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29"/>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平成31年度作業(3)\☆行政レビュー作成作業\3_レビューシート予算作成作業\0611　2回目提出（有識者対象外分）\"/>
    </mc:Choice>
  </mc:AlternateContent>
  <xr:revisionPtr revIDLastSave="0" documentId="13_ncr:1_{2B07C161-88D5-4333-B956-FA171F7236B1}"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<sst xmlns="http://schemas.openxmlformats.org/spreadsheetml/2006/main" count="3140" uniqueCount="670">
  <si>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</si>
  <si>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</si>
  <si>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</si>
  <si>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</si>
  <si>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</si>
  <si>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</si>
  <si>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</si>
  <si>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</si>
  <si>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</si>
  <si>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</si>
  <si>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</si>
  <si>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</si>
  <si>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</si>
  <si>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</si>
  <si>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</si>
  <si>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</si>
  <si>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</si>
  <si>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</si>
  <si>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</si>
  <si>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</si>
  <si>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</si>
  <si>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</si>
  <si>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</si>
  <si>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</si>
  <si>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</si>
  <si>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</si>
  <si>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</si>
  <si>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</si>
  <si>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</si>
  <si>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</si>
  <si>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</si>
  <si>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</si>
  <si>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</si>
  <si>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</si>
  <si>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</si>
  <si>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</si>
  <si>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</si>
  <si>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</si>
  <si>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</si>
  <si>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</si>
  <si>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</si>
  <si>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</si>
  <si>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</si>
  <si>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</si>
  <si>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</si>
  <si>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</si>
  <si>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</si>
  <si>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</si>
  <si>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</si>
  <si>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</si>
  <si>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</si>
  <si>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</si>
  <si>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</si>
  <si>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</si>
  <si>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</si>
  <si>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</si>
  <si>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</si>
  <si>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</si>
  <si>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</si>
  <si>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</si>
  <si>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</si>
  <si>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</si>
  <si>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</si>
  <si>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</si>
  <si>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</si>
  <si>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</si>
  <si>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</si>
  <si>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</si>
  <si>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</si>
  <si>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</si>
  <si>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</si>
  <si>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</si>
  <si>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</si>
  <si>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</si>
  <si>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</si>
  <si>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</si>
  <si>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</si>
  <si>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</si>
  <si>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</si>
  <si>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</si>
  <si>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</si>
  <si>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</si>
  <si>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</si>
  <si>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</si>
  <si>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</si>
  <si>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</si>
  <si>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</si>
  <si>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</si>
  <si>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</si>
  <si>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</si>
  <si>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</si>
  <si>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</si>
  <si>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</si>
  <si>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</si>
  <si>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</si>
  <si>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</si>
  <si>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</si>
  <si>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</si>
  <si>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</si>
  <si>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</si>
  <si>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</si>
  <si>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</si>
  <si>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</si>
  <si>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</si>
  <si>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</si>
  <si>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</si>
  <si>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</si>
  <si>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</si>
  <si>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</si>
  <si>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</si>
  <si>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</si>
  <si>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</si>
  <si>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</si>
  <si>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</si>
  <si>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</si>
  <si>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</si>
  <si>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</si>
  <si>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</si>
  <si>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</si>
  <si>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</si>
  <si>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</si>
  <si>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</si>
  <si>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</si>
  <si>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</si>
  <si>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</si>
  <si>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</si>
  <si>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</si>
  <si>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</si>
  <si>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</si>
  <si>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</si>
  <si>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</si>
  <si>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</si>
  <si>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</si>
  <si>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</si>
  <si>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</si>
  <si>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</si>
  <si>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</si>
  <si>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</si>
  <si>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</si>
  <si>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</si>
  <si>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</si>
  <si>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</si>
  <si>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</si>
  <si>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</si>
  <si>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</si>
  <si>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</si>
  <si>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</si>
  <si>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</si>
  <si>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</si>
  <si>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</si>
  <si>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</si>
  <si>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</si>
  <si>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</si>
  <si>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</si>
  <si>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</si>
  <si>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</si>
  <si>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</si>
  <si>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</si>
  <si>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</si>
  <si>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</si>
  <si>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</si>
  <si>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</si>
  <si>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</si>
  <si>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</si>
  <si>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</si>
  <si>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</si>
  <si>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</si>
  <si>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</si>
  <si>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</si>
  <si>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</si>
  <si>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</si>
  <si>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</si>
  <si>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</si>
  <si>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</si>
  <si>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</si>
  <si>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</si>
  <si>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</si>
  <si>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</si>
  <si>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</si>
  <si>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</si>
  <si>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</si>
  <si>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</si>
  <si>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</si>
  <si>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</si>
  <si>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</si>
  <si>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</si>
  <si>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</si>
  <si>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</si>
  <si>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</si>
  <si>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</si>
  <si>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</si>
  <si>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</si>
  <si>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</si>
  <si>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</si>
  <si>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</si>
  <si>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</si>
  <si>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</si>
  <si>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</si>
  <si>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</si>
  <si>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</si>
  <si>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</si>
  <si>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</si>
  <si>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</si>
  <si>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</si>
  <si>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</si>
  <si>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</si>
  <si>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</si>
  <si>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</si>
  <si>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</si>
  <si>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</si>
  <si>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</si>
  <si>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</si>
  <si>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</si>
  <si>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</si>
  <si>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</si>
  <si>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</si>
  <si>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</si>
  <si>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</si>
  <si>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</si>
  <si>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</si>
  <si>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</si>
  <si>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</si>
  <si>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</si>
  <si>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</si>
  <si>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</si>
  <si>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</si>
  <si>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</si>
  <si>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</si>
  <si>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</si>
  <si>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</si>
  <si>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</si>
  <si>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</si>
  <si>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</si>
  <si>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</si>
  <si>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</si>
  <si>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</si>
  <si>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</si>
  <si>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</si>
  <si>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</si>
  <si>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</si>
  <si>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</si>
  <si>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</si>
  <si>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</si>
  <si>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</si>
  <si>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</si>
  <si>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</si>
  <si>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</si>
  <si>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</si>
  <si>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</si>
  <si>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</si>
  <si>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</si>
  <si>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</si>
  <si>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</si>
  <si>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</si>
  <si>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</si>
  <si>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</si>
  <si>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</si>
  <si>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</si>
  <si>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</si>
  <si>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</si>
  <si>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</si>
  <si>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</si>
  <si>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</si>
  <si>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</si>
  <si>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</si>
  <si>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</si>
  <si>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</si>
  <si>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</si>
  <si>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</si>
  <si>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</si>
  <si>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</si>
  <si>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</si>
  <si>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</si>
  <si>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</si>
  <si>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</si>
  <si>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</si>
  <si>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</si>
  <si>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</si>
  <si>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</si>
  <si>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</si>
  <si>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</si>
  <si>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</si>
  <si>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</si>
  <si>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</si>
  <si>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</si>
  <si>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</si>
  <si>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</si>
  <si>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</si>
  <si>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</si>
  <si>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</si>
  <si>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</si>
  <si>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</si>
  <si>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</si>
  <si>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</si>
  <si>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</si>
  <si>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</si>
  <si>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</si>
  <si>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</si>
  <si>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</si>
  <si>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</si>
  <si>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</si>
  <si>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</si>
  <si>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</si>
  <si>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</si>
  <si>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</si>
  <si>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</si>
  <si>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</si>
  <si>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</si>
  <si>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</si>
  <si>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</si>
  <si>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</si>
  <si>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</si>
  <si>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</si>
  <si>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</si>
  <si>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</si>
  <si>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</si>
  <si>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</si>
  <si>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</si>
  <si>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</si>
  <si>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</si>
  <si>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</si>
  <si>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</si>
  <si>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</si>
  <si>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</si>
  <si>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</si>
  <si>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</si>
  <si>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</si>
  <si>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</si>
  <si>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</si>
  <si>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</si>
  <si>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</si>
  <si>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</si>
  <si>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</si>
  <si>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</si>
  <si>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</si>
  <si>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</si>
  <si>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</si>
  <si>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</si>
  <si>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</si>
  <si>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</si>
  <si>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</si>
  <si>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</si>
  <si>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</si>
  <si>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</si>
  <si>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</si>
  <si>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</si>
  <si>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</si>
  <si>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</si>
  <si>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</si>
  <si>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</si>
  <si>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</si>
  <si>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</si>
  <si>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</si>
  <si>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</si>
  <si>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</si>
  <si>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</si>
  <si>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</si>
  <si>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</si>
  <si>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</si>
  <si>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</si>
  <si>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</si>
  <si>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</si>
  <si>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</si>
  <si>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</si>
  <si>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</si>
  <si>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</si>
  <si>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</si>
  <si>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</si>
  <si>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</si>
  <si>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</si>
  <si>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</si>
  <si>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</si>
  <si>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</si>
  <si>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</si>
  <si>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</si>
  <si>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</si>
  <si>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</si>
  <si>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</si>
  <si>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</si>
  <si>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</si>
  <si>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</si>
  <si>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</si>
  <si>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</si>
  <si>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</si>
  <si>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</si>
  <si>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</si>
  <si>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</si>
  <si>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</si>
  <si>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</si>
  <si>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</si>
  <si>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</si>
  <si>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</si>
  <si>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</si>
  <si>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</si>
  <si>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</si>
  <si>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</si>
  <si>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</si>
  <si>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</si>
  <si>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</si>
  <si>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</si>
  <si>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</si>
  <si>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</si>
  <si>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</si>
  <si>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</si>
  <si>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</si>
  <si>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</si>
  <si>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</si>
  <si>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</si>
  <si>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</si>
  <si>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</si>
  <si>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</si>
  <si>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</si>
  <si>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</si>
  <si>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</si>
  <si>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</si>
  <si>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</si>
  <si>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</si>
  <si>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</si>
  <si>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</si>
  <si>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</si>
  <si>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</si>
  <si>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</si>
  <si>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</si>
  <si>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</si>
  <si>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</si>
  <si>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</si>
  <si>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</si>
  <si>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</si>
  <si>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</si>
  <si>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</si>
  <si>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</si>
  <si>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</si>
  <si>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</si>
  <si>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</si>
  <si>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</si>
  <si>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</si>
  <si>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</si>
  <si>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</si>
  <si>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</si>
  <si>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</si>
  <si>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</si>
  <si>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</si>
  <si>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</si>
  <si>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</si>
  <si>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</si>
  <si>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</si>
  <si>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</si>
  <si>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</si>
  <si>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</si>
  <si>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</si>
  <si>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</si>
  <si>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</si>
  <si>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</si>
  <si>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</si>
  <si>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</si>
  <si>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</si>
  <si>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</si>
  <si>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</si>
  <si>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</si>
  <si>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</si>
  <si>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</si>
  <si>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</si>
  <si>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</si>
  <si>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</si>
  <si>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</si>
  <si>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</si>
  <si>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</si>
  <si>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</si>
  <si>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</si>
  <si>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</si>
  <si>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</si>
  <si>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</si>
  <si>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</si>
  <si>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</si>
  <si>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</si>
  <si>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</si>
  <si>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</si>
  <si>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</si>
  <si>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</si>
  <si>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</si>
  <si>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</si>
  <si>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</si>
  <si>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</si>
  <si>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</si>
  <si>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</si>
  <si>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</si>
  <si>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</si>
  <si>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</si>
  <si>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</si>
  <si>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</si>
  <si>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</si>
  <si>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</si>
  <si>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</si>
  <si>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</si>
  <si>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</si>
  <si>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</si>
  <si>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</si>
  <si>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</si>
  <si>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</si>
  <si>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</si>
  <si>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</si>
  <si>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</si>
  <si>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</si>
  <si>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</si>
  <si>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</si>
  <si>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</si>
  <si>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</si>
  <si>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</si>
  <si>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</si>
  <si>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</si>
  <si>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</si>
  <si>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</si>
  <si>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</si>
  <si>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</si>
  <si>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</si>
  <si>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</si>
  <si>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</si>
  <si>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</si>
  <si>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</si>
  <si>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</si>
  <si>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</si>
  <si>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</si>
  <si>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</si>
  <si>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</si>
  <si>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</si>
  <si>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</si>
  <si>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</si>
  <si>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</si>
  <si>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</si>
  <si>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</si>
  <si>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</si>
  <si>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</si>
  <si>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</si>
  <si>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</si>
  <si>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</si>
  <si>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</si>
  <si>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</si>
  <si>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</si>
  <si>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</si>
  <si>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</si>
  <si>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</si>
  <si>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</si>
  <si>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</si>
  <si>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</si>
  <si>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</si>
  <si>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</si>
  <si>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</si>
  <si>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</si>
  <si>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</si>
  <si>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</si>
  <si>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</si>
  <si>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</si>
  <si>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</si>
  <si>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</si>
  <si>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</si>
  <si>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</si>
  <si>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</si>
  <si>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</si>
  <si>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</si>
  <si>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</si>
  <si>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</si>
  <si>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</si>
  <si>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</si>
  <si>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</si>
  <si>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</si>
  <si>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</si>
  <si>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</si>
  <si>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</si>
  <si>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薬剤耐性菌感染症制御研究事業費</t>
    <rPh sb="0" eb="2">
      <t>ヤクザイ</t>
    </rPh>
    <rPh sb="2" eb="5">
      <t>タイセイキン</t>
    </rPh>
    <rPh sb="5" eb="8">
      <t>カンセンショウ</t>
    </rPh>
    <rPh sb="8" eb="10">
      <t>セイギョ</t>
    </rPh>
    <rPh sb="10" eb="12">
      <t>ケンキュウ</t>
    </rPh>
    <rPh sb="12" eb="15">
      <t>ジギョウヒ</t>
    </rPh>
    <phoneticPr fontId="5"/>
  </si>
  <si>
    <t>厚生労働省</t>
  </si>
  <si>
    <t>国立感染症研究所</t>
    <rPh sb="0" eb="8">
      <t>コクリツカンセンショウケンキュウショ</t>
    </rPh>
    <phoneticPr fontId="5"/>
  </si>
  <si>
    <t>総務部会計課</t>
    <rPh sb="0" eb="3">
      <t>ソウムブ</t>
    </rPh>
    <rPh sb="3" eb="6">
      <t>カイケイカ</t>
    </rPh>
    <phoneticPr fontId="5"/>
  </si>
  <si>
    <t>大谷　剛志</t>
    <rPh sb="0" eb="2">
      <t>オオタニ</t>
    </rPh>
    <rPh sb="3" eb="5">
      <t>ツヨシ</t>
    </rPh>
    <phoneticPr fontId="5"/>
  </si>
  <si>
    <t>○</t>
  </si>
  <si>
    <t>-</t>
  </si>
  <si>
    <t>-</t>
    <phoneticPr fontId="5"/>
  </si>
  <si>
    <t>薬剤耐性（ＡＭＲ）対策アクションプラン</t>
    <rPh sb="0" eb="2">
      <t>ヤクザイ</t>
    </rPh>
    <rPh sb="2" eb="4">
      <t>タイセイ</t>
    </rPh>
    <rPh sb="9" eb="11">
      <t>タイサク</t>
    </rPh>
    <phoneticPr fontId="5"/>
  </si>
  <si>
    <t>国内外で薬剤耐性菌問題が深刻化していることを受け、2016年4月に国際的に脅威となる感染症対策関係閣僚会議が「薬剤耐性(AMR)対策アクションプラン」を策定した。このアクションプランに沿って、国立感染症研究所に薬剤耐性制御研究センターを設置して、薬剤耐性に関する基礎的な調査研究、医療現場や自治体が実施する臨床的な薬剤耐性菌感染対策支援、さらに国際協力などの活動を包括的に行う。そして薬剤耐性に関するシンクタンクとして情報集約、分析、発信、政策提言を行う。</t>
  </si>
  <si>
    <t>病原体収集体制を構築して耐性菌株の収集を進める。対象とする病原体は公衆衛生上問題が大きい腸内細菌科細菌等の細菌、マラリア、赤痢アメーバ等原虫、カンジダ等真菌、ウイルスを媒介する蚊などとする。収集される菌株の薬剤耐性遺伝子を調べ、国内での薬剤耐性の流行状況を分子疫学的に把握する。院内感染発生時には自治体と連携して病原体解析、疫学解析を行い、感染対策支援を行う。さらに家畜、食品由来の薬剤耐性菌の情報も収集し、ワンヘルスの考え方から社会における薬剤耐性の動向を俯瞰的に把握する。国際協力については、日本の薬剤耐性サーベイランスの集計プログラムをアジア途上国に提供し、各国での薬剤耐性サーベイランスシステムの構築を支援する。これらの活動を通じて、薬剤耐性に関する各分野の様々な情報を収集、集約、分析し、社会に情報発信するとともに政策提言を行う。</t>
  </si>
  <si>
    <t>試験研究費</t>
    <rPh sb="0" eb="2">
      <t>シケン</t>
    </rPh>
    <rPh sb="2" eb="5">
      <t>ケンキュウヒ</t>
    </rPh>
    <phoneticPr fontId="5"/>
  </si>
  <si>
    <t>職員旅費</t>
    <rPh sb="0" eb="2">
      <t>ショクイン</t>
    </rPh>
    <rPh sb="2" eb="4">
      <t>リョヒ</t>
    </rPh>
    <phoneticPr fontId="5"/>
  </si>
  <si>
    <t>公衆衛生学的に重要な病原体の薬剤耐性の実態を分子疫学的に把握する</t>
  </si>
  <si>
    <t>収集した病原体を解析した数</t>
  </si>
  <si>
    <t>件</t>
    <rPh sb="0" eb="1">
      <t>ケン</t>
    </rPh>
    <phoneticPr fontId="5"/>
  </si>
  <si>
    <t>収集した病原体の解析件数記録表</t>
  </si>
  <si>
    <t>病原体の収集実績</t>
    <rPh sb="0" eb="3">
      <t>ビョウゲンタイ</t>
    </rPh>
    <rPh sb="4" eb="6">
      <t>シュウシュウ</t>
    </rPh>
    <rPh sb="6" eb="8">
      <t>ジッセキ</t>
    </rPh>
    <phoneticPr fontId="5"/>
  </si>
  <si>
    <t>Ｘ：執行額／Ｙ：解析病原体数　　　　　　　　　　　　　　</t>
    <rPh sb="2" eb="5">
      <t>シッコウガク</t>
    </rPh>
    <rPh sb="8" eb="10">
      <t>カイセキ</t>
    </rPh>
    <rPh sb="10" eb="13">
      <t>ビョウゲンタイ</t>
    </rPh>
    <rPh sb="13" eb="14">
      <t>スウ</t>
    </rPh>
    <phoneticPr fontId="5"/>
  </si>
  <si>
    <t>　Ｘ/Ｙ</t>
  </si>
  <si>
    <t>円</t>
    <phoneticPr fontId="5"/>
  </si>
  <si>
    <t>220百万円／1,000件</t>
    <rPh sb="3" eb="5">
      <t>ヒャクマン</t>
    </rPh>
    <rPh sb="5" eb="6">
      <t>エン</t>
    </rPh>
    <rPh sb="12" eb="13">
      <t>ケン</t>
    </rPh>
    <phoneticPr fontId="5"/>
  </si>
  <si>
    <t>324百万円／1,000件</t>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</si>
  <si>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</si>
  <si>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</si>
  <si>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
施）において3.5点以上の獲得を目指す</t>
  </si>
  <si>
    <t>点</t>
    <rPh sb="0" eb="1">
      <t>テン</t>
    </rPh>
    <phoneticPr fontId="5"/>
  </si>
  <si>
    <t>国内での薬剤耐性の流行状況を分子疫学的に俯瞰的に把握し、情報を社会に情報提供することで対策の策定に寄与するとともに、解析結果を大学等の研究者と共有することで新薬や新規診断法など感染対策に資する技術開発の推進に寄与する。さらに薬剤耐性に関する包括的なシンクタンクとして、行政並びに臨床現場等の感染対策の立案に資するもの。</t>
  </si>
  <si>
    <t>近年薬剤耐性が急速に増加していて、治療が困難な感染症例が増えている。国民の生命を守るために対策強化が必須である。</t>
  </si>
  <si>
    <t>感染症法等の国の責務を踏まえて実施している事業である。また専門性が高いため民間では困難である。</t>
  </si>
  <si>
    <t>社会における薬剤耐性の実態を把握する事業である。対策を策定する上で、最も基盤的で重要な情報であるため、優先度は高い。</t>
  </si>
  <si>
    <t>有</t>
  </si>
  <si>
    <t>‐</t>
  </si>
  <si>
    <t>一般競争入札や少額の随意契約であっても複数社から見積書を徴収し、最も安価な業者を選定する等、コスト削減に努めている。</t>
    <rPh sb="0" eb="2">
      <t>イッパン</t>
    </rPh>
    <rPh sb="2" eb="4">
      <t>キョウソウ</t>
    </rPh>
    <rPh sb="4" eb="6">
      <t>ニュウサツ</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</si>
  <si>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</si>
  <si>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一般競争入札や少額の随意契約であっても複数社から見積書を徴収し、最も安価な業者を選定する等、コスト削減に努めている。</t>
  </si>
  <si>
    <t>成果実績が成果目標に達しているので見合っている。</t>
  </si>
  <si>
    <t>活動実績は見込みに見合ったものになっている。</t>
  </si>
  <si>
    <t>当該事業の病原体の収集と解析により、薬剤耐性微生物の国内の状況、外国との違い等を把握できたことから、成果物は十分に活用されている。</t>
    <rPh sb="5" eb="8">
      <t>ビョウゲンタイ</t>
    </rPh>
    <rPh sb="9" eb="11">
      <t>シュウシュウ</t>
    </rPh>
    <rPh sb="12" eb="14">
      <t>カイセキ</t>
    </rPh>
    <rPh sb="18" eb="20">
      <t>ヤクザイ</t>
    </rPh>
    <rPh sb="20" eb="22">
      <t>タイセイ</t>
    </rPh>
    <rPh sb="22" eb="25">
      <t>ビセイブツ</t>
    </rPh>
    <rPh sb="26" eb="28">
      <t>コクナイ</t>
    </rPh>
    <rPh sb="29" eb="31">
      <t>ジョウキョウ</t>
    </rPh>
    <rPh sb="32" eb="34">
      <t>ガイコク</t>
    </rPh>
    <rPh sb="36" eb="37">
      <t>チガ</t>
    </rPh>
    <rPh sb="38" eb="39">
      <t>トウ</t>
    </rPh>
    <rPh sb="40" eb="42">
      <t>ハアク</t>
    </rPh>
    <phoneticPr fontId="5"/>
  </si>
  <si>
    <t>当該事業は菌株の薬剤耐性遺伝子調査や、国内での薬剤耐性の流行状況を分子疫学的に把握する等、薬剤耐性菌を研究する事業であるが、AMR対策推進費は国際会議の開催や発生動向調査体制の確立等を通して普及啓発や指針の作成など薬剤耐性菌の対策推進を行う事業である。</t>
    <rPh sb="0" eb="2">
      <t>トウガイ</t>
    </rPh>
    <rPh sb="2" eb="4">
      <t>ジギョウ</t>
    </rPh>
    <rPh sb="15" eb="17">
      <t>チョウサ</t>
    </rPh>
    <rPh sb="43" eb="44">
      <t>トウ</t>
    </rPh>
    <rPh sb="83" eb="85">
      <t>ヤクザイ</t>
    </rPh>
    <rPh sb="85" eb="88">
      <t>タイセイキン</t>
    </rPh>
    <rPh sb="95" eb="97">
      <t>ジギョウ</t>
    </rPh>
    <rPh sb="121" eb="122">
      <t>ヒ</t>
    </rPh>
    <rPh sb="123" eb="125">
      <t>コクサイカイギカイサイハッセイドウコウチョウサタイセイカクリツフキュウケイハツシシンサクセイジギョウ</t>
    </rPh>
    <phoneticPr fontId="5"/>
  </si>
  <si>
    <t>ＡＭＲ対策推進費</t>
  </si>
  <si>
    <t>薬剤耐性の細菌、真菌、寄生虫、衛生昆虫を全国から収集し、遺伝子の解析を行って、国内にどのような薬剤耐性微生物がどれくらい存在するか、またアジア途上国など外国との状況の違いや外国からの流入状況などを把握できた。</t>
  </si>
  <si>
    <t xml:space="preserve">適切に予算を執行し、事業の目標を達成しており、このまま継続して事業を実施する。今後も薬剤耐性の病原体の収集と解析を継続する。今後、病原体の遺伝子をさらに詳細に解析し、家畜や食品などから人社会への流入の状況についても明らかにしていくため、外部機関との連携も強化する。また、同時に定型的作業は業者に発注するなどコストダウンに努める。
</t>
    <rPh sb="27" eb="29">
      <t>ケイゾク</t>
    </rPh>
    <rPh sb="31" eb="33">
      <t>ジギョウ</t>
    </rPh>
    <rPh sb="34" eb="36">
      <t>ジッシ</t>
    </rPh>
    <phoneticPr fontId="5"/>
  </si>
  <si>
    <t>新29-0053</t>
    <rPh sb="0" eb="1">
      <t>シン</t>
    </rPh>
    <phoneticPr fontId="5"/>
  </si>
  <si>
    <t>A.大成温調株式会社</t>
    <phoneticPr fontId="5"/>
  </si>
  <si>
    <t>雑役務費</t>
    <rPh sb="0" eb="1">
      <t>ザツ</t>
    </rPh>
    <rPh sb="1" eb="4">
      <t>エキムヒ</t>
    </rPh>
    <phoneticPr fontId="5"/>
  </si>
  <si>
    <t>施設工事</t>
    <rPh sb="0" eb="2">
      <t>シセツ</t>
    </rPh>
    <rPh sb="2" eb="4">
      <t>コウジ</t>
    </rPh>
    <phoneticPr fontId="5"/>
  </si>
  <si>
    <t>工事業務</t>
    <rPh sb="0" eb="2">
      <t>コウジ</t>
    </rPh>
    <rPh sb="2" eb="4">
      <t>ギョウム</t>
    </rPh>
    <phoneticPr fontId="5"/>
  </si>
  <si>
    <t>-</t>
    <phoneticPr fontId="5"/>
  </si>
  <si>
    <t>尾崎理化株式会社</t>
    <phoneticPr fontId="5"/>
  </si>
  <si>
    <t>配管補修業務</t>
    <rPh sb="0" eb="2">
      <t>ハイカン</t>
    </rPh>
    <rPh sb="2" eb="4">
      <t>ホシュウ</t>
    </rPh>
    <rPh sb="4" eb="6">
      <t>ギョウム</t>
    </rPh>
    <phoneticPr fontId="5"/>
  </si>
  <si>
    <t>電源増設業務</t>
    <rPh sb="0" eb="2">
      <t>デンゲン</t>
    </rPh>
    <rPh sb="2" eb="4">
      <t>ゾウセツ</t>
    </rPh>
    <rPh sb="4" eb="6">
      <t>ギョウム</t>
    </rPh>
    <phoneticPr fontId="5"/>
  </si>
  <si>
    <r>
      <t>L</t>
    </r>
    <r>
      <rPr>
        <sz val="11"/>
        <rFont val="ＭＳ Ｐゴシック"/>
        <family val="3"/>
        <charset val="128"/>
      </rPr>
      <t>AN工事</t>
    </r>
    <rPh sb="3" eb="5">
      <t>コウジ</t>
    </rPh>
    <phoneticPr fontId="5"/>
  </si>
  <si>
    <t>消耗品購入</t>
    <rPh sb="0" eb="2">
      <t>ショウモウ</t>
    </rPh>
    <rPh sb="2" eb="3">
      <t>ヒン</t>
    </rPh>
    <rPh sb="3" eb="5">
      <t>コウニュウ</t>
    </rPh>
    <phoneticPr fontId="5"/>
  </si>
  <si>
    <t>カーペット、ブラインド、カーテン施工業務</t>
    <rPh sb="16" eb="18">
      <t>セコウ</t>
    </rPh>
    <rPh sb="18" eb="20">
      <t>ギョウム</t>
    </rPh>
    <phoneticPr fontId="5"/>
  </si>
  <si>
    <t>備品購入</t>
    <rPh sb="0" eb="2">
      <t>ビヒン</t>
    </rPh>
    <rPh sb="2" eb="4">
      <t>コウニュウ</t>
    </rPh>
    <phoneticPr fontId="5"/>
  </si>
  <si>
    <t>備品購入及び移設業務</t>
    <rPh sb="0" eb="2">
      <t>ビヒン</t>
    </rPh>
    <rPh sb="2" eb="4">
      <t>コウニュウ</t>
    </rPh>
    <rPh sb="4" eb="5">
      <t>オヨ</t>
    </rPh>
    <rPh sb="6" eb="8">
      <t>イセツ</t>
    </rPh>
    <rPh sb="8" eb="10">
      <t>ギョウム</t>
    </rPh>
    <phoneticPr fontId="5"/>
  </si>
  <si>
    <t>システム機能追加業務</t>
    <rPh sb="4" eb="6">
      <t>キノウ</t>
    </rPh>
    <rPh sb="6" eb="8">
      <t>ツイカ</t>
    </rPh>
    <rPh sb="8" eb="10">
      <t>ギョウム</t>
    </rPh>
    <phoneticPr fontId="5"/>
  </si>
  <si>
    <t>キーウェアソリューションズ株式会社</t>
    <phoneticPr fontId="5"/>
  </si>
  <si>
    <t>システム利用契約</t>
    <rPh sb="4" eb="6">
      <t>リヨウ</t>
    </rPh>
    <rPh sb="6" eb="8">
      <t>ケイヤク</t>
    </rPh>
    <phoneticPr fontId="5"/>
  </si>
  <si>
    <t>データ移行業務</t>
    <rPh sb="3" eb="5">
      <t>イコウ</t>
    </rPh>
    <rPh sb="5" eb="7">
      <t>ギョウム</t>
    </rPh>
    <phoneticPr fontId="5"/>
  </si>
  <si>
    <t>システム修正業務</t>
    <rPh sb="4" eb="6">
      <t>シュウセイ</t>
    </rPh>
    <rPh sb="6" eb="8">
      <t>ギョウム</t>
    </rPh>
    <phoneticPr fontId="5"/>
  </si>
  <si>
    <t>岩井化学薬品株式会社</t>
    <phoneticPr fontId="5"/>
  </si>
  <si>
    <t>検体解析業務</t>
    <rPh sb="0" eb="2">
      <t>ケンタイ</t>
    </rPh>
    <rPh sb="2" eb="4">
      <t>カイセキ</t>
    </rPh>
    <rPh sb="4" eb="6">
      <t>ギョウム</t>
    </rPh>
    <phoneticPr fontId="5"/>
  </si>
  <si>
    <t>株式会社チヨダサイエンス</t>
    <phoneticPr fontId="5"/>
  </si>
  <si>
    <t>非常勤職員A</t>
    <rPh sb="0" eb="3">
      <t>ヒジョウキン</t>
    </rPh>
    <rPh sb="3" eb="5">
      <t>ショクイン</t>
    </rPh>
    <phoneticPr fontId="5"/>
  </si>
  <si>
    <t>非常勤職員B</t>
    <rPh sb="0" eb="3">
      <t>ヒジョウキン</t>
    </rPh>
    <rPh sb="3" eb="5">
      <t>ショクイン</t>
    </rPh>
    <phoneticPr fontId="5"/>
  </si>
  <si>
    <t>非常勤職員C</t>
    <rPh sb="0" eb="3">
      <t>ヒジョウキン</t>
    </rPh>
    <rPh sb="3" eb="5">
      <t>ショクイン</t>
    </rPh>
    <phoneticPr fontId="5"/>
  </si>
  <si>
    <t>非常勤職員D</t>
    <rPh sb="0" eb="3">
      <t>ヒジョウキン</t>
    </rPh>
    <rPh sb="3" eb="5">
      <t>ショクイン</t>
    </rPh>
    <phoneticPr fontId="5"/>
  </si>
  <si>
    <t>非常勤職員E</t>
    <rPh sb="0" eb="3">
      <t>ヒジョウキン</t>
    </rPh>
    <rPh sb="3" eb="5">
      <t>ショクイン</t>
    </rPh>
    <phoneticPr fontId="5"/>
  </si>
  <si>
    <t>非常勤職員F</t>
    <rPh sb="0" eb="3">
      <t>ヒジョウキン</t>
    </rPh>
    <rPh sb="3" eb="5">
      <t>ショクイン</t>
    </rPh>
    <phoneticPr fontId="5"/>
  </si>
  <si>
    <t>非常勤職員G</t>
    <rPh sb="0" eb="3">
      <t>ヒジョウキン</t>
    </rPh>
    <rPh sb="3" eb="5">
      <t>ショクイン</t>
    </rPh>
    <phoneticPr fontId="5"/>
  </si>
  <si>
    <t>非常勤職員H</t>
    <rPh sb="0" eb="3">
      <t>ヒジョウキン</t>
    </rPh>
    <rPh sb="3" eb="5">
      <t>ショクイン</t>
    </rPh>
    <phoneticPr fontId="5"/>
  </si>
  <si>
    <t>非常勤職員I</t>
    <rPh sb="0" eb="3">
      <t>ヒジョウキン</t>
    </rPh>
    <rPh sb="3" eb="5">
      <t>ショクイン</t>
    </rPh>
    <phoneticPr fontId="5"/>
  </si>
  <si>
    <t>非常勤職員J</t>
    <rPh sb="0" eb="3">
      <t>ヒジョウキン</t>
    </rPh>
    <rPh sb="3" eb="5">
      <t>ショクイン</t>
    </rPh>
    <phoneticPr fontId="5"/>
  </si>
  <si>
    <t>業務補助（賃金）</t>
    <rPh sb="0" eb="2">
      <t>ギョウム</t>
    </rPh>
    <rPh sb="2" eb="4">
      <t>ホジョ</t>
    </rPh>
    <rPh sb="5" eb="7">
      <t>チンギン</t>
    </rPh>
    <phoneticPr fontId="5"/>
  </si>
  <si>
    <t>B.非常勤職員A</t>
    <rPh sb="2" eb="5">
      <t>ヒジョウキン</t>
    </rPh>
    <rPh sb="5" eb="7">
      <t>ショクイン</t>
    </rPh>
    <phoneticPr fontId="5"/>
  </si>
  <si>
    <t>賃金</t>
    <rPh sb="0" eb="2">
      <t>チンギン</t>
    </rPh>
    <phoneticPr fontId="5"/>
  </si>
  <si>
    <t>補助業務（賃金）</t>
    <rPh sb="0" eb="2">
      <t>ホジョ</t>
    </rPh>
    <rPh sb="2" eb="4">
      <t>ギョウム</t>
    </rPh>
    <rPh sb="5" eb="7">
      <t>チンギン</t>
    </rPh>
    <phoneticPr fontId="5"/>
  </si>
  <si>
    <t>職員A</t>
    <rPh sb="0" eb="2">
      <t>ショクイン</t>
    </rPh>
    <phoneticPr fontId="5"/>
  </si>
  <si>
    <t>職員B</t>
    <rPh sb="0" eb="2">
      <t>ショクイン</t>
    </rPh>
    <phoneticPr fontId="5"/>
  </si>
  <si>
    <t>職員C</t>
    <rPh sb="0" eb="2">
      <t>ショクイン</t>
    </rPh>
    <phoneticPr fontId="5"/>
  </si>
  <si>
    <t>職員D</t>
    <rPh sb="0" eb="2">
      <t>ショクイン</t>
    </rPh>
    <phoneticPr fontId="5"/>
  </si>
  <si>
    <t>職員E</t>
    <rPh sb="0" eb="2">
      <t>ショクイン</t>
    </rPh>
    <phoneticPr fontId="5"/>
  </si>
  <si>
    <t>職員F</t>
    <rPh sb="0" eb="2">
      <t>ショクイン</t>
    </rPh>
    <phoneticPr fontId="5"/>
  </si>
  <si>
    <t>職員G</t>
    <rPh sb="0" eb="2">
      <t>ショクイン</t>
    </rPh>
    <phoneticPr fontId="5"/>
  </si>
  <si>
    <t>職員H</t>
    <rPh sb="0" eb="2">
      <t>ショクイン</t>
    </rPh>
    <phoneticPr fontId="5"/>
  </si>
  <si>
    <t>職員I</t>
    <rPh sb="0" eb="2">
      <t>ショクイン</t>
    </rPh>
    <phoneticPr fontId="5"/>
  </si>
  <si>
    <t>職員J</t>
    <rPh sb="0" eb="2">
      <t>ショクイン</t>
    </rPh>
    <phoneticPr fontId="5"/>
  </si>
  <si>
    <t>職員旅費</t>
    <rPh sb="0" eb="2">
      <t>ショクイン</t>
    </rPh>
    <rPh sb="2" eb="4">
      <t>リョヒ</t>
    </rPh>
    <phoneticPr fontId="5"/>
  </si>
  <si>
    <t>C.職員A</t>
    <rPh sb="2" eb="4">
      <t>ショクイン</t>
    </rPh>
    <phoneticPr fontId="5"/>
  </si>
  <si>
    <t>旅費</t>
    <rPh sb="0" eb="2">
      <t>リョヒ</t>
    </rPh>
    <phoneticPr fontId="5"/>
  </si>
  <si>
    <t>外国及び国内研究調査</t>
    <rPh sb="0" eb="2">
      <t>ガイコク</t>
    </rPh>
    <rPh sb="2" eb="3">
      <t>オヨ</t>
    </rPh>
    <rPh sb="4" eb="6">
      <t>コクナイ</t>
    </rPh>
    <rPh sb="6" eb="8">
      <t>ケンキュウ</t>
    </rPh>
    <rPh sb="8" eb="10">
      <t>チョウサ</t>
    </rPh>
    <phoneticPr fontId="5"/>
  </si>
  <si>
    <t>無</t>
  </si>
  <si>
    <t>304百万円／1,000件</t>
    <rPh sb="3" eb="5">
      <t>ヒャクマン</t>
    </rPh>
    <rPh sb="5" eb="6">
      <t>エン</t>
    </rPh>
    <rPh sb="12" eb="13">
      <t>ケン</t>
    </rPh>
    <phoneticPr fontId="5"/>
  </si>
  <si>
    <t>-</t>
    <phoneticPr fontId="5"/>
  </si>
  <si>
    <t>一般競争入札の実施や契約金額が少額であっても見積もり合わせの実施により、競争性を確保している。数年前から引き続き3庁舎による公告、類似契約業者への声掛けを実施しているところであるが、備品購入等の調達の一部については、1者応札となった。引き続き、入札説明会に参加したが応札しなかった者等へのヒアリングを行う等、競争性の確保に係る取り組みを継続したい。</t>
    <rPh sb="47" eb="50">
      <t>スウネンマエ</t>
    </rPh>
    <rPh sb="91" eb="93">
      <t>ビヒン</t>
    </rPh>
    <rPh sb="93" eb="95">
      <t>コウニュウ</t>
    </rPh>
    <rPh sb="95" eb="96">
      <t>トウ</t>
    </rPh>
    <phoneticPr fontId="5"/>
  </si>
  <si>
    <t>大成温調株式会社</t>
    <phoneticPr fontId="5"/>
  </si>
  <si>
    <t>尾崎理化株式会社</t>
    <phoneticPr fontId="5"/>
  </si>
  <si>
    <t>キーウェアソリューションズ株式会社</t>
    <phoneticPr fontId="5"/>
  </si>
  <si>
    <t>岩井化学薬品株式会社</t>
    <phoneticPr fontId="5"/>
  </si>
  <si>
    <t>株式会社チヨダサイエンス</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</si>
</sst>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24</xdr:col>
      <xdr:colOff>12872</xdr:colOff>
      <xdr:row>740</xdr:row>
      <xdr:rowOff>334661</xdr:rowOff>
    </xdr:from>
    <xdr:to>
      <xdr:col>38</xdr:col>
      <xdr:colOff>181802</xdr:colOff>
      <xdr:row>746</xdr:row>
      <xdr:rowOff>31472</xdr:rowOff>
    </xdr:to>
    <xdr:sp macro="" textlink="">
      <xdr:nvSpPr>
        <xdr:cNvPr id="3" name="正方形/長方形 2">
          <a:extLst>
            <a:ext uri="{FF2B5EF4-FFF2-40B4-BE49-F238E27FC236}">
              <a16:creationId xmlns:a16="http://schemas.microsoft.com/office/drawing/2014/main" id="{F97AD961-7BDA-4A0F-A150-846599059A2D}"/>
            </a:ext>
          </a:extLst>
        </xdr:cNvPr>
        <xdr:cNvSpPr/>
      </xdr:nvSpPr>
      <xdr:spPr>
        <a:xfrm>
          <a:off x="4955575" y="40378276"/>
          <a:ext cx="3052173" cy="178201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a:t>304</a:t>
          </a:r>
          <a:r>
            <a:rPr kumimoji="1" lang="ja-JP" altLang="en-US" sz="1100"/>
            <a:t>百万円</a:t>
          </a:r>
          <a:endParaRPr kumimoji="1" lang="en-US" altLang="ja-JP" sz="1100"/>
        </a:p>
        <a:p>
          <a:pPr algn="ctr"/>
          <a:endParaRPr kumimoji="1" lang="en-US" altLang="ja-JP" sz="1100"/>
        </a:p>
        <a:p>
          <a:pPr algn="ctr"/>
          <a:r>
            <a:rPr kumimoji="1" lang="ja-JP" altLang="en-US" sz="1100"/>
            <a:t>薬剤耐性菌感染症制御研究事業</a:t>
          </a:r>
          <a:endParaRPr kumimoji="1" lang="en-US" altLang="ja-JP" sz="1100"/>
        </a:p>
      </xdr:txBody>
    </xdr:sp>
    <xdr:clientData/>
  </xdr:twoCellAnchor>
  <xdr:twoCellAnchor>
    <xdr:from>
      <xdr:col>30</xdr:col>
      <xdr:colOff>180203</xdr:colOff>
      <xdr:row>746</xdr:row>
      <xdr:rowOff>38614</xdr:rowOff>
    </xdr:from>
    <xdr:to>
      <xdr:col>30</xdr:col>
      <xdr:colOff>192479</xdr:colOff>
      <xdr:row>748</xdr:row>
      <xdr:rowOff>29566</xdr:rowOff>
    </xdr:to>
    <xdr:cxnSp macro="">
      <xdr:nvCxnSpPr>
        <xdr:cNvPr id="4" name="直線コネクタ 3">
          <a:extLst>
            <a:ext uri="{FF2B5EF4-FFF2-40B4-BE49-F238E27FC236}">
              <a16:creationId xmlns:a16="http://schemas.microsoft.com/office/drawing/2014/main" id="{D4916D23-8343-41C5-A9DD-0DD6568BD894}"/>
            </a:ext>
          </a:extLst>
        </xdr:cNvPr>
        <xdr:cNvCxnSpPr/>
      </xdr:nvCxnSpPr>
      <xdr:spPr>
        <a:xfrm>
          <a:off x="6358581" y="42167432"/>
          <a:ext cx="12276" cy="686019"/>
        </a:xfrm>
        <a:prstGeom prst="line">
          <a:avLst/>
        </a:prstGeom>
        <a:ln w="381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77230</xdr:colOff>
      <xdr:row>748</xdr:row>
      <xdr:rowOff>38616</xdr:rowOff>
    </xdr:from>
    <xdr:to>
      <xdr:col>43</xdr:col>
      <xdr:colOff>32092</xdr:colOff>
      <xdr:row>748</xdr:row>
      <xdr:rowOff>49198</xdr:rowOff>
    </xdr:to>
    <xdr:cxnSp macro="">
      <xdr:nvCxnSpPr>
        <xdr:cNvPr id="5" name="直線コネクタ 4">
          <a:extLst>
            <a:ext uri="{FF2B5EF4-FFF2-40B4-BE49-F238E27FC236}">
              <a16:creationId xmlns:a16="http://schemas.microsoft.com/office/drawing/2014/main" id="{4B79966E-E918-40F8-9C68-144F4535C041}"/>
            </a:ext>
          </a:extLst>
        </xdr:cNvPr>
        <xdr:cNvCxnSpPr/>
      </xdr:nvCxnSpPr>
      <xdr:spPr>
        <a:xfrm flipH="1" flipV="1">
          <a:off x="3166419" y="41807028"/>
          <a:ext cx="5721349" cy="10582"/>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74044</xdr:colOff>
      <xdr:row>748</xdr:row>
      <xdr:rowOff>12872</xdr:rowOff>
    </xdr:from>
    <xdr:to>
      <xdr:col>15</xdr:col>
      <xdr:colOff>77230</xdr:colOff>
      <xdr:row>749</xdr:row>
      <xdr:rowOff>38615</xdr:rowOff>
    </xdr:to>
    <xdr:cxnSp macro="">
      <xdr:nvCxnSpPr>
        <xdr:cNvPr id="6" name="直線コネクタ 5">
          <a:extLst>
            <a:ext uri="{FF2B5EF4-FFF2-40B4-BE49-F238E27FC236}">
              <a16:creationId xmlns:a16="http://schemas.microsoft.com/office/drawing/2014/main" id="{029D6C14-C8B2-4F6B-97DB-D8D6851463E1}"/>
            </a:ext>
          </a:extLst>
        </xdr:cNvPr>
        <xdr:cNvCxnSpPr/>
      </xdr:nvCxnSpPr>
      <xdr:spPr>
        <a:xfrm>
          <a:off x="3163233" y="41781284"/>
          <a:ext cx="3186" cy="373277"/>
        </a:xfrm>
        <a:prstGeom prst="line">
          <a:avLst/>
        </a:prstGeom>
        <a:ln w="381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141588</xdr:colOff>
      <xdr:row>749</xdr:row>
      <xdr:rowOff>12872</xdr:rowOff>
    </xdr:from>
    <xdr:to>
      <xdr:col>21</xdr:col>
      <xdr:colOff>5830</xdr:colOff>
      <xdr:row>754</xdr:row>
      <xdr:rowOff>58041</xdr:rowOff>
    </xdr:to>
    <xdr:sp macro="" textlink="">
      <xdr:nvSpPr>
        <xdr:cNvPr id="8" name="正方形/長方形 7">
          <a:extLst>
            <a:ext uri="{FF2B5EF4-FFF2-40B4-BE49-F238E27FC236}">
              <a16:creationId xmlns:a16="http://schemas.microsoft.com/office/drawing/2014/main" id="{1D2AC41A-8D23-4167-9310-64505EF267ED}"/>
            </a:ext>
          </a:extLst>
        </xdr:cNvPr>
        <xdr:cNvSpPr/>
      </xdr:nvSpPr>
      <xdr:spPr>
        <a:xfrm>
          <a:off x="2201047" y="42128818"/>
          <a:ext cx="2129648" cy="178283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A.</a:t>
          </a:r>
          <a:r>
            <a:rPr kumimoji="1" lang="ja-JP" altLang="en-US" sz="1100"/>
            <a:t>大成温調株式会社他</a:t>
          </a:r>
          <a:r>
            <a:rPr kumimoji="1" lang="en-US" altLang="ja-JP" sz="1100"/>
            <a:t>40</a:t>
          </a:r>
          <a:r>
            <a:rPr kumimoji="1" lang="ja-JP" altLang="en-US" sz="1100"/>
            <a:t>社</a:t>
          </a:r>
          <a:endParaRPr kumimoji="1" lang="en-US" altLang="ja-JP" sz="1100"/>
        </a:p>
        <a:p>
          <a:pPr algn="ctr"/>
          <a:endParaRPr kumimoji="1" lang="en-US" altLang="ja-JP" sz="1100"/>
        </a:p>
        <a:p>
          <a:pPr algn="ctr"/>
          <a:r>
            <a:rPr kumimoji="1" lang="en-US" altLang="ja-JP" sz="1100"/>
            <a:t>201</a:t>
          </a:r>
          <a:r>
            <a:rPr kumimoji="1" lang="ja-JP" altLang="en-US" sz="1100"/>
            <a:t>百万円</a:t>
          </a:r>
          <a:endParaRPr kumimoji="1" lang="en-US" altLang="ja-JP" sz="1100"/>
        </a:p>
        <a:p>
          <a:pPr algn="ctr"/>
          <a:endParaRPr kumimoji="1" lang="en-US" altLang="ja-JP" sz="1100"/>
        </a:p>
        <a:p>
          <a:pPr algn="ctr"/>
          <a:r>
            <a:rPr kumimoji="1" lang="ja-JP" altLang="en-US" sz="1100"/>
            <a:t>備品・消耗品の購入、雑役務費</a:t>
          </a:r>
          <a:endParaRPr kumimoji="1" lang="en-US" altLang="ja-JP" sz="1100"/>
        </a:p>
      </xdr:txBody>
    </xdr:sp>
    <xdr:clientData/>
  </xdr:twoCellAnchor>
  <xdr:twoCellAnchor>
    <xdr:from>
      <xdr:col>30</xdr:col>
      <xdr:colOff>202762</xdr:colOff>
      <xdr:row>748</xdr:row>
      <xdr:rowOff>38615</xdr:rowOff>
    </xdr:from>
    <xdr:to>
      <xdr:col>31</xdr:col>
      <xdr:colOff>0</xdr:colOff>
      <xdr:row>749</xdr:row>
      <xdr:rowOff>128716</xdr:rowOff>
    </xdr:to>
    <xdr:cxnSp macro="">
      <xdr:nvCxnSpPr>
        <xdr:cNvPr id="10" name="直線コネクタ 9">
          <a:extLst>
            <a:ext uri="{FF2B5EF4-FFF2-40B4-BE49-F238E27FC236}">
              <a16:creationId xmlns:a16="http://schemas.microsoft.com/office/drawing/2014/main" id="{67B47637-0C61-4A57-9264-7A686A5027E8}"/>
            </a:ext>
          </a:extLst>
        </xdr:cNvPr>
        <xdr:cNvCxnSpPr/>
      </xdr:nvCxnSpPr>
      <xdr:spPr>
        <a:xfrm>
          <a:off x="6381140" y="41807027"/>
          <a:ext cx="3184" cy="437635"/>
        </a:xfrm>
        <a:prstGeom prst="line">
          <a:avLst/>
        </a:prstGeom>
        <a:ln w="381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xdr:colOff>
      <xdr:row>749</xdr:row>
      <xdr:rowOff>115845</xdr:rowOff>
    </xdr:from>
    <xdr:to>
      <xdr:col>35</xdr:col>
      <xdr:colOff>127080</xdr:colOff>
      <xdr:row>754</xdr:row>
      <xdr:rowOff>199173</xdr:rowOff>
    </xdr:to>
    <xdr:sp macro="" textlink="">
      <xdr:nvSpPr>
        <xdr:cNvPr id="13" name="正方形/長方形 12">
          <a:extLst>
            <a:ext uri="{FF2B5EF4-FFF2-40B4-BE49-F238E27FC236}">
              <a16:creationId xmlns:a16="http://schemas.microsoft.com/office/drawing/2014/main" id="{0C327F8D-482A-45C1-9C2C-400824590EC2}"/>
            </a:ext>
          </a:extLst>
        </xdr:cNvPr>
        <xdr:cNvSpPr/>
      </xdr:nvSpPr>
      <xdr:spPr>
        <a:xfrm>
          <a:off x="5354594" y="42231791"/>
          <a:ext cx="1980594" cy="182099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B.</a:t>
          </a:r>
          <a:r>
            <a:rPr kumimoji="1" lang="ja-JP" altLang="en-US" sz="1100"/>
            <a:t>非常勤職員</a:t>
          </a:r>
          <a:r>
            <a:rPr kumimoji="1" lang="en-US" altLang="ja-JP" sz="1100"/>
            <a:t>A</a:t>
          </a:r>
          <a:r>
            <a:rPr kumimoji="1" lang="ja-JP" altLang="en-US" sz="1100"/>
            <a:t>他</a:t>
          </a:r>
          <a:r>
            <a:rPr kumimoji="1" lang="en-US" altLang="ja-JP" sz="1100"/>
            <a:t>33</a:t>
          </a:r>
          <a:r>
            <a:rPr kumimoji="1" lang="ja-JP" altLang="en-US" sz="1100"/>
            <a:t>名</a:t>
          </a:r>
          <a:endParaRPr kumimoji="1" lang="en-US" altLang="ja-JP" sz="1100"/>
        </a:p>
        <a:p>
          <a:pPr algn="ctr"/>
          <a:endParaRPr kumimoji="1" lang="en-US" altLang="ja-JP" sz="1100"/>
        </a:p>
        <a:p>
          <a:pPr algn="ctr"/>
          <a:r>
            <a:rPr kumimoji="1" lang="en-US" altLang="ja-JP" sz="1100"/>
            <a:t>98</a:t>
          </a:r>
          <a:r>
            <a:rPr kumimoji="1" lang="ja-JP" altLang="en-US" sz="1100"/>
            <a:t>百万円</a:t>
          </a:r>
          <a:endParaRPr kumimoji="1" lang="en-US" altLang="ja-JP" sz="1100"/>
        </a:p>
        <a:p>
          <a:pPr algn="ctr"/>
          <a:endParaRPr kumimoji="1" lang="en-US" altLang="ja-JP" sz="1100"/>
        </a:p>
        <a:p>
          <a:pPr algn="ctr"/>
          <a:r>
            <a:rPr kumimoji="1" lang="ja-JP" altLang="en-US" sz="1100"/>
            <a:t>賃金</a:t>
          </a:r>
          <a:endParaRPr kumimoji="1" lang="en-US" altLang="ja-JP" sz="1100"/>
        </a:p>
      </xdr:txBody>
    </xdr:sp>
    <xdr:clientData/>
  </xdr:twoCellAnchor>
  <xdr:twoCellAnchor>
    <xdr:from>
      <xdr:col>43</xdr:col>
      <xdr:colOff>12872</xdr:colOff>
      <xdr:row>748</xdr:row>
      <xdr:rowOff>51487</xdr:rowOff>
    </xdr:from>
    <xdr:to>
      <xdr:col>43</xdr:col>
      <xdr:colOff>22557</xdr:colOff>
      <xdr:row>749</xdr:row>
      <xdr:rowOff>44435</xdr:rowOff>
    </xdr:to>
    <xdr:cxnSp macro="">
      <xdr:nvCxnSpPr>
        <xdr:cNvPr id="14" name="直線コネクタ 13">
          <a:extLst>
            <a:ext uri="{FF2B5EF4-FFF2-40B4-BE49-F238E27FC236}">
              <a16:creationId xmlns:a16="http://schemas.microsoft.com/office/drawing/2014/main" id="{8A939D88-0E74-408B-B8E3-884AED12CE46}"/>
            </a:ext>
          </a:extLst>
        </xdr:cNvPr>
        <xdr:cNvCxnSpPr/>
      </xdr:nvCxnSpPr>
      <xdr:spPr>
        <a:xfrm flipH="1">
          <a:off x="8868548" y="41819899"/>
          <a:ext cx="9685" cy="340482"/>
        </a:xfrm>
        <a:prstGeom prst="line">
          <a:avLst/>
        </a:prstGeom>
        <a:ln w="381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128716</xdr:colOff>
      <xdr:row>749</xdr:row>
      <xdr:rowOff>64358</xdr:rowOff>
    </xdr:from>
    <xdr:to>
      <xdr:col>48</xdr:col>
      <xdr:colOff>13972</xdr:colOff>
      <xdr:row>754</xdr:row>
      <xdr:rowOff>163561</xdr:rowOff>
    </xdr:to>
    <xdr:sp macro="" textlink="">
      <xdr:nvSpPr>
        <xdr:cNvPr id="15" name="正方形/長方形 14">
          <a:extLst>
            <a:ext uri="{FF2B5EF4-FFF2-40B4-BE49-F238E27FC236}">
              <a16:creationId xmlns:a16="http://schemas.microsoft.com/office/drawing/2014/main" id="{5B367E7B-EC5E-4245-A107-489DA1700925}"/>
            </a:ext>
          </a:extLst>
        </xdr:cNvPr>
        <xdr:cNvSpPr/>
      </xdr:nvSpPr>
      <xdr:spPr>
        <a:xfrm>
          <a:off x="7954662" y="42180304"/>
          <a:ext cx="1944715" cy="183687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C.</a:t>
          </a:r>
          <a:r>
            <a:rPr kumimoji="1" lang="ja-JP" altLang="en-US" sz="1100"/>
            <a:t>職員</a:t>
          </a:r>
          <a:r>
            <a:rPr kumimoji="1" lang="en-US" altLang="ja-JP" sz="1100"/>
            <a:t>A</a:t>
          </a:r>
          <a:r>
            <a:rPr kumimoji="1" lang="ja-JP" altLang="en-US" sz="1100"/>
            <a:t>他</a:t>
          </a:r>
          <a:r>
            <a:rPr kumimoji="1" lang="en-US" altLang="ja-JP" sz="1100"/>
            <a:t>38</a:t>
          </a:r>
          <a:r>
            <a:rPr kumimoji="1" lang="ja-JP" altLang="en-US" sz="1100"/>
            <a:t>名</a:t>
          </a:r>
          <a:endParaRPr kumimoji="1" lang="en-US" altLang="ja-JP" sz="1100"/>
        </a:p>
        <a:p>
          <a:pPr algn="ctr"/>
          <a:endParaRPr kumimoji="1" lang="en-US" altLang="ja-JP" sz="1100"/>
        </a:p>
        <a:p>
          <a:pPr algn="ctr"/>
          <a:r>
            <a:rPr kumimoji="1" lang="en-US" altLang="ja-JP" sz="1100"/>
            <a:t>5</a:t>
          </a:r>
          <a:r>
            <a:rPr kumimoji="1" lang="ja-JP" altLang="en-US" sz="1100"/>
            <a:t>百万円</a:t>
          </a:r>
          <a:endParaRPr kumimoji="1" lang="en-US" altLang="ja-JP" sz="1100"/>
        </a:p>
        <a:p>
          <a:pPr algn="ctr"/>
          <a:endParaRPr kumimoji="1" lang="en-US" altLang="ja-JP" sz="1100"/>
        </a:p>
        <a:p>
          <a:pPr algn="ctr"/>
          <a:r>
            <a:rPr kumimoji="1" lang="ja-JP" altLang="en-US" sz="1100"/>
            <a:t>職員旅費</a:t>
          </a:r>
          <a:endParaRPr kumimoji="1" lang="en-US" altLang="ja-JP" sz="1100"/>
        </a:p>
      </xdr:txBody>
    </xdr:sp>
    <xdr:clientData/>
  </xdr:twoCellAnchor>
  <xdr:twoCellAnchor>
    <xdr:from>
      <xdr:col>9</xdr:col>
      <xdr:colOff>180201</xdr:colOff>
      <xdr:row>747</xdr:row>
      <xdr:rowOff>218816</xdr:rowOff>
    </xdr:from>
    <xdr:to>
      <xdr:col>22</xdr:col>
      <xdr:colOff>115843</xdr:colOff>
      <xdr:row>748</xdr:row>
      <xdr:rowOff>193073</xdr:rowOff>
    </xdr:to>
    <xdr:sp macro="" textlink="">
      <xdr:nvSpPr>
        <xdr:cNvPr id="16" name="テキスト ボックス 15">
          <a:extLst>
            <a:ext uri="{FF2B5EF4-FFF2-40B4-BE49-F238E27FC236}">
              <a16:creationId xmlns:a16="http://schemas.microsoft.com/office/drawing/2014/main" id="{1435DB21-7DF2-41BE-8E9D-EEE620E165D8}"/>
            </a:ext>
          </a:extLst>
        </xdr:cNvPr>
        <xdr:cNvSpPr txBox="1"/>
      </xdr:nvSpPr>
      <xdr:spPr>
        <a:xfrm>
          <a:off x="2033715" y="42695167"/>
          <a:ext cx="2612939" cy="32179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一般競争入札（最低価格）等</a:t>
          </a:r>
          <a:r>
            <a:rPr kumimoji="1" lang="en-US" altLang="ja-JP" sz="1100"/>
            <a:t>】</a:t>
          </a:r>
          <a:endParaRPr kumimoji="1" lang="ja-JP" altLang="en-US" sz="1100"/>
        </a:p>
      </xdr:txBody>
    </xdr:sp>
    <xdr:clientData/>
  </xdr:twoCellAnchor>
  <xdr:twoCellAnchor>
    <xdr:from>
      <xdr:col>29</xdr:col>
      <xdr:colOff>12872</xdr:colOff>
      <xdr:row>747</xdr:row>
      <xdr:rowOff>218818</xdr:rowOff>
    </xdr:from>
    <xdr:to>
      <xdr:col>33</xdr:col>
      <xdr:colOff>141588</xdr:colOff>
      <xdr:row>748</xdr:row>
      <xdr:rowOff>128716</xdr:rowOff>
    </xdr:to>
    <xdr:sp macro="" textlink="">
      <xdr:nvSpPr>
        <xdr:cNvPr id="17" name="テキスト ボックス 16">
          <a:extLst>
            <a:ext uri="{FF2B5EF4-FFF2-40B4-BE49-F238E27FC236}">
              <a16:creationId xmlns:a16="http://schemas.microsoft.com/office/drawing/2014/main" id="{5DF58CC3-41EB-455C-B712-41A53F1C75EE}"/>
            </a:ext>
          </a:extLst>
        </xdr:cNvPr>
        <xdr:cNvSpPr txBox="1"/>
      </xdr:nvSpPr>
      <xdr:spPr>
        <a:xfrm>
          <a:off x="5985304" y="42283277"/>
          <a:ext cx="952500" cy="25743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40</xdr:col>
      <xdr:colOff>193074</xdr:colOff>
      <xdr:row>747</xdr:row>
      <xdr:rowOff>257433</xdr:rowOff>
    </xdr:from>
    <xdr:to>
      <xdr:col>45</xdr:col>
      <xdr:colOff>164225</xdr:colOff>
      <xdr:row>748</xdr:row>
      <xdr:rowOff>176297</xdr:rowOff>
    </xdr:to>
    <xdr:sp macro="" textlink="">
      <xdr:nvSpPr>
        <xdr:cNvPr id="18" name="テキスト ボックス 17">
          <a:extLst>
            <a:ext uri="{FF2B5EF4-FFF2-40B4-BE49-F238E27FC236}">
              <a16:creationId xmlns:a16="http://schemas.microsoft.com/office/drawing/2014/main" id="{53DE0545-AB37-4673-BD87-B667347162AB}"/>
            </a:ext>
          </a:extLst>
        </xdr:cNvPr>
        <xdr:cNvSpPr txBox="1"/>
      </xdr:nvSpPr>
      <xdr:spPr>
        <a:xfrm>
          <a:off x="8430912" y="41678311"/>
          <a:ext cx="1000881" cy="26639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735" zoomScale="90" zoomScaleNormal="75" zoomScaleSheetLayoutView="90" zoomScalePageLayoutView="85" workbookViewId="0">
      <selection activeCell="X740" sqref="X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891</v>
      </c>
      <c r="AT2" s="220"/>
      <c r="AU2" s="220"/>
      <c r="AV2" s="52" t="str">
        <f>IF(AW2="", "", "-")</f>
        <v/>
      </c>
      <c r="AW2" s="398"/>
      <c r="AX2" s="398"/>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77</v>
      </c>
      <c r="H5" s="559"/>
      <c r="I5" s="559"/>
      <c r="J5" s="559"/>
      <c r="K5" s="559"/>
      <c r="L5" s="559"/>
      <c r="M5" s="560" t="s">
        <v>66</v>
      </c>
      <c r="N5" s="561"/>
      <c r="O5" s="561"/>
      <c r="P5" s="561"/>
      <c r="Q5" s="561"/>
      <c r="R5" s="562"/>
      <c r="S5" s="563" t="s">
        <v>83</v>
      </c>
      <c r="T5" s="559"/>
      <c r="U5" s="559"/>
      <c r="V5" s="559"/>
      <c r="W5" s="559"/>
      <c r="X5" s="564"/>
      <c r="Y5" s="714" t="s">
        <v>3</v>
      </c>
      <c r="Z5" s="715"/>
      <c r="AA5" s="715"/>
      <c r="AB5" s="715"/>
      <c r="AC5" s="715"/>
      <c r="AD5" s="716"/>
      <c r="AE5" s="717" t="s">
        <v>571</v>
      </c>
      <c r="AF5" s="717"/>
      <c r="AG5" s="717"/>
      <c r="AH5" s="717"/>
      <c r="AI5" s="717"/>
      <c r="AJ5" s="717"/>
      <c r="AK5" s="717"/>
      <c r="AL5" s="717"/>
      <c r="AM5" s="717"/>
      <c r="AN5" s="717"/>
      <c r="AO5" s="717"/>
      <c r="AP5" s="718"/>
      <c r="AQ5" s="719" t="s">
        <v>572</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575</v>
      </c>
      <c r="H7" s="830"/>
      <c r="I7" s="830"/>
      <c r="J7" s="830"/>
      <c r="K7" s="830"/>
      <c r="L7" s="830"/>
      <c r="M7" s="830"/>
      <c r="N7" s="830"/>
      <c r="O7" s="830"/>
      <c r="P7" s="830"/>
      <c r="Q7" s="830"/>
      <c r="R7" s="830"/>
      <c r="S7" s="830"/>
      <c r="T7" s="830"/>
      <c r="U7" s="830"/>
      <c r="V7" s="830"/>
      <c r="W7" s="830"/>
      <c r="X7" s="831"/>
      <c r="Y7" s="396" t="s">
        <v>514</v>
      </c>
      <c r="Z7" s="296"/>
      <c r="AA7" s="296"/>
      <c r="AB7" s="296"/>
      <c r="AC7" s="296"/>
      <c r="AD7" s="397"/>
      <c r="AE7" s="384" t="s">
        <v>576</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6" t="s">
        <v>378</v>
      </c>
      <c r="B8" s="827"/>
      <c r="C8" s="827"/>
      <c r="D8" s="827"/>
      <c r="E8" s="827"/>
      <c r="F8" s="828"/>
      <c r="G8" s="223" t="str">
        <f>入力規則等!A28</f>
        <v>医療分野の研究開発関連、科学技術・イノベーション</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575</v>
      </c>
      <c r="Q13" s="109"/>
      <c r="R13" s="109"/>
      <c r="S13" s="109"/>
      <c r="T13" s="109"/>
      <c r="U13" s="109"/>
      <c r="V13" s="110"/>
      <c r="W13" s="108">
        <v>223</v>
      </c>
      <c r="X13" s="109"/>
      <c r="Y13" s="109"/>
      <c r="Z13" s="109"/>
      <c r="AA13" s="109"/>
      <c r="AB13" s="109"/>
      <c r="AC13" s="110"/>
      <c r="AD13" s="108">
        <v>306</v>
      </c>
      <c r="AE13" s="109"/>
      <c r="AF13" s="109"/>
      <c r="AG13" s="109"/>
      <c r="AH13" s="109"/>
      <c r="AI13" s="109"/>
      <c r="AJ13" s="110"/>
      <c r="AK13" s="108">
        <v>324</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4"/>
      <c r="H14" s="745"/>
      <c r="I14" s="575" t="s">
        <v>8</v>
      </c>
      <c r="J14" s="629"/>
      <c r="K14" s="629"/>
      <c r="L14" s="629"/>
      <c r="M14" s="629"/>
      <c r="N14" s="629"/>
      <c r="O14" s="630"/>
      <c r="P14" s="108" t="s">
        <v>575</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t="s">
        <v>575</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575</v>
      </c>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t="s">
        <v>575</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575</v>
      </c>
      <c r="Q16" s="109"/>
      <c r="R16" s="109"/>
      <c r="S16" s="109"/>
      <c r="T16" s="109"/>
      <c r="U16" s="109"/>
      <c r="V16" s="110"/>
      <c r="W16" s="108" t="s">
        <v>575</v>
      </c>
      <c r="X16" s="109"/>
      <c r="Y16" s="109"/>
      <c r="Z16" s="109"/>
      <c r="AA16" s="109"/>
      <c r="AB16" s="109"/>
      <c r="AC16" s="110"/>
      <c r="AD16" s="108" t="s">
        <v>575</v>
      </c>
      <c r="AE16" s="109"/>
      <c r="AF16" s="109"/>
      <c r="AG16" s="109"/>
      <c r="AH16" s="109"/>
      <c r="AI16" s="109"/>
      <c r="AJ16" s="110"/>
      <c r="AK16" s="108" t="s">
        <v>575</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575</v>
      </c>
      <c r="Q17" s="109"/>
      <c r="R17" s="109"/>
      <c r="S17" s="109"/>
      <c r="T17" s="109"/>
      <c r="U17" s="109"/>
      <c r="V17" s="110"/>
      <c r="W17" s="108" t="s">
        <v>575</v>
      </c>
      <c r="X17" s="109"/>
      <c r="Y17" s="109"/>
      <c r="Z17" s="109"/>
      <c r="AA17" s="109"/>
      <c r="AB17" s="109"/>
      <c r="AC17" s="110"/>
      <c r="AD17" s="108" t="s">
        <v>575</v>
      </c>
      <c r="AE17" s="109"/>
      <c r="AF17" s="109"/>
      <c r="AG17" s="109"/>
      <c r="AH17" s="109"/>
      <c r="AI17" s="109"/>
      <c r="AJ17" s="110"/>
      <c r="AK17" s="108" t="s">
        <v>575</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223</v>
      </c>
      <c r="X18" s="115"/>
      <c r="Y18" s="115"/>
      <c r="Z18" s="115"/>
      <c r="AA18" s="115"/>
      <c r="AB18" s="115"/>
      <c r="AC18" s="116"/>
      <c r="AD18" s="114">
        <f>SUM(AD13:AJ17)</f>
        <v>306</v>
      </c>
      <c r="AE18" s="115"/>
      <c r="AF18" s="115"/>
      <c r="AG18" s="115"/>
      <c r="AH18" s="115"/>
      <c r="AI18" s="115"/>
      <c r="AJ18" s="116"/>
      <c r="AK18" s="114">
        <f>SUM(AK13:AQ17)</f>
        <v>324</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0</v>
      </c>
      <c r="Q19" s="109"/>
      <c r="R19" s="109"/>
      <c r="S19" s="109"/>
      <c r="T19" s="109"/>
      <c r="U19" s="109"/>
      <c r="V19" s="110"/>
      <c r="W19" s="108">
        <v>220</v>
      </c>
      <c r="X19" s="109"/>
      <c r="Y19" s="109"/>
      <c r="Z19" s="109"/>
      <c r="AA19" s="109"/>
      <c r="AB19" s="109"/>
      <c r="AC19" s="110"/>
      <c r="AD19" s="108">
        <v>304</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0.98654708520179368</v>
      </c>
      <c r="X20" s="539"/>
      <c r="Y20" s="539"/>
      <c r="Z20" s="539"/>
      <c r="AA20" s="539"/>
      <c r="AB20" s="539"/>
      <c r="AC20" s="539"/>
      <c r="AD20" s="539">
        <f t="shared" ref="AD20" si="1">IF(AD18=0, "-", SUM(AD19)/AD18)</f>
        <v>0.99346405228758172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477</v>
      </c>
      <c r="H21" s="927"/>
      <c r="I21" s="927"/>
      <c r="J21" s="927"/>
      <c r="K21" s="927"/>
      <c r="L21" s="927"/>
      <c r="M21" s="927"/>
      <c r="N21" s="927"/>
      <c r="O21" s="927"/>
      <c r="P21" s="539" t="str">
        <f>IF(P19=0, "-", SUM(P19)/SUM(P13,P14))</f>
        <v>-</v>
      </c>
      <c r="Q21" s="539"/>
      <c r="R21" s="539"/>
      <c r="S21" s="539"/>
      <c r="T21" s="539"/>
      <c r="U21" s="539"/>
      <c r="V21" s="539"/>
      <c r="W21" s="539">
        <f t="shared" ref="W21" si="2">IF(W19=0, "-", SUM(W19)/SUM(W13,W14))</f>
        <v>0.98654708520179368</v>
      </c>
      <c r="X21" s="539"/>
      <c r="Y21" s="539"/>
      <c r="Z21" s="539"/>
      <c r="AA21" s="539"/>
      <c r="AB21" s="539"/>
      <c r="AC21" s="539"/>
      <c r="AD21" s="539">
        <f t="shared" ref="AD21" si="3">IF(AD19=0, "-", SUM(AD19)/SUM(AD13,AD14))</f>
        <v>0.99346405228758172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318</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580</v>
      </c>
      <c r="H24" s="190"/>
      <c r="I24" s="190"/>
      <c r="J24" s="190"/>
      <c r="K24" s="190"/>
      <c r="L24" s="190"/>
      <c r="M24" s="190"/>
      <c r="N24" s="190"/>
      <c r="O24" s="191"/>
      <c r="P24" s="108">
        <v>6</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324</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472</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534</v>
      </c>
      <c r="AF30" s="388"/>
      <c r="AG30" s="388"/>
      <c r="AH30" s="389"/>
      <c r="AI30" s="387" t="s">
        <v>531</v>
      </c>
      <c r="AJ30" s="388"/>
      <c r="AK30" s="388"/>
      <c r="AL30" s="389"/>
      <c r="AM30" s="390" t="s">
        <v>526</v>
      </c>
      <c r="AN30" s="390"/>
      <c r="AO30" s="390"/>
      <c r="AP30" s="387"/>
      <c r="AQ30" s="638" t="s">
        <v>354</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575</v>
      </c>
      <c r="AR31" s="136"/>
      <c r="AS31" s="137" t="s">
        <v>355</v>
      </c>
      <c r="AT31" s="172"/>
      <c r="AU31" s="271">
        <v>31</v>
      </c>
      <c r="AV31" s="271"/>
      <c r="AW31" s="380" t="s">
        <v>300</v>
      </c>
      <c r="AX31" s="381"/>
    </row>
    <row r="32" spans="1:50" ht="23.25" customHeight="1" x14ac:dyDescent="0.15">
      <c r="A32" s="515"/>
      <c r="B32" s="513"/>
      <c r="C32" s="513"/>
      <c r="D32" s="513"/>
      <c r="E32" s="513"/>
      <c r="F32" s="514"/>
      <c r="G32" s="540" t="s">
        <v>581</v>
      </c>
      <c r="H32" s="541"/>
      <c r="I32" s="541"/>
      <c r="J32" s="541"/>
      <c r="K32" s="541"/>
      <c r="L32" s="541"/>
      <c r="M32" s="541"/>
      <c r="N32" s="541"/>
      <c r="O32" s="542"/>
      <c r="P32" s="161" t="s">
        <v>582</v>
      </c>
      <c r="Q32" s="161"/>
      <c r="R32" s="161"/>
      <c r="S32" s="161"/>
      <c r="T32" s="161"/>
      <c r="U32" s="161"/>
      <c r="V32" s="161"/>
      <c r="W32" s="161"/>
      <c r="X32" s="231"/>
      <c r="Y32" s="339" t="s">
        <v>12</v>
      </c>
      <c r="Z32" s="549"/>
      <c r="AA32" s="550"/>
      <c r="AB32" s="551" t="s">
        <v>583</v>
      </c>
      <c r="AC32" s="551"/>
      <c r="AD32" s="551"/>
      <c r="AE32" s="365" t="s">
        <v>575</v>
      </c>
      <c r="AF32" s="366"/>
      <c r="AG32" s="366"/>
      <c r="AH32" s="366"/>
      <c r="AI32" s="365">
        <v>1000</v>
      </c>
      <c r="AJ32" s="366"/>
      <c r="AK32" s="366"/>
      <c r="AL32" s="366"/>
      <c r="AM32" s="365">
        <v>1000</v>
      </c>
      <c r="AN32" s="366"/>
      <c r="AO32" s="366"/>
      <c r="AP32" s="366"/>
      <c r="AQ32" s="111" t="s">
        <v>575</v>
      </c>
      <c r="AR32" s="112"/>
      <c r="AS32" s="112"/>
      <c r="AT32" s="113"/>
      <c r="AU32" s="366" t="s">
        <v>575</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583</v>
      </c>
      <c r="AC33" s="522"/>
      <c r="AD33" s="522"/>
      <c r="AE33" s="365" t="s">
        <v>575</v>
      </c>
      <c r="AF33" s="366"/>
      <c r="AG33" s="366"/>
      <c r="AH33" s="366"/>
      <c r="AI33" s="365">
        <v>1000</v>
      </c>
      <c r="AJ33" s="366"/>
      <c r="AK33" s="366"/>
      <c r="AL33" s="366"/>
      <c r="AM33" s="365">
        <v>1000</v>
      </c>
      <c r="AN33" s="366"/>
      <c r="AO33" s="366"/>
      <c r="AP33" s="366"/>
      <c r="AQ33" s="111" t="s">
        <v>575</v>
      </c>
      <c r="AR33" s="112"/>
      <c r="AS33" s="112"/>
      <c r="AT33" s="113"/>
      <c r="AU33" s="366">
        <v>1000</v>
      </c>
      <c r="AV33" s="366"/>
      <c r="AW33" s="366"/>
      <c r="AX33" s="368"/>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t="s">
        <v>575</v>
      </c>
      <c r="AF34" s="366"/>
      <c r="AG34" s="366"/>
      <c r="AH34" s="366"/>
      <c r="AI34" s="365">
        <v>100</v>
      </c>
      <c r="AJ34" s="366"/>
      <c r="AK34" s="366"/>
      <c r="AL34" s="366"/>
      <c r="AM34" s="365">
        <v>100</v>
      </c>
      <c r="AN34" s="366"/>
      <c r="AO34" s="366"/>
      <c r="AP34" s="366"/>
      <c r="AQ34" s="111" t="s">
        <v>575</v>
      </c>
      <c r="AR34" s="112"/>
      <c r="AS34" s="112"/>
      <c r="AT34" s="113"/>
      <c r="AU34" s="366" t="s">
        <v>575</v>
      </c>
      <c r="AV34" s="366"/>
      <c r="AW34" s="366"/>
      <c r="AX34" s="368"/>
    </row>
    <row r="35" spans="1:50" ht="23.25" customHeight="1" x14ac:dyDescent="0.15">
      <c r="A35" s="897" t="s">
        <v>504</v>
      </c>
      <c r="B35" s="898"/>
      <c r="C35" s="898"/>
      <c r="D35" s="898"/>
      <c r="E35" s="898"/>
      <c r="F35" s="899"/>
      <c r="G35" s="903" t="s">
        <v>584</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472</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534</v>
      </c>
      <c r="AF37" s="370"/>
      <c r="AG37" s="370"/>
      <c r="AH37" s="371"/>
      <c r="AI37" s="369" t="s">
        <v>531</v>
      </c>
      <c r="AJ37" s="370"/>
      <c r="AK37" s="370"/>
      <c r="AL37" s="371"/>
      <c r="AM37" s="376" t="s">
        <v>526</v>
      </c>
      <c r="AN37" s="376"/>
      <c r="AO37" s="376"/>
      <c r="AP37" s="369"/>
      <c r="AQ37" s="267" t="s">
        <v>354</v>
      </c>
      <c r="AR37" s="268"/>
      <c r="AS37" s="268"/>
      <c r="AT37" s="269"/>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472</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534</v>
      </c>
      <c r="AF44" s="370"/>
      <c r="AG44" s="370"/>
      <c r="AH44" s="371"/>
      <c r="AI44" s="369" t="s">
        <v>531</v>
      </c>
      <c r="AJ44" s="370"/>
      <c r="AK44" s="370"/>
      <c r="AL44" s="371"/>
      <c r="AM44" s="376" t="s">
        <v>526</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472</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534</v>
      </c>
      <c r="AF51" s="370"/>
      <c r="AG51" s="370"/>
      <c r="AH51" s="371"/>
      <c r="AI51" s="369" t="s">
        <v>531</v>
      </c>
      <c r="AJ51" s="370"/>
      <c r="AK51" s="370"/>
      <c r="AL51" s="371"/>
      <c r="AM51" s="376" t="s">
        <v>527</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472</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535</v>
      </c>
      <c r="AF58" s="370"/>
      <c r="AG58" s="370"/>
      <c r="AH58" s="371"/>
      <c r="AI58" s="369" t="s">
        <v>531</v>
      </c>
      <c r="AJ58" s="370"/>
      <c r="AK58" s="370"/>
      <c r="AL58" s="371"/>
      <c r="AM58" s="376" t="s">
        <v>526</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473</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468</v>
      </c>
      <c r="X65" s="870"/>
      <c r="Y65" s="873"/>
      <c r="Z65" s="873"/>
      <c r="AA65" s="874"/>
      <c r="AB65" s="867" t="s">
        <v>11</v>
      </c>
      <c r="AC65" s="863"/>
      <c r="AD65" s="864"/>
      <c r="AE65" s="369" t="s">
        <v>534</v>
      </c>
      <c r="AF65" s="370"/>
      <c r="AG65" s="370"/>
      <c r="AH65" s="371"/>
      <c r="AI65" s="369" t="s">
        <v>531</v>
      </c>
      <c r="AJ65" s="370"/>
      <c r="AK65" s="370"/>
      <c r="AL65" s="371"/>
      <c r="AM65" s="376" t="s">
        <v>526</v>
      </c>
      <c r="AN65" s="376"/>
      <c r="AO65" s="376"/>
      <c r="AP65" s="369"/>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3"/>
      <c r="AF66" s="334"/>
      <c r="AG66" s="334"/>
      <c r="AH66" s="335"/>
      <c r="AI66" s="333"/>
      <c r="AJ66" s="334"/>
      <c r="AK66" s="334"/>
      <c r="AL66" s="335"/>
      <c r="AM66" s="377"/>
      <c r="AN66" s="377"/>
      <c r="AO66" s="377"/>
      <c r="AP66" s="333"/>
      <c r="AQ66" s="270"/>
      <c r="AR66" s="271"/>
      <c r="AS66" s="865" t="s">
        <v>355</v>
      </c>
      <c r="AT66" s="866"/>
      <c r="AU66" s="271"/>
      <c r="AV66" s="271"/>
      <c r="AW66" s="865" t="s">
        <v>471</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494</v>
      </c>
      <c r="AC67" s="951"/>
      <c r="AD67" s="95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494</v>
      </c>
      <c r="AC68" s="974"/>
      <c r="AD68" s="97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495</v>
      </c>
      <c r="AC69" s="975"/>
      <c r="AD69" s="975"/>
      <c r="AE69" s="814"/>
      <c r="AF69" s="815"/>
      <c r="AG69" s="815"/>
      <c r="AH69" s="815"/>
      <c r="AI69" s="814"/>
      <c r="AJ69" s="815"/>
      <c r="AK69" s="815"/>
      <c r="AL69" s="815"/>
      <c r="AM69" s="814"/>
      <c r="AN69" s="815"/>
      <c r="AO69" s="815"/>
      <c r="AP69" s="815"/>
      <c r="AQ69" s="365"/>
      <c r="AR69" s="366"/>
      <c r="AS69" s="366"/>
      <c r="AT69" s="367"/>
      <c r="AU69" s="366"/>
      <c r="AV69" s="366"/>
      <c r="AW69" s="366"/>
      <c r="AX69" s="368"/>
    </row>
    <row r="70" spans="1:50" ht="23.25" hidden="1" customHeight="1" x14ac:dyDescent="0.15">
      <c r="A70" s="851" t="s">
        <v>478</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493</v>
      </c>
      <c r="X70" s="944"/>
      <c r="Y70" s="949" t="s">
        <v>12</v>
      </c>
      <c r="Z70" s="949"/>
      <c r="AA70" s="950"/>
      <c r="AB70" s="951" t="s">
        <v>494</v>
      </c>
      <c r="AC70" s="951"/>
      <c r="AD70" s="95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494</v>
      </c>
      <c r="AC71" s="974"/>
      <c r="AD71" s="97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495</v>
      </c>
      <c r="AC72" s="975"/>
      <c r="AD72" s="975"/>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7" t="s">
        <v>473</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9" t="s">
        <v>534</v>
      </c>
      <c r="AF73" s="370"/>
      <c r="AG73" s="370"/>
      <c r="AH73" s="371"/>
      <c r="AI73" s="369" t="s">
        <v>531</v>
      </c>
      <c r="AJ73" s="370"/>
      <c r="AK73" s="370"/>
      <c r="AL73" s="371"/>
      <c r="AM73" s="376" t="s">
        <v>526</v>
      </c>
      <c r="AN73" s="376"/>
      <c r="AO73" s="376"/>
      <c r="AP73" s="369"/>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1" t="s">
        <v>507</v>
      </c>
      <c r="B78" s="912"/>
      <c r="C78" s="912"/>
      <c r="D78" s="912"/>
      <c r="E78" s="909" t="s">
        <v>450</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467</v>
      </c>
      <c r="AP79" s="149"/>
      <c r="AQ79" s="149"/>
      <c r="AR79" s="81" t="s">
        <v>465</v>
      </c>
      <c r="AS79" s="148"/>
      <c r="AT79" s="149"/>
      <c r="AU79" s="149"/>
      <c r="AV79" s="149"/>
      <c r="AW79" s="149"/>
      <c r="AX79" s="150"/>
    </row>
    <row r="80" spans="1:50" ht="18.75" hidden="1" customHeight="1" x14ac:dyDescent="0.15">
      <c r="A80" s="519" t="s">
        <v>266</v>
      </c>
      <c r="B80" s="846" t="s">
        <v>464</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9" t="s">
        <v>534</v>
      </c>
      <c r="AF85" s="370"/>
      <c r="AG85" s="370"/>
      <c r="AH85" s="371"/>
      <c r="AI85" s="369" t="s">
        <v>531</v>
      </c>
      <c r="AJ85" s="370"/>
      <c r="AK85" s="370"/>
      <c r="AL85" s="371"/>
      <c r="AM85" s="376" t="s">
        <v>526</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9" t="s">
        <v>534</v>
      </c>
      <c r="AF90" s="370"/>
      <c r="AG90" s="370"/>
      <c r="AH90" s="371"/>
      <c r="AI90" s="369" t="s">
        <v>531</v>
      </c>
      <c r="AJ90" s="370"/>
      <c r="AK90" s="370"/>
      <c r="AL90" s="371"/>
      <c r="AM90" s="376" t="s">
        <v>526</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9" t="s">
        <v>534</v>
      </c>
      <c r="AF95" s="370"/>
      <c r="AG95" s="370"/>
      <c r="AH95" s="371"/>
      <c r="AI95" s="369" t="s">
        <v>531</v>
      </c>
      <c r="AJ95" s="370"/>
      <c r="AK95" s="370"/>
      <c r="AL95" s="371"/>
      <c r="AM95" s="376" t="s">
        <v>526</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474</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534</v>
      </c>
      <c r="AF100" s="824"/>
      <c r="AG100" s="824"/>
      <c r="AH100" s="825"/>
      <c r="AI100" s="823" t="s">
        <v>531</v>
      </c>
      <c r="AJ100" s="824"/>
      <c r="AK100" s="824"/>
      <c r="AL100" s="825"/>
      <c r="AM100" s="823" t="s">
        <v>527</v>
      </c>
      <c r="AN100" s="824"/>
      <c r="AO100" s="824"/>
      <c r="AP100" s="825"/>
      <c r="AQ100" s="928" t="s">
        <v>520</v>
      </c>
      <c r="AR100" s="929"/>
      <c r="AS100" s="929"/>
      <c r="AT100" s="930"/>
      <c r="AU100" s="928" t="s">
        <v>517</v>
      </c>
      <c r="AV100" s="929"/>
      <c r="AW100" s="929"/>
      <c r="AX100" s="931"/>
    </row>
    <row r="101" spans="1:60" ht="23.25" customHeight="1" x14ac:dyDescent="0.15">
      <c r="A101" s="491"/>
      <c r="B101" s="492"/>
      <c r="C101" s="492"/>
      <c r="D101" s="492"/>
      <c r="E101" s="492"/>
      <c r="F101" s="493"/>
      <c r="G101" s="161" t="s">
        <v>585</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583</v>
      </c>
      <c r="AC101" s="551"/>
      <c r="AD101" s="551"/>
      <c r="AE101" s="365" t="s">
        <v>575</v>
      </c>
      <c r="AF101" s="366"/>
      <c r="AG101" s="366"/>
      <c r="AH101" s="367"/>
      <c r="AI101" s="365">
        <v>1000</v>
      </c>
      <c r="AJ101" s="366"/>
      <c r="AK101" s="366"/>
      <c r="AL101" s="367"/>
      <c r="AM101" s="365">
        <v>1000</v>
      </c>
      <c r="AN101" s="366"/>
      <c r="AO101" s="366"/>
      <c r="AP101" s="367"/>
      <c r="AQ101" s="365" t="s">
        <v>575</v>
      </c>
      <c r="AR101" s="366"/>
      <c r="AS101" s="366"/>
      <c r="AT101" s="367"/>
      <c r="AU101" s="365"/>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583</v>
      </c>
      <c r="AC102" s="551"/>
      <c r="AD102" s="551"/>
      <c r="AE102" s="359" t="s">
        <v>575</v>
      </c>
      <c r="AF102" s="359"/>
      <c r="AG102" s="359"/>
      <c r="AH102" s="359"/>
      <c r="AI102" s="359">
        <v>1000</v>
      </c>
      <c r="AJ102" s="359"/>
      <c r="AK102" s="359"/>
      <c r="AL102" s="359"/>
      <c r="AM102" s="359">
        <v>1000</v>
      </c>
      <c r="AN102" s="359"/>
      <c r="AO102" s="359"/>
      <c r="AP102" s="359"/>
      <c r="AQ102" s="814">
        <v>1000</v>
      </c>
      <c r="AR102" s="815"/>
      <c r="AS102" s="815"/>
      <c r="AT102" s="816"/>
      <c r="AU102" s="814"/>
      <c r="AV102" s="815"/>
      <c r="AW102" s="815"/>
      <c r="AX102" s="816"/>
    </row>
    <row r="103" spans="1:60" ht="31.5" hidden="1" customHeight="1" x14ac:dyDescent="0.15">
      <c r="A103" s="488" t="s">
        <v>474</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1" t="s">
        <v>520</v>
      </c>
      <c r="AR103" s="362"/>
      <c r="AS103" s="362"/>
      <c r="AT103" s="363"/>
      <c r="AU103" s="361" t="s">
        <v>517</v>
      </c>
      <c r="AV103" s="362"/>
      <c r="AW103" s="362"/>
      <c r="AX103" s="364"/>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4"/>
      <c r="AV105" s="815"/>
      <c r="AW105" s="815"/>
      <c r="AX105" s="816"/>
    </row>
    <row r="106" spans="1:60" ht="31.5" hidden="1" customHeight="1" x14ac:dyDescent="0.15">
      <c r="A106" s="488" t="s">
        <v>474</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1" t="s">
        <v>520</v>
      </c>
      <c r="AR106" s="362"/>
      <c r="AS106" s="362"/>
      <c r="AT106" s="363"/>
      <c r="AU106" s="361" t="s">
        <v>517</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4"/>
      <c r="AV108" s="815"/>
      <c r="AW108" s="815"/>
      <c r="AX108" s="816"/>
    </row>
    <row r="109" spans="1:60" ht="31.5" hidden="1" customHeight="1" x14ac:dyDescent="0.15">
      <c r="A109" s="488" t="s">
        <v>474</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1" t="s">
        <v>520</v>
      </c>
      <c r="AR109" s="362"/>
      <c r="AS109" s="362"/>
      <c r="AT109" s="363"/>
      <c r="AU109" s="361" t="s">
        <v>517</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4"/>
      <c r="AV111" s="815"/>
      <c r="AW111" s="815"/>
      <c r="AX111" s="816"/>
    </row>
    <row r="112" spans="1:60" ht="31.5" hidden="1" customHeight="1" x14ac:dyDescent="0.15">
      <c r="A112" s="488" t="s">
        <v>474</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1" t="s">
        <v>520</v>
      </c>
      <c r="AR112" s="362"/>
      <c r="AS112" s="362"/>
      <c r="AT112" s="363"/>
      <c r="AU112" s="361" t="s">
        <v>517</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6" t="s">
        <v>521</v>
      </c>
      <c r="AR115" s="337"/>
      <c r="AS115" s="337"/>
      <c r="AT115" s="337"/>
      <c r="AU115" s="337"/>
      <c r="AV115" s="337"/>
      <c r="AW115" s="337"/>
      <c r="AX115" s="338"/>
    </row>
    <row r="116" spans="1:50" ht="23.25" customHeight="1" x14ac:dyDescent="0.15">
      <c r="A116" s="292"/>
      <c r="B116" s="293"/>
      <c r="C116" s="293"/>
      <c r="D116" s="293"/>
      <c r="E116" s="293"/>
      <c r="F116" s="294"/>
      <c r="G116" s="352" t="s">
        <v>586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588</v>
      </c>
      <c r="AC116" s="301"/>
      <c r="AD116" s="302"/>
      <c r="AE116" s="359" t="s">
        <v>575</v>
      </c>
      <c r="AF116" s="359"/>
      <c r="AG116" s="359"/>
      <c r="AH116" s="359"/>
      <c r="AI116" s="359">
        <v>220000</v>
      </c>
      <c r="AJ116" s="359"/>
      <c r="AK116" s="359"/>
      <c r="AL116" s="359"/>
      <c r="AM116" s="359">
        <v>304000</v>
      </c>
      <c r="AN116" s="359"/>
      <c r="AO116" s="359"/>
      <c r="AP116" s="359"/>
      <c r="AQ116" s="365">
        <v>324000</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587</v>
      </c>
      <c r="AC117" s="343"/>
      <c r="AD117" s="344"/>
      <c r="AE117" s="306" t="s">
        <v>575</v>
      </c>
      <c r="AF117" s="306"/>
      <c r="AG117" s="306"/>
      <c r="AH117" s="306"/>
      <c r="AI117" s="306" t="s">
        <v>589</v>
      </c>
      <c r="AJ117" s="306"/>
      <c r="AK117" s="306"/>
      <c r="AL117" s="306"/>
      <c r="AM117" s="306" t="s">
        <v>662</v>
      </c>
      <c r="AN117" s="306"/>
      <c r="AO117" s="306"/>
      <c r="AP117" s="306"/>
      <c r="AQ117" s="306" t="s">
        <v>590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6" t="s">
        <v>521</v>
      </c>
      <c r="AR118" s="337"/>
      <c r="AS118" s="337"/>
      <c r="AT118" s="337"/>
      <c r="AU118" s="337"/>
      <c r="AV118" s="337"/>
      <c r="AW118" s="337"/>
      <c r="AX118" s="338"/>
    </row>
    <row r="119" spans="1:50" ht="23.25" hidden="1" customHeight="1" x14ac:dyDescent="0.15">
      <c r="A119" s="292"/>
      <c r="B119" s="293"/>
      <c r="C119" s="293"/>
      <c r="D119" s="293"/>
      <c r="E119" s="293"/>
      <c r="F119" s="294"/>
      <c r="G119" s="352" t="s">
        <v>482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481</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6" t="s">
        <v>521</v>
      </c>
      <c r="AR121" s="337"/>
      <c r="AS121" s="337"/>
      <c r="AT121" s="337"/>
      <c r="AU121" s="337"/>
      <c r="AV121" s="337"/>
      <c r="AW121" s="337"/>
      <c r="AX121" s="338"/>
    </row>
    <row r="122" spans="1:50" ht="23.25" hidden="1" customHeight="1" x14ac:dyDescent="0.15">
      <c r="A122" s="292"/>
      <c r="B122" s="293"/>
      <c r="C122" s="293"/>
      <c r="D122" s="293"/>
      <c r="E122" s="293"/>
      <c r="F122" s="294"/>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6" t="s">
        <v>521</v>
      </c>
      <c r="AR124" s="337"/>
      <c r="AS124" s="337"/>
      <c r="AT124" s="337"/>
      <c r="AU124" s="337"/>
      <c r="AV124" s="337"/>
      <c r="AW124" s="337"/>
      <c r="AX124" s="338"/>
    </row>
    <row r="125" spans="1:50" ht="23.25" hidden="1" customHeight="1" x14ac:dyDescent="0.15">
      <c r="A125" s="292"/>
      <c r="B125" s="293"/>
      <c r="C125" s="293"/>
      <c r="D125" s="293"/>
      <c r="E125" s="293"/>
      <c r="F125" s="294"/>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481</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534</v>
      </c>
      <c r="AF127" s="298"/>
      <c r="AG127" s="298"/>
      <c r="AH127" s="299"/>
      <c r="AI127" s="303" t="s">
        <v>531</v>
      </c>
      <c r="AJ127" s="298"/>
      <c r="AK127" s="298"/>
      <c r="AL127" s="299"/>
      <c r="AM127" s="303" t="s">
        <v>526</v>
      </c>
      <c r="AN127" s="298"/>
      <c r="AO127" s="298"/>
      <c r="AP127" s="299"/>
      <c r="AQ127" s="336" t="s">
        <v>521</v>
      </c>
      <c r="AR127" s="337"/>
      <c r="AS127" s="337"/>
      <c r="AT127" s="337"/>
      <c r="AU127" s="337"/>
      <c r="AV127" s="337"/>
      <c r="AW127" s="337"/>
      <c r="AX127" s="338"/>
    </row>
    <row r="128" spans="1:50" ht="23.25" hidden="1" customHeight="1" x14ac:dyDescent="0.15">
      <c r="A128" s="292"/>
      <c r="B128" s="293"/>
      <c r="C128" s="293"/>
      <c r="D128" s="293"/>
      <c r="E128" s="293"/>
      <c r="F128" s="294"/>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481</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564</v>
      </c>
      <c r="B130" s="991"/>
      <c r="C130" s="990" t="s">
        <v>358</v>
      </c>
      <c r="D130" s="991"/>
      <c r="E130" s="308" t="s">
        <v>387</v>
      </c>
      <c r="F130" s="309"/>
      <c r="G130" s="310" t="s">
        <v>591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575</v>
      </c>
      <c r="AR133" s="271"/>
      <c r="AS133" s="137" t="s">
        <v>355</v>
      </c>
      <c r="AT133" s="172"/>
      <c r="AU133" s="136">
        <v>31</v>
      </c>
      <c r="AV133" s="136"/>
      <c r="AW133" s="137" t="s">
        <v>300</v>
      </c>
      <c r="AX133" s="138"/>
    </row>
    <row r="134" spans="1:50" ht="39.75" customHeight="1" x14ac:dyDescent="0.15">
      <c r="A134" s="994"/>
      <c r="B134" s="252"/>
      <c r="C134" s="251"/>
      <c r="D134" s="252"/>
      <c r="E134" s="251"/>
      <c r="F134" s="314"/>
      <c r="G134" s="230" t="s">
        <v>593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594</v>
      </c>
      <c r="AC134" s="221"/>
      <c r="AD134" s="221"/>
      <c r="AE134" s="266">
        <v>4.3</v>
      </c>
      <c r="AF134" s="112"/>
      <c r="AG134" s="112"/>
      <c r="AH134" s="112"/>
      <c r="AI134" s="266">
        <v>4.4000000000000004</v>
      </c>
      <c r="AJ134" s="112"/>
      <c r="AK134" s="112"/>
      <c r="AL134" s="112"/>
      <c r="AM134" s="266">
        <v>4.5</v>
      </c>
      <c r="AN134" s="112"/>
      <c r="AO134" s="112"/>
      <c r="AP134" s="112"/>
      <c r="AQ134" s="266" t="s">
        <v>575</v>
      </c>
      <c r="AR134" s="112"/>
      <c r="AS134" s="112"/>
      <c r="AT134" s="112"/>
      <c r="AU134" s="266" t="s">
        <v>575</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594</v>
      </c>
      <c r="AC135" s="133"/>
      <c r="AD135" s="133"/>
      <c r="AE135" s="266">
        <v>3.5</v>
      </c>
      <c r="AF135" s="112"/>
      <c r="AG135" s="112"/>
      <c r="AH135" s="112"/>
      <c r="AI135" s="266">
        <v>3.5</v>
      </c>
      <c r="AJ135" s="112"/>
      <c r="AK135" s="112"/>
      <c r="AL135" s="112"/>
      <c r="AM135" s="266">
        <v>3.5</v>
      </c>
      <c r="AN135" s="112"/>
      <c r="AO135" s="112"/>
      <c r="AP135" s="112"/>
      <c r="AQ135" s="266" t="s">
        <v>575</v>
      </c>
      <c r="AR135" s="112"/>
      <c r="AS135" s="112"/>
      <c r="AT135" s="112"/>
      <c r="AU135" s="266">
        <v>3.5</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x14ac:dyDescent="0.15">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560</v>
      </c>
      <c r="D430" s="250"/>
      <c r="E430" s="238" t="s">
        <v>544</v>
      </c>
      <c r="F430" s="448"/>
      <c r="G430" s="240" t="s">
        <v>374</v>
      </c>
      <c r="H430" s="158"/>
      <c r="I430" s="158"/>
      <c r="J430" s="241" t="s">
        <v>574</v>
      </c>
      <c r="K430" s="242"/>
      <c r="L430" s="242"/>
      <c r="M430" s="242"/>
      <c r="N430" s="242"/>
      <c r="O430" s="242"/>
      <c r="P430" s="242"/>
      <c r="Q430" s="242"/>
      <c r="R430" s="242"/>
      <c r="S430" s="242"/>
      <c r="T430" s="243"/>
      <c r="U430" s="244" t="s">
        <v>575</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575</v>
      </c>
      <c r="AF432" s="136"/>
      <c r="AG432" s="137" t="s">
        <v>355</v>
      </c>
      <c r="AH432" s="172"/>
      <c r="AI432" s="182"/>
      <c r="AJ432" s="182"/>
      <c r="AK432" s="182"/>
      <c r="AL432" s="177"/>
      <c r="AM432" s="182"/>
      <c r="AN432" s="182"/>
      <c r="AO432" s="182"/>
      <c r="AP432" s="177"/>
      <c r="AQ432" s="217" t="s">
        <v>575</v>
      </c>
      <c r="AR432" s="136"/>
      <c r="AS432" s="137" t="s">
        <v>355</v>
      </c>
      <c r="AT432" s="172"/>
      <c r="AU432" s="136" t="s">
        <v>575</v>
      </c>
      <c r="AV432" s="136"/>
      <c r="AW432" s="137" t="s">
        <v>300</v>
      </c>
      <c r="AX432" s="138"/>
    </row>
    <row r="433" spans="1:50" ht="23.25" customHeight="1" x14ac:dyDescent="0.15">
      <c r="A433" s="994"/>
      <c r="B433" s="252"/>
      <c r="C433" s="251"/>
      <c r="D433" s="252"/>
      <c r="E433" s="166"/>
      <c r="F433" s="167"/>
      <c r="G433" s="230" t="s">
        <v>575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575</v>
      </c>
      <c r="AC433" s="133"/>
      <c r="AD433" s="133"/>
      <c r="AE433" s="111" t="s">
        <v>575</v>
      </c>
      <c r="AF433" s="112"/>
      <c r="AG433" s="112"/>
      <c r="AH433" s="112"/>
      <c r="AI433" s="111" t="s">
        <v>575</v>
      </c>
      <c r="AJ433" s="112"/>
      <c r="AK433" s="112"/>
      <c r="AL433" s="112"/>
      <c r="AM433" s="111" t="s">
        <v>575</v>
      </c>
      <c r="AN433" s="112"/>
      <c r="AO433" s="112"/>
      <c r="AP433" s="113"/>
      <c r="AQ433" s="111" t="s">
        <v>575</v>
      </c>
      <c r="AR433" s="112"/>
      <c r="AS433" s="112"/>
      <c r="AT433" s="113"/>
      <c r="AU433" s="112" t="s">
        <v>575</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575</v>
      </c>
      <c r="AC434" s="221"/>
      <c r="AD434" s="221"/>
      <c r="AE434" s="111" t="s">
        <v>575</v>
      </c>
      <c r="AF434" s="112"/>
      <c r="AG434" s="112"/>
      <c r="AH434" s="113"/>
      <c r="AI434" s="111" t="s">
        <v>575</v>
      </c>
      <c r="AJ434" s="112"/>
      <c r="AK434" s="112"/>
      <c r="AL434" s="112"/>
      <c r="AM434" s="111" t="s">
        <v>575</v>
      </c>
      <c r="AN434" s="112"/>
      <c r="AO434" s="112"/>
      <c r="AP434" s="113"/>
      <c r="AQ434" s="111" t="s">
        <v>575</v>
      </c>
      <c r="AR434" s="112"/>
      <c r="AS434" s="112"/>
      <c r="AT434" s="113"/>
      <c r="AU434" s="112" t="s">
        <v>575</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575</v>
      </c>
      <c r="AF435" s="112"/>
      <c r="AG435" s="112"/>
      <c r="AH435" s="113"/>
      <c r="AI435" s="111" t="s">
        <v>575</v>
      </c>
      <c r="AJ435" s="112"/>
      <c r="AK435" s="112"/>
      <c r="AL435" s="112"/>
      <c r="AM435" s="111" t="s">
        <v>575</v>
      </c>
      <c r="AN435" s="112"/>
      <c r="AO435" s="112"/>
      <c r="AP435" s="113"/>
      <c r="AQ435" s="111" t="s">
        <v>575</v>
      </c>
      <c r="AR435" s="112"/>
      <c r="AS435" s="112"/>
      <c r="AT435" s="113"/>
      <c r="AU435" s="112" t="s">
        <v>575</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575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0.1"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573</v>
      </c>
      <c r="AE702" s="896"/>
      <c r="AF702" s="896"/>
      <c r="AG702" s="885" t="s">
        <v>596</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4" t="s">
        <v>597</v>
      </c>
      <c r="AH703" s="665"/>
      <c r="AI703" s="665"/>
      <c r="AJ703" s="665"/>
      <c r="AK703" s="665"/>
      <c r="AL703" s="665"/>
      <c r="AM703" s="665"/>
      <c r="AN703" s="665"/>
      <c r="AO703" s="665"/>
      <c r="AP703" s="665"/>
      <c r="AQ703" s="665"/>
      <c r="AR703" s="665"/>
      <c r="AS703" s="665"/>
      <c r="AT703" s="665"/>
      <c r="AU703" s="665"/>
      <c r="AV703" s="665"/>
      <c r="AW703" s="665"/>
      <c r="AX703" s="666"/>
    </row>
    <row r="704" spans="1:50" ht="50.1"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8" t="s">
        <v>598</v>
      </c>
      <c r="AH704" s="233"/>
      <c r="AI704" s="233"/>
      <c r="AJ704" s="233"/>
      <c r="AK704" s="233"/>
      <c r="AL704" s="233"/>
      <c r="AM704" s="233"/>
      <c r="AN704" s="233"/>
      <c r="AO704" s="233"/>
      <c r="AP704" s="233"/>
      <c r="AQ704" s="233"/>
      <c r="AR704" s="233"/>
      <c r="AS704" s="233"/>
      <c r="AT704" s="233"/>
      <c r="AU704" s="233"/>
      <c r="AV704" s="233"/>
      <c r="AW704" s="233"/>
      <c r="AX704" s="429"/>
    </row>
    <row r="705" spans="1:50" ht="45"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573</v>
      </c>
      <c r="AE705" s="733"/>
      <c r="AF705" s="733"/>
      <c r="AG705" s="160" t="s">
        <v>664</v>
      </c>
      <c r="AH705" s="161"/>
      <c r="AI705" s="161"/>
      <c r="AJ705" s="161"/>
      <c r="AK705" s="161"/>
      <c r="AL705" s="161"/>
      <c r="AM705" s="161"/>
      <c r="AN705" s="161"/>
      <c r="AO705" s="161"/>
      <c r="AP705" s="161"/>
      <c r="AQ705" s="161"/>
      <c r="AR705" s="161"/>
      <c r="AS705" s="161"/>
      <c r="AT705" s="161"/>
      <c r="AU705" s="161"/>
      <c r="AV705" s="161"/>
      <c r="AW705" s="161"/>
      <c r="AX705" s="162"/>
    </row>
    <row r="706" spans="1:50" ht="45" customHeight="1" x14ac:dyDescent="0.15">
      <c r="A706" s="655"/>
      <c r="B706" s="770"/>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599</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4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661</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600</v>
      </c>
      <c r="AE708" s="668"/>
      <c r="AF708" s="668"/>
      <c r="AG708" s="526" t="s">
        <v>575</v>
      </c>
      <c r="AH708" s="527"/>
      <c r="AI708" s="527"/>
      <c r="AJ708" s="527"/>
      <c r="AK708" s="527"/>
      <c r="AL708" s="527"/>
      <c r="AM708" s="527"/>
      <c r="AN708" s="527"/>
      <c r="AO708" s="527"/>
      <c r="AP708" s="527"/>
      <c r="AQ708" s="527"/>
      <c r="AR708" s="527"/>
      <c r="AS708" s="527"/>
      <c r="AT708" s="527"/>
      <c r="AU708" s="527"/>
      <c r="AV708" s="527"/>
      <c r="AW708" s="527"/>
      <c r="AX708" s="528"/>
    </row>
    <row r="709" spans="1:50" ht="50.1"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573</v>
      </c>
      <c r="AE709" s="155"/>
      <c r="AF709" s="155"/>
      <c r="AG709" s="664" t="s">
        <v>601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600</v>
      </c>
      <c r="AE710" s="155"/>
      <c r="AF710" s="155"/>
      <c r="AG710" s="664" t="s">
        <v>575</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573</v>
      </c>
      <c r="AE711" s="155"/>
      <c r="AF711" s="155"/>
      <c r="AG711" s="664" t="s">
        <v>602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469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600</v>
      </c>
      <c r="AE712" s="586"/>
      <c r="AF712" s="586"/>
      <c r="AG712" s="594" t="s">
        <v>575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600</v>
      </c>
      <c r="AE713" s="155"/>
      <c r="AF713" s="156"/>
      <c r="AG713" s="664" t="s">
        <v>575</v>
      </c>
      <c r="AH713" s="665"/>
      <c r="AI713" s="665"/>
      <c r="AJ713" s="665"/>
      <c r="AK713" s="665"/>
      <c r="AL713" s="665"/>
      <c r="AM713" s="665"/>
      <c r="AN713" s="665"/>
      <c r="AO713" s="665"/>
      <c r="AP713" s="665"/>
      <c r="AQ713" s="665"/>
      <c r="AR713" s="665"/>
      <c r="AS713" s="665"/>
      <c r="AT713" s="665"/>
      <c r="AU713" s="665"/>
      <c r="AV713" s="665"/>
      <c r="AW713" s="665"/>
      <c r="AX713" s="666"/>
    </row>
    <row r="714" spans="1:50" ht="41.25" customHeight="1" x14ac:dyDescent="0.15">
      <c r="A714" s="657"/>
      <c r="B714" s="658"/>
      <c r="C714" s="771" t="s">
        <v>446</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573</v>
      </c>
      <c r="AE714" s="592"/>
      <c r="AF714" s="593"/>
      <c r="AG714" s="689" t="s">
        <v>603</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447</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573</v>
      </c>
      <c r="AE715" s="668"/>
      <c r="AF715" s="777"/>
      <c r="AG715" s="526" t="s">
        <v>604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600</v>
      </c>
      <c r="AE716" s="759"/>
      <c r="AF716" s="759"/>
      <c r="AG716" s="664" t="s">
        <v>575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573</v>
      </c>
      <c r="AE717" s="155"/>
      <c r="AF717" s="155"/>
      <c r="AG717" s="664" t="s">
        <v>605</v>
      </c>
      <c r="AH717" s="665"/>
      <c r="AI717" s="665"/>
      <c r="AJ717" s="665"/>
      <c r="AK717" s="665"/>
      <c r="AL717" s="665"/>
      <c r="AM717" s="665"/>
      <c r="AN717" s="665"/>
      <c r="AO717" s="665"/>
      <c r="AP717" s="665"/>
      <c r="AQ717" s="665"/>
      <c r="AR717" s="665"/>
      <c r="AS717" s="665"/>
      <c r="AT717" s="665"/>
      <c r="AU717" s="665"/>
      <c r="AV717" s="665"/>
      <c r="AW717" s="665"/>
      <c r="AX717" s="666"/>
    </row>
    <row r="718" spans="1:50" ht="51.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573</v>
      </c>
      <c r="AE718" s="155"/>
      <c r="AF718" s="155"/>
      <c r="AG718" s="163" t="s">
        <v>606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573</v>
      </c>
      <c r="AE719" s="668"/>
      <c r="AF719" s="668"/>
      <c r="AG719" s="160" t="s">
        <v>607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462</v>
      </c>
      <c r="D720" s="933"/>
      <c r="E720" s="933"/>
      <c r="F720" s="936"/>
      <c r="G720" s="932" t="s">
        <v>463</v>
      </c>
      <c r="H720" s="933"/>
      <c r="I720" s="933"/>
      <c r="J720" s="933"/>
      <c r="K720" s="933"/>
      <c r="L720" s="933"/>
      <c r="M720" s="933"/>
      <c r="N720" s="932" t="s">
        <v>466</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t="s">
        <v>569</v>
      </c>
      <c r="D721" s="918"/>
      <c r="E721" s="918"/>
      <c r="F721" s="919"/>
      <c r="G721" s="937"/>
      <c r="H721" s="938"/>
      <c r="I721" s="83" t="str">
        <f>IF(OR(G721="　", G721=""), "", "-")</f>
        <v/>
      </c>
      <c r="J721" s="916">
        <v>152</v>
      </c>
      <c r="K721" s="916"/>
      <c r="L721" s="83" t="str">
        <f>IF(M721="","","-")</f>
        <v/>
      </c>
      <c r="M721" s="84"/>
      <c r="N721" s="913" t="s">
        <v>608</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609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610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t="s">
        <v>575</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548</v>
      </c>
      <c r="B737" s="124"/>
      <c r="C737" s="124"/>
      <c r="D737" s="125"/>
      <c r="E737" s="122" t="s">
        <v>575</v>
      </c>
      <c r="F737" s="122"/>
      <c r="G737" s="122"/>
      <c r="H737" s="122"/>
      <c r="I737" s="122"/>
      <c r="J737" s="122"/>
      <c r="K737" s="122"/>
      <c r="L737" s="122"/>
      <c r="M737" s="122"/>
      <c r="N737" s="101" t="s">
        <v>541</v>
      </c>
      <c r="O737" s="101"/>
      <c r="P737" s="101"/>
      <c r="Q737" s="101"/>
      <c r="R737" s="122" t="s">
        <v>575</v>
      </c>
      <c r="S737" s="122"/>
      <c r="T737" s="122"/>
      <c r="U737" s="122"/>
      <c r="V737" s="122"/>
      <c r="W737" s="122"/>
      <c r="X737" s="122"/>
      <c r="Y737" s="122"/>
      <c r="Z737" s="122"/>
      <c r="AA737" s="101" t="s">
        <v>540</v>
      </c>
      <c r="AB737" s="101"/>
      <c r="AC737" s="101"/>
      <c r="AD737" s="101"/>
      <c r="AE737" s="122" t="s">
        <v>575</v>
      </c>
      <c r="AF737" s="122"/>
      <c r="AG737" s="122"/>
      <c r="AH737" s="122"/>
      <c r="AI737" s="122"/>
      <c r="AJ737" s="122"/>
      <c r="AK737" s="122"/>
      <c r="AL737" s="122"/>
      <c r="AM737" s="122"/>
      <c r="AN737" s="101" t="s">
        <v>539</v>
      </c>
      <c r="AO737" s="101"/>
      <c r="AP737" s="101"/>
      <c r="AQ737" s="101"/>
      <c r="AR737" s="102" t="s">
        <v>575</v>
      </c>
      <c r="AS737" s="103"/>
      <c r="AT737" s="103"/>
      <c r="AU737" s="103"/>
      <c r="AV737" s="103"/>
      <c r="AW737" s="103"/>
      <c r="AX737" s="104"/>
      <c r="AY737" s="89"/>
      <c r="AZ737" s="89"/>
    </row>
    <row r="738" spans="1:52" ht="24.75" customHeight="1" x14ac:dyDescent="0.15">
      <c r="A738" s="123" t="s">
        <v>538</v>
      </c>
      <c r="B738" s="124"/>
      <c r="C738" s="124"/>
      <c r="D738" s="125"/>
      <c r="E738" s="122" t="s">
        <v>575</v>
      </c>
      <c r="F738" s="122"/>
      <c r="G738" s="122"/>
      <c r="H738" s="122"/>
      <c r="I738" s="122"/>
      <c r="J738" s="122"/>
      <c r="K738" s="122"/>
      <c r="L738" s="122"/>
      <c r="M738" s="122"/>
      <c r="N738" s="101" t="s">
        <v>537</v>
      </c>
      <c r="O738" s="101"/>
      <c r="P738" s="101"/>
      <c r="Q738" s="101"/>
      <c r="R738" s="122" t="s">
        <v>575</v>
      </c>
      <c r="S738" s="122"/>
      <c r="T738" s="122"/>
      <c r="U738" s="122"/>
      <c r="V738" s="122"/>
      <c r="W738" s="122"/>
      <c r="X738" s="122"/>
      <c r="Y738" s="122"/>
      <c r="Z738" s="122"/>
      <c r="AA738" s="101" t="s">
        <v>536</v>
      </c>
      <c r="AB738" s="101"/>
      <c r="AC738" s="101"/>
      <c r="AD738" s="101"/>
      <c r="AE738" s="122" t="s">
        <v>575</v>
      </c>
      <c r="AF738" s="122"/>
      <c r="AG738" s="122"/>
      <c r="AH738" s="122"/>
      <c r="AI738" s="122"/>
      <c r="AJ738" s="122"/>
      <c r="AK738" s="122"/>
      <c r="AL738" s="122"/>
      <c r="AM738" s="122"/>
      <c r="AN738" s="101" t="s">
        <v>532</v>
      </c>
      <c r="AO738" s="101"/>
      <c r="AP738" s="101"/>
      <c r="AQ738" s="101"/>
      <c r="AR738" s="102" t="s">
        <v>611</v>
      </c>
      <c r="AS738" s="103"/>
      <c r="AT738" s="103"/>
      <c r="AU738" s="103"/>
      <c r="AV738" s="103"/>
      <c r="AW738" s="103"/>
      <c r="AX738" s="104"/>
    </row>
    <row r="739" spans="1:52" ht="24.75" customHeight="1" thickBot="1" x14ac:dyDescent="0.2">
      <c r="A739" s="126" t="s">
        <v>528</v>
      </c>
      <c r="B739" s="127"/>
      <c r="C739" s="127"/>
      <c r="D739" s="128"/>
      <c r="E739" s="129" t="s">
        <v>569</v>
      </c>
      <c r="F739" s="117"/>
      <c r="G739" s="117"/>
      <c r="H739" s="93" t="str">
        <f>IF(E739="", "", "(")</f>
        <v>(</v>
      </c>
      <c r="I739" s="117"/>
      <c r="J739" s="117"/>
      <c r="K739" s="93" t="str">
        <f>IF(OR(I739="　", I739=""), "", "-")</f>
        <v/>
      </c>
      <c r="L739" s="118">
        <v>880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510</v>
      </c>
      <c r="B779" s="761"/>
      <c r="C779" s="761"/>
      <c r="D779" s="761"/>
      <c r="E779" s="761"/>
      <c r="F779" s="762"/>
      <c r="G779" s="439" t="s">
        <v>612</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644</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613</v>
      </c>
      <c r="H781" s="450"/>
      <c r="I781" s="450"/>
      <c r="J781" s="450"/>
      <c r="K781" s="451"/>
      <c r="L781" s="452" t="s">
        <v>614</v>
      </c>
      <c r="M781" s="453"/>
      <c r="N781" s="453"/>
      <c r="O781" s="453"/>
      <c r="P781" s="453"/>
      <c r="Q781" s="453"/>
      <c r="R781" s="453"/>
      <c r="S781" s="453"/>
      <c r="T781" s="453"/>
      <c r="U781" s="453"/>
      <c r="V781" s="453"/>
      <c r="W781" s="453"/>
      <c r="X781" s="454"/>
      <c r="Y781" s="455">
        <v>45</v>
      </c>
      <c r="Z781" s="456"/>
      <c r="AA781" s="456"/>
      <c r="AB781" s="557"/>
      <c r="AC781" s="449" t="s">
        <v>645</v>
      </c>
      <c r="AD781" s="450"/>
      <c r="AE781" s="450"/>
      <c r="AF781" s="450"/>
      <c r="AG781" s="451"/>
      <c r="AH781" s="452" t="s">
        <v>646</v>
      </c>
      <c r="AI781" s="453"/>
      <c r="AJ781" s="453"/>
      <c r="AK781" s="453"/>
      <c r="AL781" s="453"/>
      <c r="AM781" s="453"/>
      <c r="AN781" s="453"/>
      <c r="AO781" s="453"/>
      <c r="AP781" s="453"/>
      <c r="AQ781" s="453"/>
      <c r="AR781" s="453"/>
      <c r="AS781" s="453"/>
      <c r="AT781" s="454"/>
      <c r="AU781" s="455">
        <v>7</v>
      </c>
      <c r="AV781" s="456"/>
      <c r="AW781" s="456"/>
      <c r="AX781" s="457"/>
    </row>
    <row r="782" spans="1:50" ht="24.75" customHeight="1" x14ac:dyDescent="0.15">
      <c r="A782" s="556"/>
      <c r="B782" s="763"/>
      <c r="C782" s="763"/>
      <c r="D782" s="763"/>
      <c r="E782" s="763"/>
      <c r="F782" s="764"/>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6"/>
      <c r="B783" s="763"/>
      <c r="C783" s="763"/>
      <c r="D783" s="763"/>
      <c r="E783" s="763"/>
      <c r="F783" s="764"/>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6"/>
      <c r="B784" s="763"/>
      <c r="C784" s="763"/>
      <c r="D784" s="763"/>
      <c r="E784" s="763"/>
      <c r="F784" s="76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6"/>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45</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7</v>
      </c>
      <c r="AV791" s="416"/>
      <c r="AW791" s="416"/>
      <c r="AX791" s="418"/>
    </row>
    <row r="792" spans="1:50" ht="24.75" customHeight="1" x14ac:dyDescent="0.15">
      <c r="A792" s="556"/>
      <c r="B792" s="763"/>
      <c r="C792" s="763"/>
      <c r="D792" s="763"/>
      <c r="E792" s="763"/>
      <c r="F792" s="764"/>
      <c r="G792" s="439" t="s">
        <v>658</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3"/>
      <c r="C794" s="763"/>
      <c r="D794" s="763"/>
      <c r="E794" s="763"/>
      <c r="F794" s="764"/>
      <c r="G794" s="449" t="s">
        <v>659</v>
      </c>
      <c r="H794" s="450"/>
      <c r="I794" s="450"/>
      <c r="J794" s="450"/>
      <c r="K794" s="451"/>
      <c r="L794" s="452" t="s">
        <v>660</v>
      </c>
      <c r="M794" s="453"/>
      <c r="N794" s="453"/>
      <c r="O794" s="453"/>
      <c r="P794" s="453"/>
      <c r="Q794" s="453"/>
      <c r="R794" s="453"/>
      <c r="S794" s="453"/>
      <c r="T794" s="453"/>
      <c r="U794" s="453"/>
      <c r="V794" s="453"/>
      <c r="W794" s="453"/>
      <c r="X794" s="454"/>
      <c r="Y794" s="455">
        <v>1</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1</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3"/>
      <c r="C805" s="763"/>
      <c r="D805" s="763"/>
      <c r="E805" s="763"/>
      <c r="F805" s="764"/>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467</v>
      </c>
      <c r="AM831" s="956"/>
      <c r="AN831" s="956"/>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461</v>
      </c>
      <c r="AD836" s="277"/>
      <c r="AE836" s="277"/>
      <c r="AF836" s="277"/>
      <c r="AG836" s="277"/>
      <c r="AH836" s="345" t="s">
        <v>491</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25" t="s">
        <v>665</v>
      </c>
      <c r="D837" s="419"/>
      <c r="E837" s="419"/>
      <c r="F837" s="419"/>
      <c r="G837" s="419"/>
      <c r="H837" s="419"/>
      <c r="I837" s="419"/>
      <c r="J837" s="420">
        <v>3010701005946</v>
      </c>
      <c r="K837" s="421"/>
      <c r="L837" s="421"/>
      <c r="M837" s="421"/>
      <c r="N837" s="421"/>
      <c r="O837" s="421"/>
      <c r="P837" s="317" t="s">
        <v>615</v>
      </c>
      <c r="Q837" s="318"/>
      <c r="R837" s="318"/>
      <c r="S837" s="318"/>
      <c r="T837" s="318"/>
      <c r="U837" s="318"/>
      <c r="V837" s="318"/>
      <c r="W837" s="318"/>
      <c r="X837" s="318"/>
      <c r="Y837" s="319">
        <v>45</v>
      </c>
      <c r="Z837" s="320"/>
      <c r="AA837" s="320"/>
      <c r="AB837" s="321"/>
      <c r="AC837" s="329" t="s">
        <v>496</v>
      </c>
      <c r="AD837" s="424"/>
      <c r="AE837" s="424"/>
      <c r="AF837" s="424"/>
      <c r="AG837" s="424"/>
      <c r="AH837" s="422">
        <v>2</v>
      </c>
      <c r="AI837" s="423"/>
      <c r="AJ837" s="423"/>
      <c r="AK837" s="423"/>
      <c r="AL837" s="326">
        <v>98.9</v>
      </c>
      <c r="AM837" s="327"/>
      <c r="AN837" s="327"/>
      <c r="AO837" s="328"/>
      <c r="AP837" s="322" t="s">
        <v>616</v>
      </c>
      <c r="AQ837" s="322"/>
      <c r="AR837" s="322"/>
      <c r="AS837" s="322"/>
      <c r="AT837" s="322"/>
      <c r="AU837" s="322"/>
      <c r="AV837" s="322"/>
      <c r="AW837" s="322"/>
      <c r="AX837" s="322"/>
    </row>
    <row r="838" spans="1:50" ht="30" customHeight="1" x14ac:dyDescent="0.15">
      <c r="A838" s="405">
        <v>2</v>
      </c>
      <c r="B838" s="405">
        <v>1</v>
      </c>
      <c r="C838" s="425" t="s">
        <v>666</v>
      </c>
      <c r="D838" s="419"/>
      <c r="E838" s="419"/>
      <c r="F838" s="419"/>
      <c r="G838" s="419"/>
      <c r="H838" s="419"/>
      <c r="I838" s="419"/>
      <c r="J838" s="420">
        <v>2021001016122</v>
      </c>
      <c r="K838" s="421"/>
      <c r="L838" s="421"/>
      <c r="M838" s="421"/>
      <c r="N838" s="421"/>
      <c r="O838" s="421"/>
      <c r="P838" s="317" t="s">
        <v>624</v>
      </c>
      <c r="Q838" s="318"/>
      <c r="R838" s="318"/>
      <c r="S838" s="318"/>
      <c r="T838" s="318"/>
      <c r="U838" s="318"/>
      <c r="V838" s="318"/>
      <c r="W838" s="318"/>
      <c r="X838" s="318"/>
      <c r="Y838" s="319">
        <v>5.9</v>
      </c>
      <c r="Z838" s="320"/>
      <c r="AA838" s="320"/>
      <c r="AB838" s="321"/>
      <c r="AC838" s="329" t="s">
        <v>496</v>
      </c>
      <c r="AD838" s="329"/>
      <c r="AE838" s="329"/>
      <c r="AF838" s="329"/>
      <c r="AG838" s="329"/>
      <c r="AH838" s="422">
        <v>1</v>
      </c>
      <c r="AI838" s="423"/>
      <c r="AJ838" s="423"/>
      <c r="AK838" s="423"/>
      <c r="AL838" s="326">
        <v>100</v>
      </c>
      <c r="AM838" s="327"/>
      <c r="AN838" s="327"/>
      <c r="AO838" s="328"/>
      <c r="AP838" s="322" t="s">
        <v>616</v>
      </c>
      <c r="AQ838" s="322"/>
      <c r="AR838" s="322"/>
      <c r="AS838" s="322"/>
      <c r="AT838" s="322"/>
      <c r="AU838" s="322"/>
      <c r="AV838" s="322"/>
      <c r="AW838" s="322"/>
      <c r="AX838" s="322"/>
    </row>
    <row r="839" spans="1:50" ht="30" customHeight="1" x14ac:dyDescent="0.15">
      <c r="A839" s="405">
        <v>3</v>
      </c>
      <c r="B839" s="405">
        <v>1</v>
      </c>
      <c r="C839" s="425" t="s">
        <v>617</v>
      </c>
      <c r="D839" s="419"/>
      <c r="E839" s="419"/>
      <c r="F839" s="419"/>
      <c r="G839" s="419"/>
      <c r="H839" s="419"/>
      <c r="I839" s="419"/>
      <c r="J839" s="420">
        <v>2021001016122</v>
      </c>
      <c r="K839" s="421"/>
      <c r="L839" s="421"/>
      <c r="M839" s="421"/>
      <c r="N839" s="421"/>
      <c r="O839" s="421"/>
      <c r="P839" s="317" t="s">
        <v>624</v>
      </c>
      <c r="Q839" s="318"/>
      <c r="R839" s="318"/>
      <c r="S839" s="318"/>
      <c r="T839" s="318"/>
      <c r="U839" s="318"/>
      <c r="V839" s="318"/>
      <c r="W839" s="318"/>
      <c r="X839" s="318"/>
      <c r="Y839" s="319">
        <v>5.9</v>
      </c>
      <c r="Z839" s="320"/>
      <c r="AA839" s="320"/>
      <c r="AB839" s="321"/>
      <c r="AC839" s="329" t="s">
        <v>496</v>
      </c>
      <c r="AD839" s="329"/>
      <c r="AE839" s="329"/>
      <c r="AF839" s="329"/>
      <c r="AG839" s="329"/>
      <c r="AH839" s="324">
        <v>1</v>
      </c>
      <c r="AI839" s="325"/>
      <c r="AJ839" s="325"/>
      <c r="AK839" s="325"/>
      <c r="AL839" s="326">
        <v>100</v>
      </c>
      <c r="AM839" s="327"/>
      <c r="AN839" s="327"/>
      <c r="AO839" s="328"/>
      <c r="AP839" s="322" t="s">
        <v>616</v>
      </c>
      <c r="AQ839" s="322"/>
      <c r="AR839" s="322"/>
      <c r="AS839" s="322"/>
      <c r="AT839" s="322"/>
      <c r="AU839" s="322"/>
      <c r="AV839" s="322"/>
      <c r="AW839" s="322"/>
      <c r="AX839" s="322"/>
    </row>
    <row r="840" spans="1:50" ht="30" customHeight="1" x14ac:dyDescent="0.15">
      <c r="A840" s="405">
        <v>4</v>
      </c>
      <c r="B840" s="405">
        <v>1</v>
      </c>
      <c r="C840" s="425" t="s">
        <v>617</v>
      </c>
      <c r="D840" s="419"/>
      <c r="E840" s="419"/>
      <c r="F840" s="419"/>
      <c r="G840" s="419"/>
      <c r="H840" s="419"/>
      <c r="I840" s="419"/>
      <c r="J840" s="420">
        <v>2021001016122</v>
      </c>
      <c r="K840" s="421"/>
      <c r="L840" s="421"/>
      <c r="M840" s="421"/>
      <c r="N840" s="421"/>
      <c r="O840" s="421"/>
      <c r="P840" s="317" t="s">
        <v>618</v>
      </c>
      <c r="Q840" s="318"/>
      <c r="R840" s="318"/>
      <c r="S840" s="318"/>
      <c r="T840" s="318"/>
      <c r="U840" s="318"/>
      <c r="V840" s="318"/>
      <c r="W840" s="318"/>
      <c r="X840" s="318"/>
      <c r="Y840" s="319">
        <v>1</v>
      </c>
      <c r="Z840" s="320"/>
      <c r="AA840" s="320"/>
      <c r="AB840" s="321"/>
      <c r="AC840" s="329" t="s">
        <v>502</v>
      </c>
      <c r="AD840" s="329"/>
      <c r="AE840" s="329"/>
      <c r="AF840" s="329"/>
      <c r="AG840" s="329"/>
      <c r="AH840" s="324" t="s">
        <v>663</v>
      </c>
      <c r="AI840" s="325"/>
      <c r="AJ840" s="325"/>
      <c r="AK840" s="325"/>
      <c r="AL840" s="326">
        <v>100</v>
      </c>
      <c r="AM840" s="327"/>
      <c r="AN840" s="327"/>
      <c r="AO840" s="328"/>
      <c r="AP840" s="322" t="s">
        <v>616</v>
      </c>
      <c r="AQ840" s="322"/>
      <c r="AR840" s="322"/>
      <c r="AS840" s="322"/>
      <c r="AT840" s="322"/>
      <c r="AU840" s="322"/>
      <c r="AV840" s="322"/>
      <c r="AW840" s="322"/>
      <c r="AX840" s="322"/>
    </row>
    <row r="841" spans="1:50" ht="30" customHeight="1" x14ac:dyDescent="0.15">
      <c r="A841" s="405">
        <v>5</v>
      </c>
      <c r="B841" s="405">
        <v>1</v>
      </c>
      <c r="C841" s="425" t="s">
        <v>617</v>
      </c>
      <c r="D841" s="419"/>
      <c r="E841" s="419"/>
      <c r="F841" s="419"/>
      <c r="G841" s="419"/>
      <c r="H841" s="419"/>
      <c r="I841" s="419"/>
      <c r="J841" s="420">
        <v>2021001016122</v>
      </c>
      <c r="K841" s="421"/>
      <c r="L841" s="421"/>
      <c r="M841" s="421"/>
      <c r="N841" s="421"/>
      <c r="O841" s="421"/>
      <c r="P841" s="317" t="s">
        <v>619</v>
      </c>
      <c r="Q841" s="318"/>
      <c r="R841" s="318"/>
      <c r="S841" s="318"/>
      <c r="T841" s="318"/>
      <c r="U841" s="318"/>
      <c r="V841" s="318"/>
      <c r="W841" s="318"/>
      <c r="X841" s="318"/>
      <c r="Y841" s="319">
        <v>0.8</v>
      </c>
      <c r="Z841" s="320"/>
      <c r="AA841" s="320"/>
      <c r="AB841" s="321"/>
      <c r="AC841" s="323" t="s">
        <v>502</v>
      </c>
      <c r="AD841" s="323"/>
      <c r="AE841" s="323"/>
      <c r="AF841" s="323"/>
      <c r="AG841" s="323"/>
      <c r="AH841" s="324" t="s">
        <v>663</v>
      </c>
      <c r="AI841" s="325"/>
      <c r="AJ841" s="325"/>
      <c r="AK841" s="325"/>
      <c r="AL841" s="326">
        <v>100</v>
      </c>
      <c r="AM841" s="327"/>
      <c r="AN841" s="327"/>
      <c r="AO841" s="328"/>
      <c r="AP841" s="322" t="s">
        <v>616</v>
      </c>
      <c r="AQ841" s="322"/>
      <c r="AR841" s="322"/>
      <c r="AS841" s="322"/>
      <c r="AT841" s="322"/>
      <c r="AU841" s="322"/>
      <c r="AV841" s="322"/>
      <c r="AW841" s="322"/>
      <c r="AX841" s="322"/>
    </row>
    <row r="842" spans="1:50" ht="30" customHeight="1" x14ac:dyDescent="0.15">
      <c r="A842" s="405">
        <v>6</v>
      </c>
      <c r="B842" s="405">
        <v>1</v>
      </c>
      <c r="C842" s="425" t="s">
        <v>617</v>
      </c>
      <c r="D842" s="419"/>
      <c r="E842" s="419"/>
      <c r="F842" s="419"/>
      <c r="G842" s="419"/>
      <c r="H842" s="419"/>
      <c r="I842" s="419"/>
      <c r="J842" s="420">
        <v>2021001016122</v>
      </c>
      <c r="K842" s="421"/>
      <c r="L842" s="421"/>
      <c r="M842" s="421"/>
      <c r="N842" s="421"/>
      <c r="O842" s="421"/>
      <c r="P842" s="317" t="s">
        <v>620</v>
      </c>
      <c r="Q842" s="318"/>
      <c r="R842" s="318"/>
      <c r="S842" s="318"/>
      <c r="T842" s="318"/>
      <c r="U842" s="318"/>
      <c r="V842" s="318"/>
      <c r="W842" s="318"/>
      <c r="X842" s="318"/>
      <c r="Y842" s="319">
        <v>0.7</v>
      </c>
      <c r="Z842" s="320"/>
      <c r="AA842" s="320"/>
      <c r="AB842" s="321"/>
      <c r="AC842" s="323" t="s">
        <v>502</v>
      </c>
      <c r="AD842" s="323"/>
      <c r="AE842" s="323"/>
      <c r="AF842" s="323"/>
      <c r="AG842" s="323"/>
      <c r="AH842" s="324" t="s">
        <v>663</v>
      </c>
      <c r="AI842" s="325"/>
      <c r="AJ842" s="325"/>
      <c r="AK842" s="325"/>
      <c r="AL842" s="326">
        <v>100</v>
      </c>
      <c r="AM842" s="327"/>
      <c r="AN842" s="327"/>
      <c r="AO842" s="328"/>
      <c r="AP842" s="322" t="s">
        <v>616</v>
      </c>
      <c r="AQ842" s="322"/>
      <c r="AR842" s="322"/>
      <c r="AS842" s="322"/>
      <c r="AT842" s="322"/>
      <c r="AU842" s="322"/>
      <c r="AV842" s="322"/>
      <c r="AW842" s="322"/>
      <c r="AX842" s="322"/>
    </row>
    <row r="843" spans="1:50" ht="30" customHeight="1" x14ac:dyDescent="0.15">
      <c r="A843" s="405">
        <v>7</v>
      </c>
      <c r="B843" s="405">
        <v>1</v>
      </c>
      <c r="C843" s="425" t="s">
        <v>617</v>
      </c>
      <c r="D843" s="419"/>
      <c r="E843" s="419"/>
      <c r="F843" s="419"/>
      <c r="G843" s="419"/>
      <c r="H843" s="419"/>
      <c r="I843" s="419"/>
      <c r="J843" s="420">
        <v>2021001016122</v>
      </c>
      <c r="K843" s="421"/>
      <c r="L843" s="421"/>
      <c r="M843" s="421"/>
      <c r="N843" s="421"/>
      <c r="O843" s="421"/>
      <c r="P843" s="317" t="s">
        <v>621</v>
      </c>
      <c r="Q843" s="318"/>
      <c r="R843" s="318"/>
      <c r="S843" s="318"/>
      <c r="T843" s="318"/>
      <c r="U843" s="318"/>
      <c r="V843" s="318"/>
      <c r="W843" s="318"/>
      <c r="X843" s="318"/>
      <c r="Y843" s="319">
        <v>0.6</v>
      </c>
      <c r="Z843" s="320"/>
      <c r="AA843" s="320"/>
      <c r="AB843" s="321"/>
      <c r="AC843" s="323" t="s">
        <v>502</v>
      </c>
      <c r="AD843" s="323"/>
      <c r="AE843" s="323"/>
      <c r="AF843" s="323"/>
      <c r="AG843" s="323"/>
      <c r="AH843" s="324" t="s">
        <v>663</v>
      </c>
      <c r="AI843" s="325"/>
      <c r="AJ843" s="325"/>
      <c r="AK843" s="325"/>
      <c r="AL843" s="326">
        <v>100</v>
      </c>
      <c r="AM843" s="327"/>
      <c r="AN843" s="327"/>
      <c r="AO843" s="328"/>
      <c r="AP843" s="322" t="s">
        <v>616</v>
      </c>
      <c r="AQ843" s="322"/>
      <c r="AR843" s="322"/>
      <c r="AS843" s="322"/>
      <c r="AT843" s="322"/>
      <c r="AU843" s="322"/>
      <c r="AV843" s="322"/>
      <c r="AW843" s="322"/>
      <c r="AX843" s="322"/>
    </row>
    <row r="844" spans="1:50" ht="30" customHeight="1" x14ac:dyDescent="0.15">
      <c r="A844" s="405">
        <v>8</v>
      </c>
      <c r="B844" s="405">
        <v>1</v>
      </c>
      <c r="C844" s="425" t="s">
        <v>617</v>
      </c>
      <c r="D844" s="419"/>
      <c r="E844" s="419"/>
      <c r="F844" s="419"/>
      <c r="G844" s="419"/>
      <c r="H844" s="419"/>
      <c r="I844" s="419"/>
      <c r="J844" s="420">
        <v>2021001016122</v>
      </c>
      <c r="K844" s="421"/>
      <c r="L844" s="421"/>
      <c r="M844" s="421"/>
      <c r="N844" s="421"/>
      <c r="O844" s="421"/>
      <c r="P844" s="317" t="s">
        <v>622</v>
      </c>
      <c r="Q844" s="318"/>
      <c r="R844" s="318"/>
      <c r="S844" s="318"/>
      <c r="T844" s="318"/>
      <c r="U844" s="318"/>
      <c r="V844" s="318"/>
      <c r="W844" s="318"/>
      <c r="X844" s="318"/>
      <c r="Y844" s="319">
        <v>0.6</v>
      </c>
      <c r="Z844" s="320"/>
      <c r="AA844" s="320"/>
      <c r="AB844" s="321"/>
      <c r="AC844" s="323" t="s">
        <v>502</v>
      </c>
      <c r="AD844" s="323"/>
      <c r="AE844" s="323"/>
      <c r="AF844" s="323"/>
      <c r="AG844" s="323"/>
      <c r="AH844" s="324" t="s">
        <v>663</v>
      </c>
      <c r="AI844" s="325"/>
      <c r="AJ844" s="325"/>
      <c r="AK844" s="325"/>
      <c r="AL844" s="326">
        <v>100</v>
      </c>
      <c r="AM844" s="327"/>
      <c r="AN844" s="327"/>
      <c r="AO844" s="328"/>
      <c r="AP844" s="322" t="s">
        <v>616</v>
      </c>
      <c r="AQ844" s="322"/>
      <c r="AR844" s="322"/>
      <c r="AS844" s="322"/>
      <c r="AT844" s="322"/>
      <c r="AU844" s="322"/>
      <c r="AV844" s="322"/>
      <c r="AW844" s="322"/>
      <c r="AX844" s="322"/>
    </row>
    <row r="845" spans="1:50" ht="30" customHeight="1" x14ac:dyDescent="0.15">
      <c r="A845" s="405">
        <v>9</v>
      </c>
      <c r="B845" s="405">
        <v>1</v>
      </c>
      <c r="C845" s="425" t="s">
        <v>617</v>
      </c>
      <c r="D845" s="419"/>
      <c r="E845" s="419"/>
      <c r="F845" s="419"/>
      <c r="G845" s="419"/>
      <c r="H845" s="419"/>
      <c r="I845" s="419"/>
      <c r="J845" s="420">
        <v>2021001016122</v>
      </c>
      <c r="K845" s="421"/>
      <c r="L845" s="421"/>
      <c r="M845" s="421"/>
      <c r="N845" s="421"/>
      <c r="O845" s="421"/>
      <c r="P845" s="317" t="s">
        <v>623</v>
      </c>
      <c r="Q845" s="318"/>
      <c r="R845" s="318"/>
      <c r="S845" s="318"/>
      <c r="T845" s="318"/>
      <c r="U845" s="318"/>
      <c r="V845" s="318"/>
      <c r="W845" s="318"/>
      <c r="X845" s="318"/>
      <c r="Y845" s="319">
        <v>0.2</v>
      </c>
      <c r="Z845" s="320"/>
      <c r="AA845" s="320"/>
      <c r="AB845" s="321"/>
      <c r="AC845" s="323" t="s">
        <v>502</v>
      </c>
      <c r="AD845" s="323"/>
      <c r="AE845" s="323"/>
      <c r="AF845" s="323"/>
      <c r="AG845" s="323"/>
      <c r="AH845" s="324" t="s">
        <v>663</v>
      </c>
      <c r="AI845" s="325"/>
      <c r="AJ845" s="325"/>
      <c r="AK845" s="325"/>
      <c r="AL845" s="326">
        <v>100</v>
      </c>
      <c r="AM845" s="327"/>
      <c r="AN845" s="327"/>
      <c r="AO845" s="328"/>
      <c r="AP845" s="322" t="s">
        <v>616</v>
      </c>
      <c r="AQ845" s="322"/>
      <c r="AR845" s="322"/>
      <c r="AS845" s="322"/>
      <c r="AT845" s="322"/>
      <c r="AU845" s="322"/>
      <c r="AV845" s="322"/>
      <c r="AW845" s="322"/>
      <c r="AX845" s="322"/>
    </row>
    <row r="846" spans="1:50" ht="30" customHeight="1" x14ac:dyDescent="0.15">
      <c r="A846" s="405">
        <v>10</v>
      </c>
      <c r="B846" s="405">
        <v>1</v>
      </c>
      <c r="C846" s="425" t="s">
        <v>617</v>
      </c>
      <c r="D846" s="419"/>
      <c r="E846" s="419"/>
      <c r="F846" s="419"/>
      <c r="G846" s="419"/>
      <c r="H846" s="419"/>
      <c r="I846" s="419"/>
      <c r="J846" s="420">
        <v>2021001016122</v>
      </c>
      <c r="K846" s="421"/>
      <c r="L846" s="421"/>
      <c r="M846" s="421"/>
      <c r="N846" s="421"/>
      <c r="O846" s="421"/>
      <c r="P846" s="317" t="s">
        <v>619</v>
      </c>
      <c r="Q846" s="318"/>
      <c r="R846" s="318"/>
      <c r="S846" s="318"/>
      <c r="T846" s="318"/>
      <c r="U846" s="318"/>
      <c r="V846" s="318"/>
      <c r="W846" s="318"/>
      <c r="X846" s="318"/>
      <c r="Y846" s="319">
        <v>0.1</v>
      </c>
      <c r="Z846" s="320"/>
      <c r="AA846" s="320"/>
      <c r="AB846" s="321"/>
      <c r="AC846" s="323" t="s">
        <v>502</v>
      </c>
      <c r="AD846" s="323"/>
      <c r="AE846" s="323"/>
      <c r="AF846" s="323"/>
      <c r="AG846" s="323"/>
      <c r="AH846" s="324" t="s">
        <v>663</v>
      </c>
      <c r="AI846" s="325"/>
      <c r="AJ846" s="325"/>
      <c r="AK846" s="325"/>
      <c r="AL846" s="326">
        <v>100</v>
      </c>
      <c r="AM846" s="327"/>
      <c r="AN846" s="327"/>
      <c r="AO846" s="328"/>
      <c r="AP846" s="322" t="s">
        <v>616</v>
      </c>
      <c r="AQ846" s="322"/>
      <c r="AR846" s="322"/>
      <c r="AS846" s="322"/>
      <c r="AT846" s="322"/>
      <c r="AU846" s="322"/>
      <c r="AV846" s="322"/>
      <c r="AW846" s="322"/>
      <c r="AX846" s="322"/>
    </row>
    <row r="847" spans="1:50" ht="30" customHeight="1" x14ac:dyDescent="0.15">
      <c r="A847" s="405">
        <v>11</v>
      </c>
      <c r="B847" s="405">
        <v>1</v>
      </c>
      <c r="C847" s="425" t="s">
        <v>617</v>
      </c>
      <c r="D847" s="419"/>
      <c r="E847" s="419"/>
      <c r="F847" s="419"/>
      <c r="G847" s="419"/>
      <c r="H847" s="419"/>
      <c r="I847" s="419"/>
      <c r="J847" s="420">
        <v>2021001016122</v>
      </c>
      <c r="K847" s="421"/>
      <c r="L847" s="421"/>
      <c r="M847" s="421"/>
      <c r="N847" s="421"/>
      <c r="O847" s="421"/>
      <c r="P847" s="317" t="s">
        <v>621</v>
      </c>
      <c r="Q847" s="318"/>
      <c r="R847" s="318"/>
      <c r="S847" s="318"/>
      <c r="T847" s="318"/>
      <c r="U847" s="318"/>
      <c r="V847" s="318"/>
      <c r="W847" s="318"/>
      <c r="X847" s="318"/>
      <c r="Y847" s="319">
        <v>0.1</v>
      </c>
      <c r="Z847" s="320"/>
      <c r="AA847" s="320"/>
      <c r="AB847" s="321"/>
      <c r="AC847" s="323" t="s">
        <v>502</v>
      </c>
      <c r="AD847" s="323"/>
      <c r="AE847" s="323"/>
      <c r="AF847" s="323"/>
      <c r="AG847" s="323"/>
      <c r="AH847" s="324" t="s">
        <v>663</v>
      </c>
      <c r="AI847" s="325"/>
      <c r="AJ847" s="325"/>
      <c r="AK847" s="325"/>
      <c r="AL847" s="326">
        <v>100</v>
      </c>
      <c r="AM847" s="327"/>
      <c r="AN847" s="327"/>
      <c r="AO847" s="328"/>
      <c r="AP847" s="322" t="s">
        <v>616</v>
      </c>
      <c r="AQ847" s="322"/>
      <c r="AR847" s="322"/>
      <c r="AS847" s="322"/>
      <c r="AT847" s="322"/>
      <c r="AU847" s="322"/>
      <c r="AV847" s="322"/>
      <c r="AW847" s="322"/>
      <c r="AX847" s="322"/>
    </row>
    <row r="848" spans="1:50" ht="30" customHeight="1" x14ac:dyDescent="0.15">
      <c r="A848" s="405">
        <v>12</v>
      </c>
      <c r="B848" s="405">
        <v>1</v>
      </c>
      <c r="C848" s="425" t="s">
        <v>617</v>
      </c>
      <c r="D848" s="419"/>
      <c r="E848" s="419"/>
      <c r="F848" s="419"/>
      <c r="G848" s="419"/>
      <c r="H848" s="419"/>
      <c r="I848" s="419"/>
      <c r="J848" s="420">
        <v>2021001016122</v>
      </c>
      <c r="K848" s="421"/>
      <c r="L848" s="421"/>
      <c r="M848" s="421"/>
      <c r="N848" s="421"/>
      <c r="O848" s="421"/>
      <c r="P848" s="317" t="s">
        <v>621</v>
      </c>
      <c r="Q848" s="318"/>
      <c r="R848" s="318"/>
      <c r="S848" s="318"/>
      <c r="T848" s="318"/>
      <c r="U848" s="318"/>
      <c r="V848" s="318"/>
      <c r="W848" s="318"/>
      <c r="X848" s="318"/>
      <c r="Y848" s="319">
        <v>0.1</v>
      </c>
      <c r="Z848" s="320"/>
      <c r="AA848" s="320"/>
      <c r="AB848" s="321"/>
      <c r="AC848" s="323" t="s">
        <v>502</v>
      </c>
      <c r="AD848" s="323"/>
      <c r="AE848" s="323"/>
      <c r="AF848" s="323"/>
      <c r="AG848" s="323"/>
      <c r="AH848" s="324" t="s">
        <v>663</v>
      </c>
      <c r="AI848" s="325"/>
      <c r="AJ848" s="325"/>
      <c r="AK848" s="325"/>
      <c r="AL848" s="326">
        <v>100</v>
      </c>
      <c r="AM848" s="327"/>
      <c r="AN848" s="327"/>
      <c r="AO848" s="328"/>
      <c r="AP848" s="322" t="s">
        <v>616</v>
      </c>
      <c r="AQ848" s="322"/>
      <c r="AR848" s="322"/>
      <c r="AS848" s="322"/>
      <c r="AT848" s="322"/>
      <c r="AU848" s="322"/>
      <c r="AV848" s="322"/>
      <c r="AW848" s="322"/>
      <c r="AX848" s="322"/>
    </row>
    <row r="849" spans="1:50" ht="30" customHeight="1" x14ac:dyDescent="0.15">
      <c r="A849" s="405">
        <v>13</v>
      </c>
      <c r="B849" s="405">
        <v>1</v>
      </c>
      <c r="C849" s="425" t="s">
        <v>667</v>
      </c>
      <c r="D849" s="419"/>
      <c r="E849" s="419"/>
      <c r="F849" s="419"/>
      <c r="G849" s="419"/>
      <c r="H849" s="419"/>
      <c r="I849" s="419"/>
      <c r="J849" s="420">
        <v>5011101033882</v>
      </c>
      <c r="K849" s="421"/>
      <c r="L849" s="421"/>
      <c r="M849" s="421"/>
      <c r="N849" s="421"/>
      <c r="O849" s="421"/>
      <c r="P849" s="317" t="s">
        <v>625</v>
      </c>
      <c r="Q849" s="318"/>
      <c r="R849" s="318"/>
      <c r="S849" s="318"/>
      <c r="T849" s="318"/>
      <c r="U849" s="318"/>
      <c r="V849" s="318"/>
      <c r="W849" s="318"/>
      <c r="X849" s="318"/>
      <c r="Y849" s="319">
        <v>7</v>
      </c>
      <c r="Z849" s="320"/>
      <c r="AA849" s="320"/>
      <c r="AB849" s="321"/>
      <c r="AC849" s="323" t="s">
        <v>496</v>
      </c>
      <c r="AD849" s="323"/>
      <c r="AE849" s="323"/>
      <c r="AF849" s="323"/>
      <c r="AG849" s="323"/>
      <c r="AH849" s="324">
        <v>1</v>
      </c>
      <c r="AI849" s="325"/>
      <c r="AJ849" s="325"/>
      <c r="AK849" s="325"/>
      <c r="AL849" s="326">
        <v>84.09</v>
      </c>
      <c r="AM849" s="327"/>
      <c r="AN849" s="327"/>
      <c r="AO849" s="328"/>
      <c r="AP849" s="322" t="s">
        <v>616</v>
      </c>
      <c r="AQ849" s="322"/>
      <c r="AR849" s="322"/>
      <c r="AS849" s="322"/>
      <c r="AT849" s="322"/>
      <c r="AU849" s="322"/>
      <c r="AV849" s="322"/>
      <c r="AW849" s="322"/>
      <c r="AX849" s="322"/>
    </row>
    <row r="850" spans="1:50" ht="30" customHeight="1" x14ac:dyDescent="0.15">
      <c r="A850" s="405">
        <v>14</v>
      </c>
      <c r="B850" s="405">
        <v>1</v>
      </c>
      <c r="C850" s="425" t="s">
        <v>626</v>
      </c>
      <c r="D850" s="419"/>
      <c r="E850" s="419"/>
      <c r="F850" s="419"/>
      <c r="G850" s="419"/>
      <c r="H850" s="419"/>
      <c r="I850" s="419"/>
      <c r="J850" s="420">
        <v>5011101033882</v>
      </c>
      <c r="K850" s="421"/>
      <c r="L850" s="421"/>
      <c r="M850" s="421"/>
      <c r="N850" s="421"/>
      <c r="O850" s="421"/>
      <c r="P850" s="317" t="s">
        <v>625</v>
      </c>
      <c r="Q850" s="318"/>
      <c r="R850" s="318"/>
      <c r="S850" s="318"/>
      <c r="T850" s="318"/>
      <c r="U850" s="318"/>
      <c r="V850" s="318"/>
      <c r="W850" s="318"/>
      <c r="X850" s="318"/>
      <c r="Y850" s="319">
        <v>5</v>
      </c>
      <c r="Z850" s="320"/>
      <c r="AA850" s="320"/>
      <c r="AB850" s="321"/>
      <c r="AC850" s="323" t="s">
        <v>496</v>
      </c>
      <c r="AD850" s="323"/>
      <c r="AE850" s="323"/>
      <c r="AF850" s="323"/>
      <c r="AG850" s="323"/>
      <c r="AH850" s="324">
        <v>1</v>
      </c>
      <c r="AI850" s="325"/>
      <c r="AJ850" s="325"/>
      <c r="AK850" s="325"/>
      <c r="AL850" s="326">
        <v>88.17</v>
      </c>
      <c r="AM850" s="327"/>
      <c r="AN850" s="327"/>
      <c r="AO850" s="328"/>
      <c r="AP850" s="322" t="s">
        <v>616</v>
      </c>
      <c r="AQ850" s="322"/>
      <c r="AR850" s="322"/>
      <c r="AS850" s="322"/>
      <c r="AT850" s="322"/>
      <c r="AU850" s="322"/>
      <c r="AV850" s="322"/>
      <c r="AW850" s="322"/>
      <c r="AX850" s="322"/>
    </row>
    <row r="851" spans="1:50" ht="30" customHeight="1" x14ac:dyDescent="0.15">
      <c r="A851" s="405">
        <v>15</v>
      </c>
      <c r="B851" s="405">
        <v>1</v>
      </c>
      <c r="C851" s="425" t="s">
        <v>626</v>
      </c>
      <c r="D851" s="419"/>
      <c r="E851" s="419"/>
      <c r="F851" s="419"/>
      <c r="G851" s="419"/>
      <c r="H851" s="419"/>
      <c r="I851" s="419"/>
      <c r="J851" s="420">
        <v>5011101033882</v>
      </c>
      <c r="K851" s="421"/>
      <c r="L851" s="421"/>
      <c r="M851" s="421"/>
      <c r="N851" s="421"/>
      <c r="O851" s="421"/>
      <c r="P851" s="317" t="s">
        <v>627</v>
      </c>
      <c r="Q851" s="318"/>
      <c r="R851" s="318"/>
      <c r="S851" s="318"/>
      <c r="T851" s="318"/>
      <c r="U851" s="318"/>
      <c r="V851" s="318"/>
      <c r="W851" s="318"/>
      <c r="X851" s="318"/>
      <c r="Y851" s="319">
        <v>1</v>
      </c>
      <c r="Z851" s="320"/>
      <c r="AA851" s="320"/>
      <c r="AB851" s="321"/>
      <c r="AC851" s="323" t="s">
        <v>502</v>
      </c>
      <c r="AD851" s="323"/>
      <c r="AE851" s="323"/>
      <c r="AF851" s="323"/>
      <c r="AG851" s="323"/>
      <c r="AH851" s="324" t="s">
        <v>663</v>
      </c>
      <c r="AI851" s="325"/>
      <c r="AJ851" s="325"/>
      <c r="AK851" s="325"/>
      <c r="AL851" s="326">
        <v>100</v>
      </c>
      <c r="AM851" s="327"/>
      <c r="AN851" s="327"/>
      <c r="AO851" s="328"/>
      <c r="AP851" s="322" t="s">
        <v>616</v>
      </c>
      <c r="AQ851" s="322"/>
      <c r="AR851" s="322"/>
      <c r="AS851" s="322"/>
      <c r="AT851" s="322"/>
      <c r="AU851" s="322"/>
      <c r="AV851" s="322"/>
      <c r="AW851" s="322"/>
      <c r="AX851" s="322"/>
    </row>
    <row r="852" spans="1:50" ht="30" customHeight="1" x14ac:dyDescent="0.15">
      <c r="A852" s="405">
        <v>16</v>
      </c>
      <c r="B852" s="405">
        <v>1</v>
      </c>
      <c r="C852" s="425" t="s">
        <v>626</v>
      </c>
      <c r="D852" s="419"/>
      <c r="E852" s="419"/>
      <c r="F852" s="419"/>
      <c r="G852" s="419"/>
      <c r="H852" s="419"/>
      <c r="I852" s="419"/>
      <c r="J852" s="420">
        <v>5011101033882</v>
      </c>
      <c r="K852" s="421"/>
      <c r="L852" s="421"/>
      <c r="M852" s="421"/>
      <c r="N852" s="421"/>
      <c r="O852" s="421"/>
      <c r="P852" s="317" t="s">
        <v>629</v>
      </c>
      <c r="Q852" s="318"/>
      <c r="R852" s="318"/>
      <c r="S852" s="318"/>
      <c r="T852" s="318"/>
      <c r="U852" s="318"/>
      <c r="V852" s="318"/>
      <c r="W852" s="318"/>
      <c r="X852" s="318"/>
      <c r="Y852" s="319">
        <v>0.9</v>
      </c>
      <c r="Z852" s="320"/>
      <c r="AA852" s="320"/>
      <c r="AB852" s="321"/>
      <c r="AC852" s="323" t="s">
        <v>502</v>
      </c>
      <c r="AD852" s="323"/>
      <c r="AE852" s="323"/>
      <c r="AF852" s="323"/>
      <c r="AG852" s="323"/>
      <c r="AH852" s="324" t="s">
        <v>663</v>
      </c>
      <c r="AI852" s="325"/>
      <c r="AJ852" s="325"/>
      <c r="AK852" s="325"/>
      <c r="AL852" s="326">
        <v>100</v>
      </c>
      <c r="AM852" s="327"/>
      <c r="AN852" s="327"/>
      <c r="AO852" s="328"/>
      <c r="AP852" s="322" t="s">
        <v>616</v>
      </c>
      <c r="AQ852" s="322"/>
      <c r="AR852" s="322"/>
      <c r="AS852" s="322"/>
      <c r="AT852" s="322"/>
      <c r="AU852" s="322"/>
      <c r="AV852" s="322"/>
      <c r="AW852" s="322"/>
      <c r="AX852" s="322"/>
    </row>
    <row r="853" spans="1:50" s="16" customFormat="1" ht="30" customHeight="1" x14ac:dyDescent="0.15">
      <c r="A853" s="405">
        <v>17</v>
      </c>
      <c r="B853" s="405">
        <v>1</v>
      </c>
      <c r="C853" s="425" t="s">
        <v>626</v>
      </c>
      <c r="D853" s="419"/>
      <c r="E853" s="419"/>
      <c r="F853" s="419"/>
      <c r="G853" s="419"/>
      <c r="H853" s="419"/>
      <c r="I853" s="419"/>
      <c r="J853" s="420">
        <v>5011101033882</v>
      </c>
      <c r="K853" s="421"/>
      <c r="L853" s="421"/>
      <c r="M853" s="421"/>
      <c r="N853" s="421"/>
      <c r="O853" s="421"/>
      <c r="P853" s="317" t="s">
        <v>628</v>
      </c>
      <c r="Q853" s="318"/>
      <c r="R853" s="318"/>
      <c r="S853" s="318"/>
      <c r="T853" s="318"/>
      <c r="U853" s="318"/>
      <c r="V853" s="318"/>
      <c r="W853" s="318"/>
      <c r="X853" s="318"/>
      <c r="Y853" s="319">
        <v>0.8</v>
      </c>
      <c r="Z853" s="320"/>
      <c r="AA853" s="320"/>
      <c r="AB853" s="321"/>
      <c r="AC853" s="323" t="s">
        <v>502</v>
      </c>
      <c r="AD853" s="323"/>
      <c r="AE853" s="323"/>
      <c r="AF853" s="323"/>
      <c r="AG853" s="323"/>
      <c r="AH853" s="324" t="s">
        <v>663</v>
      </c>
      <c r="AI853" s="325"/>
      <c r="AJ853" s="325"/>
      <c r="AK853" s="325"/>
      <c r="AL853" s="326">
        <v>100</v>
      </c>
      <c r="AM853" s="327"/>
      <c r="AN853" s="327"/>
      <c r="AO853" s="328"/>
      <c r="AP853" s="322" t="s">
        <v>616</v>
      </c>
      <c r="AQ853" s="322"/>
      <c r="AR853" s="322"/>
      <c r="AS853" s="322"/>
      <c r="AT853" s="322"/>
      <c r="AU853" s="322"/>
      <c r="AV853" s="322"/>
      <c r="AW853" s="322"/>
      <c r="AX853" s="322"/>
    </row>
    <row r="854" spans="1:50" ht="30" customHeight="1" x14ac:dyDescent="0.15">
      <c r="A854" s="405">
        <v>18</v>
      </c>
      <c r="B854" s="405">
        <v>1</v>
      </c>
      <c r="C854" s="425" t="s">
        <v>668</v>
      </c>
      <c r="D854" s="419"/>
      <c r="E854" s="419"/>
      <c r="F854" s="419"/>
      <c r="G854" s="419"/>
      <c r="H854" s="419"/>
      <c r="I854" s="419"/>
      <c r="J854" s="420">
        <v>8010001036745</v>
      </c>
      <c r="K854" s="421"/>
      <c r="L854" s="421"/>
      <c r="M854" s="421"/>
      <c r="N854" s="421"/>
      <c r="O854" s="421"/>
      <c r="P854" s="317" t="s">
        <v>623</v>
      </c>
      <c r="Q854" s="318"/>
      <c r="R854" s="318"/>
      <c r="S854" s="318"/>
      <c r="T854" s="318"/>
      <c r="U854" s="318"/>
      <c r="V854" s="318"/>
      <c r="W854" s="318"/>
      <c r="X854" s="318"/>
      <c r="Y854" s="319">
        <v>3</v>
      </c>
      <c r="Z854" s="320"/>
      <c r="AA854" s="320"/>
      <c r="AB854" s="321"/>
      <c r="AC854" s="323" t="s">
        <v>496</v>
      </c>
      <c r="AD854" s="323"/>
      <c r="AE854" s="323"/>
      <c r="AF854" s="323"/>
      <c r="AG854" s="323"/>
      <c r="AH854" s="324">
        <v>2</v>
      </c>
      <c r="AI854" s="325"/>
      <c r="AJ854" s="325"/>
      <c r="AK854" s="325"/>
      <c r="AL854" s="326">
        <v>82.05</v>
      </c>
      <c r="AM854" s="327"/>
      <c r="AN854" s="327"/>
      <c r="AO854" s="328"/>
      <c r="AP854" s="322" t="s">
        <v>616</v>
      </c>
      <c r="AQ854" s="322"/>
      <c r="AR854" s="322"/>
      <c r="AS854" s="322"/>
      <c r="AT854" s="322"/>
      <c r="AU854" s="322"/>
      <c r="AV854" s="322"/>
      <c r="AW854" s="322"/>
      <c r="AX854" s="322"/>
    </row>
    <row r="855" spans="1:50" ht="30" customHeight="1" x14ac:dyDescent="0.15">
      <c r="A855" s="405">
        <v>19</v>
      </c>
      <c r="B855" s="405">
        <v>1</v>
      </c>
      <c r="C855" s="425" t="s">
        <v>630</v>
      </c>
      <c r="D855" s="419"/>
      <c r="E855" s="419"/>
      <c r="F855" s="419"/>
      <c r="G855" s="419"/>
      <c r="H855" s="419"/>
      <c r="I855" s="419"/>
      <c r="J855" s="420">
        <v>8010001036745</v>
      </c>
      <c r="K855" s="421"/>
      <c r="L855" s="421"/>
      <c r="M855" s="421"/>
      <c r="N855" s="421"/>
      <c r="O855" s="421"/>
      <c r="P855" s="317" t="s">
        <v>631</v>
      </c>
      <c r="Q855" s="318"/>
      <c r="R855" s="318"/>
      <c r="S855" s="318"/>
      <c r="T855" s="318"/>
      <c r="U855" s="318"/>
      <c r="V855" s="318"/>
      <c r="W855" s="318"/>
      <c r="X855" s="318"/>
      <c r="Y855" s="319">
        <v>1</v>
      </c>
      <c r="Z855" s="320"/>
      <c r="AA855" s="320"/>
      <c r="AB855" s="321"/>
      <c r="AC855" s="323" t="s">
        <v>502</v>
      </c>
      <c r="AD855" s="323"/>
      <c r="AE855" s="323"/>
      <c r="AF855" s="323"/>
      <c r="AG855" s="323"/>
      <c r="AH855" s="324" t="s">
        <v>663</v>
      </c>
      <c r="AI855" s="325"/>
      <c r="AJ855" s="325"/>
      <c r="AK855" s="325"/>
      <c r="AL855" s="326">
        <v>100</v>
      </c>
      <c r="AM855" s="327"/>
      <c r="AN855" s="327"/>
      <c r="AO855" s="328"/>
      <c r="AP855" s="322" t="s">
        <v>616</v>
      </c>
      <c r="AQ855" s="322"/>
      <c r="AR855" s="322"/>
      <c r="AS855" s="322"/>
      <c r="AT855" s="322"/>
      <c r="AU855" s="322"/>
      <c r="AV855" s="322"/>
      <c r="AW855" s="322"/>
      <c r="AX855" s="322"/>
    </row>
    <row r="856" spans="1:50" ht="30" customHeight="1" x14ac:dyDescent="0.15">
      <c r="A856" s="405">
        <v>20</v>
      </c>
      <c r="B856" s="405">
        <v>1</v>
      </c>
      <c r="C856" s="425" t="s">
        <v>630</v>
      </c>
      <c r="D856" s="419"/>
      <c r="E856" s="419"/>
      <c r="F856" s="419"/>
      <c r="G856" s="419"/>
      <c r="H856" s="419"/>
      <c r="I856" s="419"/>
      <c r="J856" s="420">
        <v>8010001036745</v>
      </c>
      <c r="K856" s="421"/>
      <c r="L856" s="421"/>
      <c r="M856" s="421"/>
      <c r="N856" s="421"/>
      <c r="O856" s="421"/>
      <c r="P856" s="317" t="s">
        <v>631</v>
      </c>
      <c r="Q856" s="318"/>
      <c r="R856" s="318"/>
      <c r="S856" s="318"/>
      <c r="T856" s="318"/>
      <c r="U856" s="318"/>
      <c r="V856" s="318"/>
      <c r="W856" s="318"/>
      <c r="X856" s="318"/>
      <c r="Y856" s="319">
        <v>0.7</v>
      </c>
      <c r="Z856" s="320"/>
      <c r="AA856" s="320"/>
      <c r="AB856" s="321"/>
      <c r="AC856" s="323" t="s">
        <v>502</v>
      </c>
      <c r="AD856" s="323"/>
      <c r="AE856" s="323"/>
      <c r="AF856" s="323"/>
      <c r="AG856" s="323"/>
      <c r="AH856" s="324" t="s">
        <v>663</v>
      </c>
      <c r="AI856" s="325"/>
      <c r="AJ856" s="325"/>
      <c r="AK856" s="325"/>
      <c r="AL856" s="326">
        <v>100</v>
      </c>
      <c r="AM856" s="327"/>
      <c r="AN856" s="327"/>
      <c r="AO856" s="328"/>
      <c r="AP856" s="322" t="s">
        <v>616</v>
      </c>
      <c r="AQ856" s="322"/>
      <c r="AR856" s="322"/>
      <c r="AS856" s="322"/>
      <c r="AT856" s="322"/>
      <c r="AU856" s="322"/>
      <c r="AV856" s="322"/>
      <c r="AW856" s="322"/>
      <c r="AX856" s="322"/>
    </row>
    <row r="857" spans="1:50" ht="30" customHeight="1" x14ac:dyDescent="0.15">
      <c r="A857" s="405">
        <v>21</v>
      </c>
      <c r="B857" s="405">
        <v>1</v>
      </c>
      <c r="C857" s="425" t="s">
        <v>630</v>
      </c>
      <c r="D857" s="419"/>
      <c r="E857" s="419"/>
      <c r="F857" s="419"/>
      <c r="G857" s="419"/>
      <c r="H857" s="419"/>
      <c r="I857" s="419"/>
      <c r="J857" s="420">
        <v>8010001036745</v>
      </c>
      <c r="K857" s="421"/>
      <c r="L857" s="421"/>
      <c r="M857" s="421"/>
      <c r="N857" s="421"/>
      <c r="O857" s="421"/>
      <c r="P857" s="317" t="s">
        <v>623</v>
      </c>
      <c r="Q857" s="318"/>
      <c r="R857" s="318"/>
      <c r="S857" s="318"/>
      <c r="T857" s="318"/>
      <c r="U857" s="318"/>
      <c r="V857" s="318"/>
      <c r="W857" s="318"/>
      <c r="X857" s="318"/>
      <c r="Y857" s="319">
        <v>0.6</v>
      </c>
      <c r="Z857" s="320"/>
      <c r="AA857" s="320"/>
      <c r="AB857" s="321"/>
      <c r="AC857" s="323" t="s">
        <v>502</v>
      </c>
      <c r="AD857" s="323"/>
      <c r="AE857" s="323"/>
      <c r="AF857" s="323"/>
      <c r="AG857" s="323"/>
      <c r="AH857" s="324" t="s">
        <v>663</v>
      </c>
      <c r="AI857" s="325"/>
      <c r="AJ857" s="325"/>
      <c r="AK857" s="325"/>
      <c r="AL857" s="326">
        <v>100</v>
      </c>
      <c r="AM857" s="327"/>
      <c r="AN857" s="327"/>
      <c r="AO857" s="328"/>
      <c r="AP857" s="322" t="s">
        <v>616</v>
      </c>
      <c r="AQ857" s="322"/>
      <c r="AR857" s="322"/>
      <c r="AS857" s="322"/>
      <c r="AT857" s="322"/>
      <c r="AU857" s="322"/>
      <c r="AV857" s="322"/>
      <c r="AW857" s="322"/>
      <c r="AX857" s="322"/>
    </row>
    <row r="858" spans="1:50" ht="30" customHeight="1" x14ac:dyDescent="0.15">
      <c r="A858" s="405">
        <v>22</v>
      </c>
      <c r="B858" s="405">
        <v>1</v>
      </c>
      <c r="C858" s="425" t="s">
        <v>630</v>
      </c>
      <c r="D858" s="419"/>
      <c r="E858" s="419"/>
      <c r="F858" s="419"/>
      <c r="G858" s="419"/>
      <c r="H858" s="419"/>
      <c r="I858" s="419"/>
      <c r="J858" s="420">
        <v>8010001036745</v>
      </c>
      <c r="K858" s="421"/>
      <c r="L858" s="421"/>
      <c r="M858" s="421"/>
      <c r="N858" s="421"/>
      <c r="O858" s="421"/>
      <c r="P858" s="317" t="s">
        <v>621</v>
      </c>
      <c r="Q858" s="318"/>
      <c r="R858" s="318"/>
      <c r="S858" s="318"/>
      <c r="T858" s="318"/>
      <c r="U858" s="318"/>
      <c r="V858" s="318"/>
      <c r="W858" s="318"/>
      <c r="X858" s="318"/>
      <c r="Y858" s="319">
        <v>0.5</v>
      </c>
      <c r="Z858" s="320"/>
      <c r="AA858" s="320"/>
      <c r="AB858" s="321"/>
      <c r="AC858" s="323" t="s">
        <v>502</v>
      </c>
      <c r="AD858" s="323"/>
      <c r="AE858" s="323"/>
      <c r="AF858" s="323"/>
      <c r="AG858" s="323"/>
      <c r="AH858" s="324" t="s">
        <v>663</v>
      </c>
      <c r="AI858" s="325"/>
      <c r="AJ858" s="325"/>
      <c r="AK858" s="325"/>
      <c r="AL858" s="326">
        <v>100</v>
      </c>
      <c r="AM858" s="327"/>
      <c r="AN858" s="327"/>
      <c r="AO858" s="328"/>
      <c r="AP858" s="322" t="s">
        <v>616</v>
      </c>
      <c r="AQ858" s="322"/>
      <c r="AR858" s="322"/>
      <c r="AS858" s="322"/>
      <c r="AT858" s="322"/>
      <c r="AU858" s="322"/>
      <c r="AV858" s="322"/>
      <c r="AW858" s="322"/>
      <c r="AX858" s="322"/>
    </row>
    <row r="859" spans="1:50" ht="30" customHeight="1" x14ac:dyDescent="0.15">
      <c r="A859" s="405">
        <v>23</v>
      </c>
      <c r="B859" s="405">
        <v>1</v>
      </c>
      <c r="C859" s="425" t="s">
        <v>630</v>
      </c>
      <c r="D859" s="419"/>
      <c r="E859" s="419"/>
      <c r="F859" s="419"/>
      <c r="G859" s="419"/>
      <c r="H859" s="419"/>
      <c r="I859" s="419"/>
      <c r="J859" s="420">
        <v>8010001036745</v>
      </c>
      <c r="K859" s="421"/>
      <c r="L859" s="421"/>
      <c r="M859" s="421"/>
      <c r="N859" s="421"/>
      <c r="O859" s="421"/>
      <c r="P859" s="317" t="s">
        <v>623</v>
      </c>
      <c r="Q859" s="318"/>
      <c r="R859" s="318"/>
      <c r="S859" s="318"/>
      <c r="T859" s="318"/>
      <c r="U859" s="318"/>
      <c r="V859" s="318"/>
      <c r="W859" s="318"/>
      <c r="X859" s="318"/>
      <c r="Y859" s="319">
        <v>0.3</v>
      </c>
      <c r="Z859" s="320"/>
      <c r="AA859" s="320"/>
      <c r="AB859" s="321"/>
      <c r="AC859" s="323" t="s">
        <v>502</v>
      </c>
      <c r="AD859" s="323"/>
      <c r="AE859" s="323"/>
      <c r="AF859" s="323"/>
      <c r="AG859" s="323"/>
      <c r="AH859" s="324" t="s">
        <v>663</v>
      </c>
      <c r="AI859" s="325"/>
      <c r="AJ859" s="325"/>
      <c r="AK859" s="325"/>
      <c r="AL859" s="326">
        <v>100</v>
      </c>
      <c r="AM859" s="327"/>
      <c r="AN859" s="327"/>
      <c r="AO859" s="328"/>
      <c r="AP859" s="322" t="s">
        <v>616</v>
      </c>
      <c r="AQ859" s="322"/>
      <c r="AR859" s="322"/>
      <c r="AS859" s="322"/>
      <c r="AT859" s="322"/>
      <c r="AU859" s="322"/>
      <c r="AV859" s="322"/>
      <c r="AW859" s="322"/>
      <c r="AX859" s="322"/>
    </row>
    <row r="860" spans="1:50" ht="30" customHeight="1" x14ac:dyDescent="0.15">
      <c r="A860" s="405">
        <v>24</v>
      </c>
      <c r="B860" s="405">
        <v>1</v>
      </c>
      <c r="C860" s="425" t="s">
        <v>630</v>
      </c>
      <c r="D860" s="419"/>
      <c r="E860" s="419"/>
      <c r="F860" s="419"/>
      <c r="G860" s="419"/>
      <c r="H860" s="419"/>
      <c r="I860" s="419"/>
      <c r="J860" s="420">
        <v>8010001036745</v>
      </c>
      <c r="K860" s="421"/>
      <c r="L860" s="421"/>
      <c r="M860" s="421"/>
      <c r="N860" s="421"/>
      <c r="O860" s="421"/>
      <c r="P860" s="317" t="s">
        <v>623</v>
      </c>
      <c r="Q860" s="318"/>
      <c r="R860" s="318"/>
      <c r="S860" s="318"/>
      <c r="T860" s="318"/>
      <c r="U860" s="318"/>
      <c r="V860" s="318"/>
      <c r="W860" s="318"/>
      <c r="X860" s="318"/>
      <c r="Y860" s="319">
        <v>0.2</v>
      </c>
      <c r="Z860" s="320"/>
      <c r="AA860" s="320"/>
      <c r="AB860" s="321"/>
      <c r="AC860" s="323" t="s">
        <v>502</v>
      </c>
      <c r="AD860" s="323"/>
      <c r="AE860" s="323"/>
      <c r="AF860" s="323"/>
      <c r="AG860" s="323"/>
      <c r="AH860" s="324" t="s">
        <v>663</v>
      </c>
      <c r="AI860" s="325"/>
      <c r="AJ860" s="325"/>
      <c r="AK860" s="325"/>
      <c r="AL860" s="326">
        <v>100</v>
      </c>
      <c r="AM860" s="327"/>
      <c r="AN860" s="327"/>
      <c r="AO860" s="328"/>
      <c r="AP860" s="322" t="s">
        <v>616</v>
      </c>
      <c r="AQ860" s="322"/>
      <c r="AR860" s="322"/>
      <c r="AS860" s="322"/>
      <c r="AT860" s="322"/>
      <c r="AU860" s="322"/>
      <c r="AV860" s="322"/>
      <c r="AW860" s="322"/>
      <c r="AX860" s="322"/>
    </row>
    <row r="861" spans="1:50" ht="30" customHeight="1" x14ac:dyDescent="0.15">
      <c r="A861" s="405">
        <v>25</v>
      </c>
      <c r="B861" s="405">
        <v>1</v>
      </c>
      <c r="C861" s="425" t="s">
        <v>630</v>
      </c>
      <c r="D861" s="419"/>
      <c r="E861" s="419"/>
      <c r="F861" s="419"/>
      <c r="G861" s="419"/>
      <c r="H861" s="419"/>
      <c r="I861" s="419"/>
      <c r="J861" s="420">
        <v>8010001036745</v>
      </c>
      <c r="K861" s="421"/>
      <c r="L861" s="421"/>
      <c r="M861" s="421"/>
      <c r="N861" s="421"/>
      <c r="O861" s="421"/>
      <c r="P861" s="317" t="s">
        <v>621</v>
      </c>
      <c r="Q861" s="318"/>
      <c r="R861" s="318"/>
      <c r="S861" s="318"/>
      <c r="T861" s="318"/>
      <c r="U861" s="318"/>
      <c r="V861" s="318"/>
      <c r="W861" s="318"/>
      <c r="X861" s="318"/>
      <c r="Y861" s="319">
        <v>0.2</v>
      </c>
      <c r="Z861" s="320"/>
      <c r="AA861" s="320"/>
      <c r="AB861" s="321"/>
      <c r="AC861" s="323" t="s">
        <v>502</v>
      </c>
      <c r="AD861" s="323"/>
      <c r="AE861" s="323"/>
      <c r="AF861" s="323"/>
      <c r="AG861" s="323"/>
      <c r="AH861" s="324" t="s">
        <v>663</v>
      </c>
      <c r="AI861" s="325"/>
      <c r="AJ861" s="325"/>
      <c r="AK861" s="325"/>
      <c r="AL861" s="326">
        <v>100</v>
      </c>
      <c r="AM861" s="327"/>
      <c r="AN861" s="327"/>
      <c r="AO861" s="328"/>
      <c r="AP861" s="322" t="s">
        <v>616</v>
      </c>
      <c r="AQ861" s="322"/>
      <c r="AR861" s="322"/>
      <c r="AS861" s="322"/>
      <c r="AT861" s="322"/>
      <c r="AU861" s="322"/>
      <c r="AV861" s="322"/>
      <c r="AW861" s="322"/>
      <c r="AX861" s="322"/>
    </row>
    <row r="862" spans="1:50" ht="30" customHeight="1" x14ac:dyDescent="0.15">
      <c r="A862" s="405">
        <v>26</v>
      </c>
      <c r="B862" s="405">
        <v>1</v>
      </c>
      <c r="C862" s="425" t="s">
        <v>630</v>
      </c>
      <c r="D862" s="419"/>
      <c r="E862" s="419"/>
      <c r="F862" s="419"/>
      <c r="G862" s="419"/>
      <c r="H862" s="419"/>
      <c r="I862" s="419"/>
      <c r="J862" s="420">
        <v>8010001036745</v>
      </c>
      <c r="K862" s="421"/>
      <c r="L862" s="421"/>
      <c r="M862" s="421"/>
      <c r="N862" s="421"/>
      <c r="O862" s="421"/>
      <c r="P862" s="317" t="s">
        <v>621</v>
      </c>
      <c r="Q862" s="318"/>
      <c r="R862" s="318"/>
      <c r="S862" s="318"/>
      <c r="T862" s="318"/>
      <c r="U862" s="318"/>
      <c r="V862" s="318"/>
      <c r="W862" s="318"/>
      <c r="X862" s="318"/>
      <c r="Y862" s="319">
        <v>0.1</v>
      </c>
      <c r="Z862" s="320"/>
      <c r="AA862" s="320"/>
      <c r="AB862" s="321"/>
      <c r="AC862" s="323" t="s">
        <v>502</v>
      </c>
      <c r="AD862" s="323"/>
      <c r="AE862" s="323"/>
      <c r="AF862" s="323"/>
      <c r="AG862" s="323"/>
      <c r="AH862" s="324" t="s">
        <v>663</v>
      </c>
      <c r="AI862" s="325"/>
      <c r="AJ862" s="325"/>
      <c r="AK862" s="325"/>
      <c r="AL862" s="326">
        <v>100</v>
      </c>
      <c r="AM862" s="327"/>
      <c r="AN862" s="327"/>
      <c r="AO862" s="328"/>
      <c r="AP862" s="322" t="s">
        <v>616</v>
      </c>
      <c r="AQ862" s="322"/>
      <c r="AR862" s="322"/>
      <c r="AS862" s="322"/>
      <c r="AT862" s="322"/>
      <c r="AU862" s="322"/>
      <c r="AV862" s="322"/>
      <c r="AW862" s="322"/>
      <c r="AX862" s="322"/>
    </row>
    <row r="863" spans="1:50" ht="30" customHeight="1" x14ac:dyDescent="0.15">
      <c r="A863" s="405">
        <v>27</v>
      </c>
      <c r="B863" s="405">
        <v>1</v>
      </c>
      <c r="C863" s="425" t="s">
        <v>669</v>
      </c>
      <c r="D863" s="419"/>
      <c r="E863" s="419"/>
      <c r="F863" s="419"/>
      <c r="G863" s="419"/>
      <c r="H863" s="419"/>
      <c r="I863" s="419"/>
      <c r="J863" s="420">
        <v>7010001023050</v>
      </c>
      <c r="K863" s="421"/>
      <c r="L863" s="421"/>
      <c r="M863" s="421"/>
      <c r="N863" s="421"/>
      <c r="O863" s="421"/>
      <c r="P863" s="317" t="s">
        <v>623</v>
      </c>
      <c r="Q863" s="318"/>
      <c r="R863" s="318"/>
      <c r="S863" s="318"/>
      <c r="T863" s="318"/>
      <c r="U863" s="318"/>
      <c r="V863" s="318"/>
      <c r="W863" s="318"/>
      <c r="X863" s="318"/>
      <c r="Y863" s="319">
        <v>2</v>
      </c>
      <c r="Z863" s="320"/>
      <c r="AA863" s="320"/>
      <c r="AB863" s="321"/>
      <c r="AC863" s="323" t="s">
        <v>496</v>
      </c>
      <c r="AD863" s="323"/>
      <c r="AE863" s="323"/>
      <c r="AF863" s="323"/>
      <c r="AG863" s="323"/>
      <c r="AH863" s="324">
        <v>3</v>
      </c>
      <c r="AI863" s="325"/>
      <c r="AJ863" s="325"/>
      <c r="AK863" s="325"/>
      <c r="AL863" s="326">
        <v>100</v>
      </c>
      <c r="AM863" s="327"/>
      <c r="AN863" s="327"/>
      <c r="AO863" s="328"/>
      <c r="AP863" s="322" t="s">
        <v>616</v>
      </c>
      <c r="AQ863" s="322"/>
      <c r="AR863" s="322"/>
      <c r="AS863" s="322"/>
      <c r="AT863" s="322"/>
      <c r="AU863" s="322"/>
      <c r="AV863" s="322"/>
      <c r="AW863" s="322"/>
      <c r="AX863" s="322"/>
    </row>
    <row r="864" spans="1:50" ht="30" customHeight="1" x14ac:dyDescent="0.15">
      <c r="A864" s="405">
        <v>28</v>
      </c>
      <c r="B864" s="405">
        <v>1</v>
      </c>
      <c r="C864" s="425" t="s">
        <v>632</v>
      </c>
      <c r="D864" s="419"/>
      <c r="E864" s="419"/>
      <c r="F864" s="419"/>
      <c r="G864" s="419"/>
      <c r="H864" s="419"/>
      <c r="I864" s="419"/>
      <c r="J864" s="420">
        <v>7010001023050</v>
      </c>
      <c r="K864" s="421"/>
      <c r="L864" s="421"/>
      <c r="M864" s="421"/>
      <c r="N864" s="421"/>
      <c r="O864" s="421"/>
      <c r="P864" s="317" t="s">
        <v>623</v>
      </c>
      <c r="Q864" s="318"/>
      <c r="R864" s="318"/>
      <c r="S864" s="318"/>
      <c r="T864" s="318"/>
      <c r="U864" s="318"/>
      <c r="V864" s="318"/>
      <c r="W864" s="318"/>
      <c r="X864" s="318"/>
      <c r="Y864" s="319">
        <v>1</v>
      </c>
      <c r="Z864" s="320"/>
      <c r="AA864" s="320"/>
      <c r="AB864" s="321"/>
      <c r="AC864" s="323" t="s">
        <v>496</v>
      </c>
      <c r="AD864" s="323"/>
      <c r="AE864" s="323"/>
      <c r="AF864" s="323"/>
      <c r="AG864" s="323"/>
      <c r="AH864" s="324">
        <v>2</v>
      </c>
      <c r="AI864" s="325"/>
      <c r="AJ864" s="325"/>
      <c r="AK864" s="325"/>
      <c r="AL864" s="326">
        <v>100</v>
      </c>
      <c r="AM864" s="327"/>
      <c r="AN864" s="327"/>
      <c r="AO864" s="328"/>
      <c r="AP864" s="322" t="s">
        <v>616</v>
      </c>
      <c r="AQ864" s="322"/>
      <c r="AR864" s="322"/>
      <c r="AS864" s="322"/>
      <c r="AT864" s="322"/>
      <c r="AU864" s="322"/>
      <c r="AV864" s="322"/>
      <c r="AW864" s="322"/>
      <c r="AX864" s="322"/>
    </row>
    <row r="865" spans="1:50" ht="30" customHeight="1" x14ac:dyDescent="0.15">
      <c r="A865" s="405">
        <v>29</v>
      </c>
      <c r="B865" s="405">
        <v>1</v>
      </c>
      <c r="C865" s="425" t="s">
        <v>632</v>
      </c>
      <c r="D865" s="419"/>
      <c r="E865" s="419"/>
      <c r="F865" s="419"/>
      <c r="G865" s="419"/>
      <c r="H865" s="419"/>
      <c r="I865" s="419"/>
      <c r="J865" s="420">
        <v>7010001023050</v>
      </c>
      <c r="K865" s="421"/>
      <c r="L865" s="421"/>
      <c r="M865" s="421"/>
      <c r="N865" s="421"/>
      <c r="O865" s="421"/>
      <c r="P865" s="317" t="s">
        <v>623</v>
      </c>
      <c r="Q865" s="318"/>
      <c r="R865" s="318"/>
      <c r="S865" s="318"/>
      <c r="T865" s="318"/>
      <c r="U865" s="318"/>
      <c r="V865" s="318"/>
      <c r="W865" s="318"/>
      <c r="X865" s="318"/>
      <c r="Y865" s="319">
        <v>1</v>
      </c>
      <c r="Z865" s="320"/>
      <c r="AA865" s="320"/>
      <c r="AB865" s="321"/>
      <c r="AC865" s="323" t="s">
        <v>496</v>
      </c>
      <c r="AD865" s="323"/>
      <c r="AE865" s="323"/>
      <c r="AF865" s="323"/>
      <c r="AG865" s="323"/>
      <c r="AH865" s="324">
        <v>1</v>
      </c>
      <c r="AI865" s="325"/>
      <c r="AJ865" s="325"/>
      <c r="AK865" s="325"/>
      <c r="AL865" s="326">
        <v>100</v>
      </c>
      <c r="AM865" s="327"/>
      <c r="AN865" s="327"/>
      <c r="AO865" s="328"/>
      <c r="AP865" s="322" t="s">
        <v>616</v>
      </c>
      <c r="AQ865" s="322"/>
      <c r="AR865" s="322"/>
      <c r="AS865" s="322"/>
      <c r="AT865" s="322"/>
      <c r="AU865" s="322"/>
      <c r="AV865" s="322"/>
      <c r="AW865" s="322"/>
      <c r="AX865" s="322"/>
    </row>
    <row r="866" spans="1:50" ht="30" customHeight="1" x14ac:dyDescent="0.15">
      <c r="A866" s="405">
        <v>30</v>
      </c>
      <c r="B866" s="405">
        <v>1</v>
      </c>
      <c r="C866" s="425" t="s">
        <v>632</v>
      </c>
      <c r="D866" s="419"/>
      <c r="E866" s="419"/>
      <c r="F866" s="419"/>
      <c r="G866" s="419"/>
      <c r="H866" s="419"/>
      <c r="I866" s="419"/>
      <c r="J866" s="420">
        <v>7010001023050</v>
      </c>
      <c r="K866" s="421"/>
      <c r="L866" s="421"/>
      <c r="M866" s="421"/>
      <c r="N866" s="421"/>
      <c r="O866" s="421"/>
      <c r="P866" s="317" t="s">
        <v>621</v>
      </c>
      <c r="Q866" s="318"/>
      <c r="R866" s="318"/>
      <c r="S866" s="318"/>
      <c r="T866" s="318"/>
      <c r="U866" s="318"/>
      <c r="V866" s="318"/>
      <c r="W866" s="318"/>
      <c r="X866" s="318"/>
      <c r="Y866" s="319">
        <v>0.3</v>
      </c>
      <c r="Z866" s="320"/>
      <c r="AA866" s="320"/>
      <c r="AB866" s="321"/>
      <c r="AC866" s="323" t="s">
        <v>502</v>
      </c>
      <c r="AD866" s="323"/>
      <c r="AE866" s="323"/>
      <c r="AF866" s="323"/>
      <c r="AG866" s="323"/>
      <c r="AH866" s="324" t="s">
        <v>663</v>
      </c>
      <c r="AI866" s="325"/>
      <c r="AJ866" s="325"/>
      <c r="AK866" s="325"/>
      <c r="AL866" s="326">
        <v>100</v>
      </c>
      <c r="AM866" s="327"/>
      <c r="AN866" s="327"/>
      <c r="AO866" s="328"/>
      <c r="AP866" s="322" t="s">
        <v>616</v>
      </c>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461</v>
      </c>
      <c r="AD869" s="277"/>
      <c r="AE869" s="277"/>
      <c r="AF869" s="277"/>
      <c r="AG869" s="277"/>
      <c r="AH869" s="345" t="s">
        <v>491</v>
      </c>
      <c r="AI869" s="347"/>
      <c r="AJ869" s="347"/>
      <c r="AK869" s="347"/>
      <c r="AL869" s="347" t="s">
        <v>21</v>
      </c>
      <c r="AM869" s="347"/>
      <c r="AN869" s="347"/>
      <c r="AO869" s="426"/>
      <c r="AP869" s="427" t="s">
        <v>420</v>
      </c>
      <c r="AQ869" s="427"/>
      <c r="AR869" s="427"/>
      <c r="AS869" s="427"/>
      <c r="AT869" s="427"/>
      <c r="AU869" s="427"/>
      <c r="AV869" s="427"/>
      <c r="AW869" s="427"/>
      <c r="AX869" s="427"/>
    </row>
    <row r="870" spans="1:50" ht="30" customHeight="1" x14ac:dyDescent="0.15">
      <c r="A870" s="405">
        <v>1</v>
      </c>
      <c r="B870" s="405">
        <v>1</v>
      </c>
      <c r="C870" s="425" t="s">
        <v>633</v>
      </c>
      <c r="D870" s="419"/>
      <c r="E870" s="419"/>
      <c r="F870" s="419"/>
      <c r="G870" s="419"/>
      <c r="H870" s="419"/>
      <c r="I870" s="419"/>
      <c r="J870" s="420" t="s">
        <v>616</v>
      </c>
      <c r="K870" s="421"/>
      <c r="L870" s="421"/>
      <c r="M870" s="421"/>
      <c r="N870" s="421"/>
      <c r="O870" s="421"/>
      <c r="P870" s="317" t="s">
        <v>643</v>
      </c>
      <c r="Q870" s="318"/>
      <c r="R870" s="318"/>
      <c r="S870" s="318"/>
      <c r="T870" s="318"/>
      <c r="U870" s="318"/>
      <c r="V870" s="318"/>
      <c r="W870" s="318"/>
      <c r="X870" s="318"/>
      <c r="Y870" s="319">
        <v>7</v>
      </c>
      <c r="Z870" s="320"/>
      <c r="AA870" s="320"/>
      <c r="AB870" s="321"/>
      <c r="AC870" s="329" t="s">
        <v>196</v>
      </c>
      <c r="AD870" s="424"/>
      <c r="AE870" s="424"/>
      <c r="AF870" s="424"/>
      <c r="AG870" s="424"/>
      <c r="AH870" s="422" t="s">
        <v>616</v>
      </c>
      <c r="AI870" s="423"/>
      <c r="AJ870" s="423"/>
      <c r="AK870" s="423"/>
      <c r="AL870" s="326" t="s">
        <v>616</v>
      </c>
      <c r="AM870" s="327"/>
      <c r="AN870" s="327"/>
      <c r="AO870" s="328"/>
      <c r="AP870" s="322" t="s">
        <v>616</v>
      </c>
      <c r="AQ870" s="322"/>
      <c r="AR870" s="322"/>
      <c r="AS870" s="322"/>
      <c r="AT870" s="322"/>
      <c r="AU870" s="322"/>
      <c r="AV870" s="322"/>
      <c r="AW870" s="322"/>
      <c r="AX870" s="322"/>
    </row>
    <row r="871" spans="1:50" ht="30" customHeight="1" x14ac:dyDescent="0.15">
      <c r="A871" s="405">
        <v>2</v>
      </c>
      <c r="B871" s="405">
        <v>1</v>
      </c>
      <c r="C871" s="425" t="s">
        <v>634</v>
      </c>
      <c r="D871" s="419"/>
      <c r="E871" s="419"/>
      <c r="F871" s="419"/>
      <c r="G871" s="419"/>
      <c r="H871" s="419"/>
      <c r="I871" s="419"/>
      <c r="J871" s="420" t="s">
        <v>616</v>
      </c>
      <c r="K871" s="421"/>
      <c r="L871" s="421"/>
      <c r="M871" s="421"/>
      <c r="N871" s="421"/>
      <c r="O871" s="421"/>
      <c r="P871" s="317" t="s">
        <v>643</v>
      </c>
      <c r="Q871" s="318"/>
      <c r="R871" s="318"/>
      <c r="S871" s="318"/>
      <c r="T871" s="318"/>
      <c r="U871" s="318"/>
      <c r="V871" s="318"/>
      <c r="W871" s="318"/>
      <c r="X871" s="318"/>
      <c r="Y871" s="319">
        <v>6</v>
      </c>
      <c r="Z871" s="320"/>
      <c r="AA871" s="320"/>
      <c r="AB871" s="321"/>
      <c r="AC871" s="329" t="s">
        <v>196</v>
      </c>
      <c r="AD871" s="329"/>
      <c r="AE871" s="329"/>
      <c r="AF871" s="329"/>
      <c r="AG871" s="329"/>
      <c r="AH871" s="422" t="s">
        <v>616</v>
      </c>
      <c r="AI871" s="423"/>
      <c r="AJ871" s="423"/>
      <c r="AK871" s="423"/>
      <c r="AL871" s="326" t="s">
        <v>616</v>
      </c>
      <c r="AM871" s="327"/>
      <c r="AN871" s="327"/>
      <c r="AO871" s="328"/>
      <c r="AP871" s="322" t="s">
        <v>616</v>
      </c>
      <c r="AQ871" s="322"/>
      <c r="AR871" s="322"/>
      <c r="AS871" s="322"/>
      <c r="AT871" s="322"/>
      <c r="AU871" s="322"/>
      <c r="AV871" s="322"/>
      <c r="AW871" s="322"/>
      <c r="AX871" s="322"/>
    </row>
    <row r="872" spans="1:50" ht="30" customHeight="1" x14ac:dyDescent="0.15">
      <c r="A872" s="405">
        <v>3</v>
      </c>
      <c r="B872" s="405">
        <v>1</v>
      </c>
      <c r="C872" s="425" t="s">
        <v>635</v>
      </c>
      <c r="D872" s="419"/>
      <c r="E872" s="419"/>
      <c r="F872" s="419"/>
      <c r="G872" s="419"/>
      <c r="H872" s="419"/>
      <c r="I872" s="419"/>
      <c r="J872" s="420" t="s">
        <v>616</v>
      </c>
      <c r="K872" s="421"/>
      <c r="L872" s="421"/>
      <c r="M872" s="421"/>
      <c r="N872" s="421"/>
      <c r="O872" s="421"/>
      <c r="P872" s="317" t="s">
        <v>643</v>
      </c>
      <c r="Q872" s="318"/>
      <c r="R872" s="318"/>
      <c r="S872" s="318"/>
      <c r="T872" s="318"/>
      <c r="U872" s="318"/>
      <c r="V872" s="318"/>
      <c r="W872" s="318"/>
      <c r="X872" s="318"/>
      <c r="Y872" s="319">
        <v>6</v>
      </c>
      <c r="Z872" s="320"/>
      <c r="AA872" s="320"/>
      <c r="AB872" s="321"/>
      <c r="AC872" s="329" t="s">
        <v>196</v>
      </c>
      <c r="AD872" s="329"/>
      <c r="AE872" s="329"/>
      <c r="AF872" s="329"/>
      <c r="AG872" s="329"/>
      <c r="AH872" s="324" t="s">
        <v>616</v>
      </c>
      <c r="AI872" s="325"/>
      <c r="AJ872" s="325"/>
      <c r="AK872" s="325"/>
      <c r="AL872" s="326" t="s">
        <v>616</v>
      </c>
      <c r="AM872" s="327"/>
      <c r="AN872" s="327"/>
      <c r="AO872" s="328"/>
      <c r="AP872" s="322" t="s">
        <v>616</v>
      </c>
      <c r="AQ872" s="322"/>
      <c r="AR872" s="322"/>
      <c r="AS872" s="322"/>
      <c r="AT872" s="322"/>
      <c r="AU872" s="322"/>
      <c r="AV872" s="322"/>
      <c r="AW872" s="322"/>
      <c r="AX872" s="322"/>
    </row>
    <row r="873" spans="1:50" ht="30" customHeight="1" x14ac:dyDescent="0.15">
      <c r="A873" s="405">
        <v>4</v>
      </c>
      <c r="B873" s="405">
        <v>1</v>
      </c>
      <c r="C873" s="425" t="s">
        <v>636</v>
      </c>
      <c r="D873" s="419"/>
      <c r="E873" s="419"/>
      <c r="F873" s="419"/>
      <c r="G873" s="419"/>
      <c r="H873" s="419"/>
      <c r="I873" s="419"/>
      <c r="J873" s="420" t="s">
        <v>616</v>
      </c>
      <c r="K873" s="421"/>
      <c r="L873" s="421"/>
      <c r="M873" s="421"/>
      <c r="N873" s="421"/>
      <c r="O873" s="421"/>
      <c r="P873" s="317" t="s">
        <v>643</v>
      </c>
      <c r="Q873" s="318"/>
      <c r="R873" s="318"/>
      <c r="S873" s="318"/>
      <c r="T873" s="318"/>
      <c r="U873" s="318"/>
      <c r="V873" s="318"/>
      <c r="W873" s="318"/>
      <c r="X873" s="318"/>
      <c r="Y873" s="319">
        <v>6</v>
      </c>
      <c r="Z873" s="320"/>
      <c r="AA873" s="320"/>
      <c r="AB873" s="321"/>
      <c r="AC873" s="329" t="s">
        <v>196</v>
      </c>
      <c r="AD873" s="329"/>
      <c r="AE873" s="329"/>
      <c r="AF873" s="329"/>
      <c r="AG873" s="329"/>
      <c r="AH873" s="324" t="s">
        <v>616</v>
      </c>
      <c r="AI873" s="325"/>
      <c r="AJ873" s="325"/>
      <c r="AK873" s="325"/>
      <c r="AL873" s="326" t="s">
        <v>616</v>
      </c>
      <c r="AM873" s="327"/>
      <c r="AN873" s="327"/>
      <c r="AO873" s="328"/>
      <c r="AP873" s="322" t="s">
        <v>616</v>
      </c>
      <c r="AQ873" s="322"/>
      <c r="AR873" s="322"/>
      <c r="AS873" s="322"/>
      <c r="AT873" s="322"/>
      <c r="AU873" s="322"/>
      <c r="AV873" s="322"/>
      <c r="AW873" s="322"/>
      <c r="AX873" s="322"/>
    </row>
    <row r="874" spans="1:50" ht="30" customHeight="1" x14ac:dyDescent="0.15">
      <c r="A874" s="405">
        <v>5</v>
      </c>
      <c r="B874" s="405">
        <v>1</v>
      </c>
      <c r="C874" s="425" t="s">
        <v>637</v>
      </c>
      <c r="D874" s="419"/>
      <c r="E874" s="419"/>
      <c r="F874" s="419"/>
      <c r="G874" s="419"/>
      <c r="H874" s="419"/>
      <c r="I874" s="419"/>
      <c r="J874" s="420" t="s">
        <v>616</v>
      </c>
      <c r="K874" s="421"/>
      <c r="L874" s="421"/>
      <c r="M874" s="421"/>
      <c r="N874" s="421"/>
      <c r="O874" s="421"/>
      <c r="P874" s="317" t="s">
        <v>643</v>
      </c>
      <c r="Q874" s="318"/>
      <c r="R874" s="318"/>
      <c r="S874" s="318"/>
      <c r="T874" s="318"/>
      <c r="U874" s="318"/>
      <c r="V874" s="318"/>
      <c r="W874" s="318"/>
      <c r="X874" s="318"/>
      <c r="Y874" s="319">
        <v>6</v>
      </c>
      <c r="Z874" s="320"/>
      <c r="AA874" s="320"/>
      <c r="AB874" s="321"/>
      <c r="AC874" s="323" t="s">
        <v>196</v>
      </c>
      <c r="AD874" s="323"/>
      <c r="AE874" s="323"/>
      <c r="AF874" s="323"/>
      <c r="AG874" s="323"/>
      <c r="AH874" s="324" t="s">
        <v>616</v>
      </c>
      <c r="AI874" s="325"/>
      <c r="AJ874" s="325"/>
      <c r="AK874" s="325"/>
      <c r="AL874" s="326" t="s">
        <v>616</v>
      </c>
      <c r="AM874" s="327"/>
      <c r="AN874" s="327"/>
      <c r="AO874" s="328"/>
      <c r="AP874" s="322" t="s">
        <v>616</v>
      </c>
      <c r="AQ874" s="322"/>
      <c r="AR874" s="322"/>
      <c r="AS874" s="322"/>
      <c r="AT874" s="322"/>
      <c r="AU874" s="322"/>
      <c r="AV874" s="322"/>
      <c r="AW874" s="322"/>
      <c r="AX874" s="322"/>
    </row>
    <row r="875" spans="1:50" ht="30" customHeight="1" x14ac:dyDescent="0.15">
      <c r="A875" s="405">
        <v>6</v>
      </c>
      <c r="B875" s="405">
        <v>1</v>
      </c>
      <c r="C875" s="425" t="s">
        <v>638</v>
      </c>
      <c r="D875" s="419"/>
      <c r="E875" s="419"/>
      <c r="F875" s="419"/>
      <c r="G875" s="419"/>
      <c r="H875" s="419"/>
      <c r="I875" s="419"/>
      <c r="J875" s="420" t="s">
        <v>616</v>
      </c>
      <c r="K875" s="421"/>
      <c r="L875" s="421"/>
      <c r="M875" s="421"/>
      <c r="N875" s="421"/>
      <c r="O875" s="421"/>
      <c r="P875" s="317" t="s">
        <v>643</v>
      </c>
      <c r="Q875" s="318"/>
      <c r="R875" s="318"/>
      <c r="S875" s="318"/>
      <c r="T875" s="318"/>
      <c r="U875" s="318"/>
      <c r="V875" s="318"/>
      <c r="W875" s="318"/>
      <c r="X875" s="318"/>
      <c r="Y875" s="319">
        <v>6</v>
      </c>
      <c r="Z875" s="320"/>
      <c r="AA875" s="320"/>
      <c r="AB875" s="321"/>
      <c r="AC875" s="323" t="s">
        <v>196</v>
      </c>
      <c r="AD875" s="323"/>
      <c r="AE875" s="323"/>
      <c r="AF875" s="323"/>
      <c r="AG875" s="323"/>
      <c r="AH875" s="324" t="s">
        <v>616</v>
      </c>
      <c r="AI875" s="325"/>
      <c r="AJ875" s="325"/>
      <c r="AK875" s="325"/>
      <c r="AL875" s="326" t="s">
        <v>616</v>
      </c>
      <c r="AM875" s="327"/>
      <c r="AN875" s="327"/>
      <c r="AO875" s="328"/>
      <c r="AP875" s="322" t="s">
        <v>616</v>
      </c>
      <c r="AQ875" s="322"/>
      <c r="AR875" s="322"/>
      <c r="AS875" s="322"/>
      <c r="AT875" s="322"/>
      <c r="AU875" s="322"/>
      <c r="AV875" s="322"/>
      <c r="AW875" s="322"/>
      <c r="AX875" s="322"/>
    </row>
    <row r="876" spans="1:50" ht="30" customHeight="1" x14ac:dyDescent="0.15">
      <c r="A876" s="405">
        <v>7</v>
      </c>
      <c r="B876" s="405">
        <v>1</v>
      </c>
      <c r="C876" s="425" t="s">
        <v>639</v>
      </c>
      <c r="D876" s="419"/>
      <c r="E876" s="419"/>
      <c r="F876" s="419"/>
      <c r="G876" s="419"/>
      <c r="H876" s="419"/>
      <c r="I876" s="419"/>
      <c r="J876" s="420" t="s">
        <v>616</v>
      </c>
      <c r="K876" s="421"/>
      <c r="L876" s="421"/>
      <c r="M876" s="421"/>
      <c r="N876" s="421"/>
      <c r="O876" s="421"/>
      <c r="P876" s="317" t="s">
        <v>643</v>
      </c>
      <c r="Q876" s="318"/>
      <c r="R876" s="318"/>
      <c r="S876" s="318"/>
      <c r="T876" s="318"/>
      <c r="U876" s="318"/>
      <c r="V876" s="318"/>
      <c r="W876" s="318"/>
      <c r="X876" s="318"/>
      <c r="Y876" s="319">
        <v>6</v>
      </c>
      <c r="Z876" s="320"/>
      <c r="AA876" s="320"/>
      <c r="AB876" s="321"/>
      <c r="AC876" s="323" t="s">
        <v>196</v>
      </c>
      <c r="AD876" s="323"/>
      <c r="AE876" s="323"/>
      <c r="AF876" s="323"/>
      <c r="AG876" s="323"/>
      <c r="AH876" s="324" t="s">
        <v>616</v>
      </c>
      <c r="AI876" s="325"/>
      <c r="AJ876" s="325"/>
      <c r="AK876" s="325"/>
      <c r="AL876" s="326" t="s">
        <v>616</v>
      </c>
      <c r="AM876" s="327"/>
      <c r="AN876" s="327"/>
      <c r="AO876" s="328"/>
      <c r="AP876" s="322" t="s">
        <v>616</v>
      </c>
      <c r="AQ876" s="322"/>
      <c r="AR876" s="322"/>
      <c r="AS876" s="322"/>
      <c r="AT876" s="322"/>
      <c r="AU876" s="322"/>
      <c r="AV876" s="322"/>
      <c r="AW876" s="322"/>
      <c r="AX876" s="322"/>
    </row>
    <row r="877" spans="1:50" ht="30" customHeight="1" x14ac:dyDescent="0.15">
      <c r="A877" s="405">
        <v>8</v>
      </c>
      <c r="B877" s="405">
        <v>1</v>
      </c>
      <c r="C877" s="425" t="s">
        <v>640</v>
      </c>
      <c r="D877" s="419"/>
      <c r="E877" s="419"/>
      <c r="F877" s="419"/>
      <c r="G877" s="419"/>
      <c r="H877" s="419"/>
      <c r="I877" s="419"/>
      <c r="J877" s="420" t="s">
        <v>616</v>
      </c>
      <c r="K877" s="421"/>
      <c r="L877" s="421"/>
      <c r="M877" s="421"/>
      <c r="N877" s="421"/>
      <c r="O877" s="421"/>
      <c r="P877" s="317" t="s">
        <v>643</v>
      </c>
      <c r="Q877" s="318"/>
      <c r="R877" s="318"/>
      <c r="S877" s="318"/>
      <c r="T877" s="318"/>
      <c r="U877" s="318"/>
      <c r="V877" s="318"/>
      <c r="W877" s="318"/>
      <c r="X877" s="318"/>
      <c r="Y877" s="319">
        <v>5</v>
      </c>
      <c r="Z877" s="320"/>
      <c r="AA877" s="320"/>
      <c r="AB877" s="321"/>
      <c r="AC877" s="323" t="s">
        <v>196</v>
      </c>
      <c r="AD877" s="323"/>
      <c r="AE877" s="323"/>
      <c r="AF877" s="323"/>
      <c r="AG877" s="323"/>
      <c r="AH877" s="324" t="s">
        <v>616</v>
      </c>
      <c r="AI877" s="325"/>
      <c r="AJ877" s="325"/>
      <c r="AK877" s="325"/>
      <c r="AL877" s="326" t="s">
        <v>616</v>
      </c>
      <c r="AM877" s="327"/>
      <c r="AN877" s="327"/>
      <c r="AO877" s="328"/>
      <c r="AP877" s="322" t="s">
        <v>616</v>
      </c>
      <c r="AQ877" s="322"/>
      <c r="AR877" s="322"/>
      <c r="AS877" s="322"/>
      <c r="AT877" s="322"/>
      <c r="AU877" s="322"/>
      <c r="AV877" s="322"/>
      <c r="AW877" s="322"/>
      <c r="AX877" s="322"/>
    </row>
    <row r="878" spans="1:50" ht="30" customHeight="1" x14ac:dyDescent="0.15">
      <c r="A878" s="405">
        <v>9</v>
      </c>
      <c r="B878" s="405">
        <v>1</v>
      </c>
      <c r="C878" s="425" t="s">
        <v>641</v>
      </c>
      <c r="D878" s="419"/>
      <c r="E878" s="419"/>
      <c r="F878" s="419"/>
      <c r="G878" s="419"/>
      <c r="H878" s="419"/>
      <c r="I878" s="419"/>
      <c r="J878" s="420" t="s">
        <v>616</v>
      </c>
      <c r="K878" s="421"/>
      <c r="L878" s="421"/>
      <c r="M878" s="421"/>
      <c r="N878" s="421"/>
      <c r="O878" s="421"/>
      <c r="P878" s="317" t="s">
        <v>643</v>
      </c>
      <c r="Q878" s="318"/>
      <c r="R878" s="318"/>
      <c r="S878" s="318"/>
      <c r="T878" s="318"/>
      <c r="U878" s="318"/>
      <c r="V878" s="318"/>
      <c r="W878" s="318"/>
      <c r="X878" s="318"/>
      <c r="Y878" s="319">
        <v>5</v>
      </c>
      <c r="Z878" s="320"/>
      <c r="AA878" s="320"/>
      <c r="AB878" s="321"/>
      <c r="AC878" s="323" t="s">
        <v>196</v>
      </c>
      <c r="AD878" s="323"/>
      <c r="AE878" s="323"/>
      <c r="AF878" s="323"/>
      <c r="AG878" s="323"/>
      <c r="AH878" s="324" t="s">
        <v>616</v>
      </c>
      <c r="AI878" s="325"/>
      <c r="AJ878" s="325"/>
      <c r="AK878" s="325"/>
      <c r="AL878" s="326" t="s">
        <v>616</v>
      </c>
      <c r="AM878" s="327"/>
      <c r="AN878" s="327"/>
      <c r="AO878" s="328"/>
      <c r="AP878" s="322" t="s">
        <v>616</v>
      </c>
      <c r="AQ878" s="322"/>
      <c r="AR878" s="322"/>
      <c r="AS878" s="322"/>
      <c r="AT878" s="322"/>
      <c r="AU878" s="322"/>
      <c r="AV878" s="322"/>
      <c r="AW878" s="322"/>
      <c r="AX878" s="322"/>
    </row>
    <row r="879" spans="1:50" ht="30" customHeight="1" x14ac:dyDescent="0.15">
      <c r="A879" s="405">
        <v>10</v>
      </c>
      <c r="B879" s="405">
        <v>1</v>
      </c>
      <c r="C879" s="425" t="s">
        <v>642</v>
      </c>
      <c r="D879" s="419"/>
      <c r="E879" s="419"/>
      <c r="F879" s="419"/>
      <c r="G879" s="419"/>
      <c r="H879" s="419"/>
      <c r="I879" s="419"/>
      <c r="J879" s="420" t="s">
        <v>616</v>
      </c>
      <c r="K879" s="421"/>
      <c r="L879" s="421"/>
      <c r="M879" s="421"/>
      <c r="N879" s="421"/>
      <c r="O879" s="421"/>
      <c r="P879" s="317" t="s">
        <v>643</v>
      </c>
      <c r="Q879" s="318"/>
      <c r="R879" s="318"/>
      <c r="S879" s="318"/>
      <c r="T879" s="318"/>
      <c r="U879" s="318"/>
      <c r="V879" s="318"/>
      <c r="W879" s="318"/>
      <c r="X879" s="318"/>
      <c r="Y879" s="319">
        <v>5</v>
      </c>
      <c r="Z879" s="320"/>
      <c r="AA879" s="320"/>
      <c r="AB879" s="321"/>
      <c r="AC879" s="323" t="s">
        <v>196</v>
      </c>
      <c r="AD879" s="323"/>
      <c r="AE879" s="323"/>
      <c r="AF879" s="323"/>
      <c r="AG879" s="323"/>
      <c r="AH879" s="324" t="s">
        <v>616</v>
      </c>
      <c r="AI879" s="325"/>
      <c r="AJ879" s="325"/>
      <c r="AK879" s="325"/>
      <c r="AL879" s="326" t="s">
        <v>616</v>
      </c>
      <c r="AM879" s="327"/>
      <c r="AN879" s="327"/>
      <c r="AO879" s="328"/>
      <c r="AP879" s="322" t="s">
        <v>616</v>
      </c>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461</v>
      </c>
      <c r="AD902" s="277"/>
      <c r="AE902" s="277"/>
      <c r="AF902" s="277"/>
      <c r="AG902" s="277"/>
      <c r="AH902" s="345" t="s">
        <v>491</v>
      </c>
      <c r="AI902" s="347"/>
      <c r="AJ902" s="347"/>
      <c r="AK902" s="347"/>
      <c r="AL902" s="347" t="s">
        <v>21</v>
      </c>
      <c r="AM902" s="347"/>
      <c r="AN902" s="347"/>
      <c r="AO902" s="426"/>
      <c r="AP902" s="427" t="s">
        <v>420</v>
      </c>
      <c r="AQ902" s="427"/>
      <c r="AR902" s="427"/>
      <c r="AS902" s="427"/>
      <c r="AT902" s="427"/>
      <c r="AU902" s="427"/>
      <c r="AV902" s="427"/>
      <c r="AW902" s="427"/>
      <c r="AX902" s="427"/>
    </row>
    <row r="903" spans="1:50" ht="30" customHeight="1" x14ac:dyDescent="0.15">
      <c r="A903" s="405">
        <v>1</v>
      </c>
      <c r="B903" s="405">
        <v>1</v>
      </c>
      <c r="C903" s="425" t="s">
        <v>647</v>
      </c>
      <c r="D903" s="419"/>
      <c r="E903" s="419"/>
      <c r="F903" s="419"/>
      <c r="G903" s="419"/>
      <c r="H903" s="419"/>
      <c r="I903" s="419"/>
      <c r="J903" s="420" t="s">
        <v>616</v>
      </c>
      <c r="K903" s="421"/>
      <c r="L903" s="421"/>
      <c r="M903" s="421"/>
      <c r="N903" s="421"/>
      <c r="O903" s="421"/>
      <c r="P903" s="317" t="s">
        <v>657</v>
      </c>
      <c r="Q903" s="318"/>
      <c r="R903" s="318"/>
      <c r="S903" s="318"/>
      <c r="T903" s="318"/>
      <c r="U903" s="318"/>
      <c r="V903" s="318"/>
      <c r="W903" s="318"/>
      <c r="X903" s="318"/>
      <c r="Y903" s="319">
        <v>1.1000000000000001</v>
      </c>
      <c r="Z903" s="320"/>
      <c r="AA903" s="320"/>
      <c r="AB903" s="321"/>
      <c r="AC903" s="329" t="s">
        <v>196</v>
      </c>
      <c r="AD903" s="424"/>
      <c r="AE903" s="424"/>
      <c r="AF903" s="424"/>
      <c r="AG903" s="424"/>
      <c r="AH903" s="422" t="s">
        <v>616</v>
      </c>
      <c r="AI903" s="423"/>
      <c r="AJ903" s="423"/>
      <c r="AK903" s="423"/>
      <c r="AL903" s="326" t="s">
        <v>616</v>
      </c>
      <c r="AM903" s="327"/>
      <c r="AN903" s="327"/>
      <c r="AO903" s="328"/>
      <c r="AP903" s="322" t="s">
        <v>616</v>
      </c>
      <c r="AQ903" s="322"/>
      <c r="AR903" s="322"/>
      <c r="AS903" s="322"/>
      <c r="AT903" s="322"/>
      <c r="AU903" s="322"/>
      <c r="AV903" s="322"/>
      <c r="AW903" s="322"/>
      <c r="AX903" s="322"/>
    </row>
    <row r="904" spans="1:50" ht="30" customHeight="1" x14ac:dyDescent="0.15">
      <c r="A904" s="405">
        <v>2</v>
      </c>
      <c r="B904" s="405">
        <v>1</v>
      </c>
      <c r="C904" s="425" t="s">
        <v>648</v>
      </c>
      <c r="D904" s="419"/>
      <c r="E904" s="419"/>
      <c r="F904" s="419"/>
      <c r="G904" s="419"/>
      <c r="H904" s="419"/>
      <c r="I904" s="419"/>
      <c r="J904" s="420" t="s">
        <v>616</v>
      </c>
      <c r="K904" s="421"/>
      <c r="L904" s="421"/>
      <c r="M904" s="421"/>
      <c r="N904" s="421"/>
      <c r="O904" s="421"/>
      <c r="P904" s="317" t="s">
        <v>657</v>
      </c>
      <c r="Q904" s="318"/>
      <c r="R904" s="318"/>
      <c r="S904" s="318"/>
      <c r="T904" s="318"/>
      <c r="U904" s="318"/>
      <c r="V904" s="318"/>
      <c r="W904" s="318"/>
      <c r="X904" s="318"/>
      <c r="Y904" s="319">
        <v>0.5</v>
      </c>
      <c r="Z904" s="320"/>
      <c r="AA904" s="320"/>
      <c r="AB904" s="321"/>
      <c r="AC904" s="329" t="s">
        <v>196</v>
      </c>
      <c r="AD904" s="329"/>
      <c r="AE904" s="329"/>
      <c r="AF904" s="329"/>
      <c r="AG904" s="329"/>
      <c r="AH904" s="422" t="s">
        <v>616</v>
      </c>
      <c r="AI904" s="423"/>
      <c r="AJ904" s="423"/>
      <c r="AK904" s="423"/>
      <c r="AL904" s="326" t="s">
        <v>616</v>
      </c>
      <c r="AM904" s="327"/>
      <c r="AN904" s="327"/>
      <c r="AO904" s="328"/>
      <c r="AP904" s="322" t="s">
        <v>616</v>
      </c>
      <c r="AQ904" s="322"/>
      <c r="AR904" s="322"/>
      <c r="AS904" s="322"/>
      <c r="AT904" s="322"/>
      <c r="AU904" s="322"/>
      <c r="AV904" s="322"/>
      <c r="AW904" s="322"/>
      <c r="AX904" s="322"/>
    </row>
    <row r="905" spans="1:50" ht="30" customHeight="1" x14ac:dyDescent="0.15">
      <c r="A905" s="405">
        <v>3</v>
      </c>
      <c r="B905" s="405">
        <v>1</v>
      </c>
      <c r="C905" s="425" t="s">
        <v>649</v>
      </c>
      <c r="D905" s="419"/>
      <c r="E905" s="419"/>
      <c r="F905" s="419"/>
      <c r="G905" s="419"/>
      <c r="H905" s="419"/>
      <c r="I905" s="419"/>
      <c r="J905" s="420" t="s">
        <v>616</v>
      </c>
      <c r="K905" s="421"/>
      <c r="L905" s="421"/>
      <c r="M905" s="421"/>
      <c r="N905" s="421"/>
      <c r="O905" s="421"/>
      <c r="P905" s="317" t="s">
        <v>657</v>
      </c>
      <c r="Q905" s="318"/>
      <c r="R905" s="318"/>
      <c r="S905" s="318"/>
      <c r="T905" s="318"/>
      <c r="U905" s="318"/>
      <c r="V905" s="318"/>
      <c r="W905" s="318"/>
      <c r="X905" s="318"/>
      <c r="Y905" s="319">
        <v>0.4</v>
      </c>
      <c r="Z905" s="320"/>
      <c r="AA905" s="320"/>
      <c r="AB905" s="321"/>
      <c r="AC905" s="329" t="s">
        <v>196</v>
      </c>
      <c r="AD905" s="329"/>
      <c r="AE905" s="329"/>
      <c r="AF905" s="329"/>
      <c r="AG905" s="329"/>
      <c r="AH905" s="324" t="s">
        <v>616</v>
      </c>
      <c r="AI905" s="325"/>
      <c r="AJ905" s="325"/>
      <c r="AK905" s="325"/>
      <c r="AL905" s="326" t="s">
        <v>616</v>
      </c>
      <c r="AM905" s="327"/>
      <c r="AN905" s="327"/>
      <c r="AO905" s="328"/>
      <c r="AP905" s="322" t="s">
        <v>616</v>
      </c>
      <c r="AQ905" s="322"/>
      <c r="AR905" s="322"/>
      <c r="AS905" s="322"/>
      <c r="AT905" s="322"/>
      <c r="AU905" s="322"/>
      <c r="AV905" s="322"/>
      <c r="AW905" s="322"/>
      <c r="AX905" s="322"/>
    </row>
    <row r="906" spans="1:50" ht="30" customHeight="1" x14ac:dyDescent="0.15">
      <c r="A906" s="405">
        <v>4</v>
      </c>
      <c r="B906" s="405">
        <v>1</v>
      </c>
      <c r="C906" s="425" t="s">
        <v>650</v>
      </c>
      <c r="D906" s="419"/>
      <c r="E906" s="419"/>
      <c r="F906" s="419"/>
      <c r="G906" s="419"/>
      <c r="H906" s="419"/>
      <c r="I906" s="419"/>
      <c r="J906" s="420" t="s">
        <v>616</v>
      </c>
      <c r="K906" s="421"/>
      <c r="L906" s="421"/>
      <c r="M906" s="421"/>
      <c r="N906" s="421"/>
      <c r="O906" s="421"/>
      <c r="P906" s="317" t="s">
        <v>657</v>
      </c>
      <c r="Q906" s="318"/>
      <c r="R906" s="318"/>
      <c r="S906" s="318"/>
      <c r="T906" s="318"/>
      <c r="U906" s="318"/>
      <c r="V906" s="318"/>
      <c r="W906" s="318"/>
      <c r="X906" s="318"/>
      <c r="Y906" s="319">
        <v>0.4</v>
      </c>
      <c r="Z906" s="320"/>
      <c r="AA906" s="320"/>
      <c r="AB906" s="321"/>
      <c r="AC906" s="329" t="s">
        <v>196</v>
      </c>
      <c r="AD906" s="329"/>
      <c r="AE906" s="329"/>
      <c r="AF906" s="329"/>
      <c r="AG906" s="329"/>
      <c r="AH906" s="324" t="s">
        <v>616</v>
      </c>
      <c r="AI906" s="325"/>
      <c r="AJ906" s="325"/>
      <c r="AK906" s="325"/>
      <c r="AL906" s="326" t="s">
        <v>616</v>
      </c>
      <c r="AM906" s="327"/>
      <c r="AN906" s="327"/>
      <c r="AO906" s="328"/>
      <c r="AP906" s="322" t="s">
        <v>616</v>
      </c>
      <c r="AQ906" s="322"/>
      <c r="AR906" s="322"/>
      <c r="AS906" s="322"/>
      <c r="AT906" s="322"/>
      <c r="AU906" s="322"/>
      <c r="AV906" s="322"/>
      <c r="AW906" s="322"/>
      <c r="AX906" s="322"/>
    </row>
    <row r="907" spans="1:50" ht="30" customHeight="1" x14ac:dyDescent="0.15">
      <c r="A907" s="405">
        <v>5</v>
      </c>
      <c r="B907" s="405">
        <v>1</v>
      </c>
      <c r="C907" s="425" t="s">
        <v>651</v>
      </c>
      <c r="D907" s="419"/>
      <c r="E907" s="419"/>
      <c r="F907" s="419"/>
      <c r="G907" s="419"/>
      <c r="H907" s="419"/>
      <c r="I907" s="419"/>
      <c r="J907" s="420" t="s">
        <v>616</v>
      </c>
      <c r="K907" s="421"/>
      <c r="L907" s="421"/>
      <c r="M907" s="421"/>
      <c r="N907" s="421"/>
      <c r="O907" s="421"/>
      <c r="P907" s="317" t="s">
        <v>657</v>
      </c>
      <c r="Q907" s="318"/>
      <c r="R907" s="318"/>
      <c r="S907" s="318"/>
      <c r="T907" s="318"/>
      <c r="U907" s="318"/>
      <c r="V907" s="318"/>
      <c r="W907" s="318"/>
      <c r="X907" s="318"/>
      <c r="Y907" s="319">
        <v>0.3</v>
      </c>
      <c r="Z907" s="320"/>
      <c r="AA907" s="320"/>
      <c r="AB907" s="321"/>
      <c r="AC907" s="323" t="s">
        <v>196</v>
      </c>
      <c r="AD907" s="323"/>
      <c r="AE907" s="323"/>
      <c r="AF907" s="323"/>
      <c r="AG907" s="323"/>
      <c r="AH907" s="324" t="s">
        <v>616</v>
      </c>
      <c r="AI907" s="325"/>
      <c r="AJ907" s="325"/>
      <c r="AK907" s="325"/>
      <c r="AL907" s="326" t="s">
        <v>616</v>
      </c>
      <c r="AM907" s="327"/>
      <c r="AN907" s="327"/>
      <c r="AO907" s="328"/>
      <c r="AP907" s="322" t="s">
        <v>616</v>
      </c>
      <c r="AQ907" s="322"/>
      <c r="AR907" s="322"/>
      <c r="AS907" s="322"/>
      <c r="AT907" s="322"/>
      <c r="AU907" s="322"/>
      <c r="AV907" s="322"/>
      <c r="AW907" s="322"/>
      <c r="AX907" s="322"/>
    </row>
    <row r="908" spans="1:50" ht="30" customHeight="1" x14ac:dyDescent="0.15">
      <c r="A908" s="405">
        <v>6</v>
      </c>
      <c r="B908" s="405">
        <v>1</v>
      </c>
      <c r="C908" s="425" t="s">
        <v>652</v>
      </c>
      <c r="D908" s="419"/>
      <c r="E908" s="419"/>
      <c r="F908" s="419"/>
      <c r="G908" s="419"/>
      <c r="H908" s="419"/>
      <c r="I908" s="419"/>
      <c r="J908" s="420" t="s">
        <v>616</v>
      </c>
      <c r="K908" s="421"/>
      <c r="L908" s="421"/>
      <c r="M908" s="421"/>
      <c r="N908" s="421"/>
      <c r="O908" s="421"/>
      <c r="P908" s="317" t="s">
        <v>657</v>
      </c>
      <c r="Q908" s="318"/>
      <c r="R908" s="318"/>
      <c r="S908" s="318"/>
      <c r="T908" s="318"/>
      <c r="U908" s="318"/>
      <c r="V908" s="318"/>
      <c r="W908" s="318"/>
      <c r="X908" s="318"/>
      <c r="Y908" s="319">
        <v>0.3</v>
      </c>
      <c r="Z908" s="320"/>
      <c r="AA908" s="320"/>
      <c r="AB908" s="321"/>
      <c r="AC908" s="323" t="s">
        <v>196</v>
      </c>
      <c r="AD908" s="323"/>
      <c r="AE908" s="323"/>
      <c r="AF908" s="323"/>
      <c r="AG908" s="323"/>
      <c r="AH908" s="324" t="s">
        <v>616</v>
      </c>
      <c r="AI908" s="325"/>
      <c r="AJ908" s="325"/>
      <c r="AK908" s="325"/>
      <c r="AL908" s="326" t="s">
        <v>616</v>
      </c>
      <c r="AM908" s="327"/>
      <c r="AN908" s="327"/>
      <c r="AO908" s="328"/>
      <c r="AP908" s="322" t="s">
        <v>616</v>
      </c>
      <c r="AQ908" s="322"/>
      <c r="AR908" s="322"/>
      <c r="AS908" s="322"/>
      <c r="AT908" s="322"/>
      <c r="AU908" s="322"/>
      <c r="AV908" s="322"/>
      <c r="AW908" s="322"/>
      <c r="AX908" s="322"/>
    </row>
    <row r="909" spans="1:50" ht="30" customHeight="1" x14ac:dyDescent="0.15">
      <c r="A909" s="405">
        <v>7</v>
      </c>
      <c r="B909" s="405">
        <v>1</v>
      </c>
      <c r="C909" s="425" t="s">
        <v>653</v>
      </c>
      <c r="D909" s="419"/>
      <c r="E909" s="419"/>
      <c r="F909" s="419"/>
      <c r="G909" s="419"/>
      <c r="H909" s="419"/>
      <c r="I909" s="419"/>
      <c r="J909" s="420" t="s">
        <v>616</v>
      </c>
      <c r="K909" s="421"/>
      <c r="L909" s="421"/>
      <c r="M909" s="421"/>
      <c r="N909" s="421"/>
      <c r="O909" s="421"/>
      <c r="P909" s="317" t="s">
        <v>657</v>
      </c>
      <c r="Q909" s="318"/>
      <c r="R909" s="318"/>
      <c r="S909" s="318"/>
      <c r="T909" s="318"/>
      <c r="U909" s="318"/>
      <c r="V909" s="318"/>
      <c r="W909" s="318"/>
      <c r="X909" s="318"/>
      <c r="Y909" s="319">
        <v>0.3</v>
      </c>
      <c r="Z909" s="320"/>
      <c r="AA909" s="320"/>
      <c r="AB909" s="321"/>
      <c r="AC909" s="323" t="s">
        <v>196</v>
      </c>
      <c r="AD909" s="323"/>
      <c r="AE909" s="323"/>
      <c r="AF909" s="323"/>
      <c r="AG909" s="323"/>
      <c r="AH909" s="324" t="s">
        <v>616</v>
      </c>
      <c r="AI909" s="325"/>
      <c r="AJ909" s="325"/>
      <c r="AK909" s="325"/>
      <c r="AL909" s="326" t="s">
        <v>616</v>
      </c>
      <c r="AM909" s="327"/>
      <c r="AN909" s="327"/>
      <c r="AO909" s="328"/>
      <c r="AP909" s="322" t="s">
        <v>616</v>
      </c>
      <c r="AQ909" s="322"/>
      <c r="AR909" s="322"/>
      <c r="AS909" s="322"/>
      <c r="AT909" s="322"/>
      <c r="AU909" s="322"/>
      <c r="AV909" s="322"/>
      <c r="AW909" s="322"/>
      <c r="AX909" s="322"/>
    </row>
    <row r="910" spans="1:50" ht="30" customHeight="1" x14ac:dyDescent="0.15">
      <c r="A910" s="405">
        <v>8</v>
      </c>
      <c r="B910" s="405">
        <v>1</v>
      </c>
      <c r="C910" s="425" t="s">
        <v>654</v>
      </c>
      <c r="D910" s="419"/>
      <c r="E910" s="419"/>
      <c r="F910" s="419"/>
      <c r="G910" s="419"/>
      <c r="H910" s="419"/>
      <c r="I910" s="419"/>
      <c r="J910" s="420" t="s">
        <v>616</v>
      </c>
      <c r="K910" s="421"/>
      <c r="L910" s="421"/>
      <c r="M910" s="421"/>
      <c r="N910" s="421"/>
      <c r="O910" s="421"/>
      <c r="P910" s="317" t="s">
        <v>657</v>
      </c>
      <c r="Q910" s="318"/>
      <c r="R910" s="318"/>
      <c r="S910" s="318"/>
      <c r="T910" s="318"/>
      <c r="U910" s="318"/>
      <c r="V910" s="318"/>
      <c r="W910" s="318"/>
      <c r="X910" s="318"/>
      <c r="Y910" s="319">
        <v>0.2</v>
      </c>
      <c r="Z910" s="320"/>
      <c r="AA910" s="320"/>
      <c r="AB910" s="321"/>
      <c r="AC910" s="323" t="s">
        <v>196</v>
      </c>
      <c r="AD910" s="323"/>
      <c r="AE910" s="323"/>
      <c r="AF910" s="323"/>
      <c r="AG910" s="323"/>
      <c r="AH910" s="324" t="s">
        <v>616</v>
      </c>
      <c r="AI910" s="325"/>
      <c r="AJ910" s="325"/>
      <c r="AK910" s="325"/>
      <c r="AL910" s="326" t="s">
        <v>616</v>
      </c>
      <c r="AM910" s="327"/>
      <c r="AN910" s="327"/>
      <c r="AO910" s="328"/>
      <c r="AP910" s="322" t="s">
        <v>616</v>
      </c>
      <c r="AQ910" s="322"/>
      <c r="AR910" s="322"/>
      <c r="AS910" s="322"/>
      <c r="AT910" s="322"/>
      <c r="AU910" s="322"/>
      <c r="AV910" s="322"/>
      <c r="AW910" s="322"/>
      <c r="AX910" s="322"/>
    </row>
    <row r="911" spans="1:50" ht="30" customHeight="1" x14ac:dyDescent="0.15">
      <c r="A911" s="405">
        <v>9</v>
      </c>
      <c r="B911" s="405">
        <v>1</v>
      </c>
      <c r="C911" s="425" t="s">
        <v>655</v>
      </c>
      <c r="D911" s="419"/>
      <c r="E911" s="419"/>
      <c r="F911" s="419"/>
      <c r="G911" s="419"/>
      <c r="H911" s="419"/>
      <c r="I911" s="419"/>
      <c r="J911" s="420" t="s">
        <v>616</v>
      </c>
      <c r="K911" s="421"/>
      <c r="L911" s="421"/>
      <c r="M911" s="421"/>
      <c r="N911" s="421"/>
      <c r="O911" s="421"/>
      <c r="P911" s="317" t="s">
        <v>657</v>
      </c>
      <c r="Q911" s="318"/>
      <c r="R911" s="318"/>
      <c r="S911" s="318"/>
      <c r="T911" s="318"/>
      <c r="U911" s="318"/>
      <c r="V911" s="318"/>
      <c r="W911" s="318"/>
      <c r="X911" s="318"/>
      <c r="Y911" s="319">
        <v>0.2</v>
      </c>
      <c r="Z911" s="320"/>
      <c r="AA911" s="320"/>
      <c r="AB911" s="321"/>
      <c r="AC911" s="323" t="s">
        <v>196</v>
      </c>
      <c r="AD911" s="323"/>
      <c r="AE911" s="323"/>
      <c r="AF911" s="323"/>
      <c r="AG911" s="323"/>
      <c r="AH911" s="324" t="s">
        <v>616</v>
      </c>
      <c r="AI911" s="325"/>
      <c r="AJ911" s="325"/>
      <c r="AK911" s="325"/>
      <c r="AL911" s="326" t="s">
        <v>616</v>
      </c>
      <c r="AM911" s="327"/>
      <c r="AN911" s="327"/>
      <c r="AO911" s="328"/>
      <c r="AP911" s="322" t="s">
        <v>616</v>
      </c>
      <c r="AQ911" s="322"/>
      <c r="AR911" s="322"/>
      <c r="AS911" s="322"/>
      <c r="AT911" s="322"/>
      <c r="AU911" s="322"/>
      <c r="AV911" s="322"/>
      <c r="AW911" s="322"/>
      <c r="AX911" s="322"/>
    </row>
    <row r="912" spans="1:50" ht="30" customHeight="1" x14ac:dyDescent="0.15">
      <c r="A912" s="405">
        <v>10</v>
      </c>
      <c r="B912" s="405">
        <v>1</v>
      </c>
      <c r="C912" s="425" t="s">
        <v>656</v>
      </c>
      <c r="D912" s="419"/>
      <c r="E912" s="419"/>
      <c r="F912" s="419"/>
      <c r="G912" s="419"/>
      <c r="H912" s="419"/>
      <c r="I912" s="419"/>
      <c r="J912" s="420" t="s">
        <v>616</v>
      </c>
      <c r="K912" s="421"/>
      <c r="L912" s="421"/>
      <c r="M912" s="421"/>
      <c r="N912" s="421"/>
      <c r="O912" s="421"/>
      <c r="P912" s="317" t="s">
        <v>657</v>
      </c>
      <c r="Q912" s="318"/>
      <c r="R912" s="318"/>
      <c r="S912" s="318"/>
      <c r="T912" s="318"/>
      <c r="U912" s="318"/>
      <c r="V912" s="318"/>
      <c r="W912" s="318"/>
      <c r="X912" s="318"/>
      <c r="Y912" s="319">
        <v>0.2</v>
      </c>
      <c r="Z912" s="320"/>
      <c r="AA912" s="320"/>
      <c r="AB912" s="321"/>
      <c r="AC912" s="323" t="s">
        <v>196</v>
      </c>
      <c r="AD912" s="323"/>
      <c r="AE912" s="323"/>
      <c r="AF912" s="323"/>
      <c r="AG912" s="323"/>
      <c r="AH912" s="324" t="s">
        <v>616</v>
      </c>
      <c r="AI912" s="325"/>
      <c r="AJ912" s="325"/>
      <c r="AK912" s="325"/>
      <c r="AL912" s="326" t="s">
        <v>616</v>
      </c>
      <c r="AM912" s="327"/>
      <c r="AN912" s="327"/>
      <c r="AO912" s="328"/>
      <c r="AP912" s="322" t="s">
        <v>616</v>
      </c>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461</v>
      </c>
      <c r="AD935" s="277"/>
      <c r="AE935" s="277"/>
      <c r="AF935" s="277"/>
      <c r="AG935" s="277"/>
      <c r="AH935" s="345" t="s">
        <v>491</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461</v>
      </c>
      <c r="AD968" s="277"/>
      <c r="AE968" s="277"/>
      <c r="AF968" s="277"/>
      <c r="AG968" s="277"/>
      <c r="AH968" s="345" t="s">
        <v>491</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461</v>
      </c>
      <c r="AD1001" s="277"/>
      <c r="AE1001" s="277"/>
      <c r="AF1001" s="277"/>
      <c r="AG1001" s="277"/>
      <c r="AH1001" s="345" t="s">
        <v>491</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461</v>
      </c>
      <c r="AD1034" s="277"/>
      <c r="AE1034" s="277"/>
      <c r="AF1034" s="277"/>
      <c r="AG1034" s="277"/>
      <c r="AH1034" s="345" t="s">
        <v>491</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461</v>
      </c>
      <c r="AD1067" s="277"/>
      <c r="AE1067" s="277"/>
      <c r="AF1067" s="277"/>
      <c r="AG1067" s="277"/>
      <c r="AH1067" s="345" t="s">
        <v>491</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8" t="s">
        <v>451</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467</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1"/>
      <c r="E1101" s="277" t="s">
        <v>384</v>
      </c>
      <c r="F1101" s="891"/>
      <c r="G1101" s="891"/>
      <c r="H1101" s="891"/>
      <c r="I1101" s="891"/>
      <c r="J1101" s="277" t="s">
        <v>419</v>
      </c>
      <c r="K1101" s="277"/>
      <c r="L1101" s="277"/>
      <c r="M1101" s="277"/>
      <c r="N1101" s="277"/>
      <c r="O1101" s="277"/>
      <c r="P1101" s="345" t="s">
        <v>27</v>
      </c>
      <c r="Q1101" s="345"/>
      <c r="R1101" s="345"/>
      <c r="S1101" s="345"/>
      <c r="T1101" s="345"/>
      <c r="U1101" s="345"/>
      <c r="V1101" s="345"/>
      <c r="W1101" s="345"/>
      <c r="X1101" s="345"/>
      <c r="Y1101" s="277" t="s">
        <v>421</v>
      </c>
      <c r="Z1101" s="891"/>
      <c r="AA1101" s="891"/>
      <c r="AB1101" s="891"/>
      <c r="AC1101" s="277" t="s">
        <v>367</v>
      </c>
      <c r="AD1101" s="277"/>
      <c r="AE1101" s="277"/>
      <c r="AF1101" s="277"/>
      <c r="AG1101" s="277"/>
      <c r="AH1101" s="345" t="s">
        <v>380</v>
      </c>
      <c r="AI1101" s="346"/>
      <c r="AJ1101" s="346"/>
      <c r="AK1101" s="346"/>
      <c r="AL1101" s="346" t="s">
        <v>21</v>
      </c>
      <c r="AM1101" s="346"/>
      <c r="AN1101" s="346"/>
      <c r="AO1101" s="894"/>
      <c r="AP1101" s="427" t="s">
        <v>452</v>
      </c>
      <c r="AQ1101" s="427"/>
      <c r="AR1101" s="427"/>
      <c r="AS1101" s="427"/>
      <c r="AT1101" s="427"/>
      <c r="AU1101" s="427"/>
      <c r="AV1101" s="427"/>
      <c r="AW1101" s="427"/>
      <c r="AX1101" s="427"/>
    </row>
    <row r="1102" spans="1:50" ht="30" customHeight="1" x14ac:dyDescent="0.15">
      <c r="A1102" s="405">
        <v>1</v>
      </c>
      <c r="B1102" s="405">
        <v>1</v>
      </c>
      <c r="C1102" s="893"/>
      <c r="D1102" s="893"/>
      <c r="E1102" s="261" t="s">
        <v>575</v>
      </c>
      <c r="F1102" s="892"/>
      <c r="G1102" s="892"/>
      <c r="H1102" s="892"/>
      <c r="I1102" s="892"/>
      <c r="J1102" s="420" t="s">
        <v>575</v>
      </c>
      <c r="K1102" s="421"/>
      <c r="L1102" s="421"/>
      <c r="M1102" s="421"/>
      <c r="N1102" s="421"/>
      <c r="O1102" s="421"/>
      <c r="P1102" s="317" t="s">
        <v>575</v>
      </c>
      <c r="Q1102" s="318"/>
      <c r="R1102" s="318"/>
      <c r="S1102" s="318"/>
      <c r="T1102" s="318"/>
      <c r="U1102" s="318"/>
      <c r="V1102" s="318"/>
      <c r="W1102" s="318"/>
      <c r="X1102" s="318"/>
      <c r="Y1102" s="319" t="s">
        <v>575</v>
      </c>
      <c r="Z1102" s="320"/>
      <c r="AA1102" s="320"/>
      <c r="AB1102" s="321"/>
      <c r="AC1102" s="323"/>
      <c r="AD1102" s="323"/>
      <c r="AE1102" s="323"/>
      <c r="AF1102" s="323"/>
      <c r="AG1102" s="323"/>
      <c r="AH1102" s="324" t="s">
        <v>575</v>
      </c>
      <c r="AI1102" s="325"/>
      <c r="AJ1102" s="325"/>
      <c r="AK1102" s="325"/>
      <c r="AL1102" s="326" t="s">
        <v>575</v>
      </c>
      <c r="AM1102" s="327"/>
      <c r="AN1102" s="327"/>
      <c r="AO1102" s="328"/>
      <c r="AP1102" s="322" t="s">
        <v>575</v>
      </c>
      <c r="AQ1102" s="322"/>
      <c r="AR1102" s="322"/>
      <c r="AS1102" s="322"/>
      <c r="AT1102" s="322"/>
      <c r="AU1102" s="322"/>
      <c r="AV1102" s="322"/>
      <c r="AW1102" s="322"/>
      <c r="AX1102" s="322"/>
    </row>
    <row r="1103" spans="1:50" ht="30" hidden="1" customHeight="1" x14ac:dyDescent="0.15">
      <c r="A1103" s="405">
        <v>2</v>
      </c>
      <c r="B1103" s="405">
        <v>1</v>
      </c>
      <c r="C1103" s="893"/>
      <c r="D1103" s="893"/>
      <c r="E1103" s="892"/>
      <c r="F1103" s="892"/>
      <c r="G1103" s="892"/>
      <c r="H1103" s="892"/>
      <c r="I1103" s="892"/>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3"/>
      <c r="D1104" s="893"/>
      <c r="E1104" s="892"/>
      <c r="F1104" s="892"/>
      <c r="G1104" s="892"/>
      <c r="H1104" s="892"/>
      <c r="I1104" s="892"/>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3"/>
      <c r="D1105" s="893"/>
      <c r="E1105" s="892"/>
      <c r="F1105" s="892"/>
      <c r="G1105" s="892"/>
      <c r="H1105" s="892"/>
      <c r="I1105" s="892"/>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3"/>
      <c r="D1106" s="893"/>
      <c r="E1106" s="892"/>
      <c r="F1106" s="892"/>
      <c r="G1106" s="892"/>
      <c r="H1106" s="892"/>
      <c r="I1106" s="892"/>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3"/>
      <c r="D1107" s="893"/>
      <c r="E1107" s="892"/>
      <c r="F1107" s="892"/>
      <c r="G1107" s="892"/>
      <c r="H1107" s="892"/>
      <c r="I1107" s="892"/>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3"/>
      <c r="D1108" s="893"/>
      <c r="E1108" s="892"/>
      <c r="F1108" s="892"/>
      <c r="G1108" s="892"/>
      <c r="H1108" s="892"/>
      <c r="I1108" s="892"/>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3"/>
      <c r="D1109" s="893"/>
      <c r="E1109" s="892"/>
      <c r="F1109" s="892"/>
      <c r="G1109" s="892"/>
      <c r="H1109" s="892"/>
      <c r="I1109" s="892"/>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3"/>
      <c r="D1110" s="893"/>
      <c r="E1110" s="892"/>
      <c r="F1110" s="892"/>
      <c r="G1110" s="892"/>
      <c r="H1110" s="892"/>
      <c r="I1110" s="892"/>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3"/>
      <c r="D1111" s="893"/>
      <c r="E1111" s="892"/>
      <c r="F1111" s="892"/>
      <c r="G1111" s="892"/>
      <c r="H1111" s="892"/>
      <c r="I1111" s="892"/>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3"/>
      <c r="D1112" s="893"/>
      <c r="E1112" s="892"/>
      <c r="F1112" s="892"/>
      <c r="G1112" s="892"/>
      <c r="H1112" s="892"/>
      <c r="I1112" s="892"/>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3"/>
      <c r="D1113" s="893"/>
      <c r="E1113" s="892"/>
      <c r="F1113" s="892"/>
      <c r="G1113" s="892"/>
      <c r="H1113" s="892"/>
      <c r="I1113" s="892"/>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3"/>
      <c r="D1114" s="893"/>
      <c r="E1114" s="892"/>
      <c r="F1114" s="892"/>
      <c r="G1114" s="892"/>
      <c r="H1114" s="892"/>
      <c r="I1114" s="892"/>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3"/>
      <c r="D1115" s="893"/>
      <c r="E1115" s="892"/>
      <c r="F1115" s="892"/>
      <c r="G1115" s="892"/>
      <c r="H1115" s="892"/>
      <c r="I1115" s="892"/>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3"/>
      <c r="D1116" s="893"/>
      <c r="E1116" s="892"/>
      <c r="F1116" s="892"/>
      <c r="G1116" s="892"/>
      <c r="H1116" s="892"/>
      <c r="I1116" s="892"/>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3"/>
      <c r="D1117" s="893"/>
      <c r="E1117" s="892"/>
      <c r="F1117" s="892"/>
      <c r="G1117" s="892"/>
      <c r="H1117" s="892"/>
      <c r="I1117" s="892"/>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3"/>
      <c r="D1118" s="893"/>
      <c r="E1118" s="892"/>
      <c r="F1118" s="892"/>
      <c r="G1118" s="892"/>
      <c r="H1118" s="892"/>
      <c r="I1118" s="892"/>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3"/>
      <c r="D1119" s="893"/>
      <c r="E1119" s="261"/>
      <c r="F1119" s="892"/>
      <c r="G1119" s="892"/>
      <c r="H1119" s="892"/>
      <c r="I1119" s="892"/>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3"/>
      <c r="D1120" s="893"/>
      <c r="E1120" s="892"/>
      <c r="F1120" s="892"/>
      <c r="G1120" s="892"/>
      <c r="H1120" s="892"/>
      <c r="I1120" s="892"/>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3"/>
      <c r="D1121" s="893"/>
      <c r="E1121" s="892"/>
      <c r="F1121" s="892"/>
      <c r="G1121" s="892"/>
      <c r="H1121" s="892"/>
      <c r="I1121" s="892"/>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3"/>
      <c r="D1122" s="893"/>
      <c r="E1122" s="892"/>
      <c r="F1122" s="892"/>
      <c r="G1122" s="892"/>
      <c r="H1122" s="892"/>
      <c r="I1122" s="892"/>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3"/>
      <c r="D1123" s="893"/>
      <c r="E1123" s="892"/>
      <c r="F1123" s="892"/>
      <c r="G1123" s="892"/>
      <c r="H1123" s="892"/>
      <c r="I1123" s="892"/>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3"/>
      <c r="D1124" s="893"/>
      <c r="E1124" s="892"/>
      <c r="F1124" s="892"/>
      <c r="G1124" s="892"/>
      <c r="H1124" s="892"/>
      <c r="I1124" s="892"/>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3"/>
      <c r="D1125" s="893"/>
      <c r="E1125" s="892"/>
      <c r="F1125" s="892"/>
      <c r="G1125" s="892"/>
      <c r="H1125" s="892"/>
      <c r="I1125" s="892"/>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3"/>
      <c r="D1126" s="893"/>
      <c r="E1126" s="892"/>
      <c r="F1126" s="892"/>
      <c r="G1126" s="892"/>
      <c r="H1126" s="892"/>
      <c r="I1126" s="892"/>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3"/>
      <c r="D1127" s="893"/>
      <c r="E1127" s="892"/>
      <c r="F1127" s="892"/>
      <c r="G1127" s="892"/>
      <c r="H1127" s="892"/>
      <c r="I1127" s="892"/>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3"/>
      <c r="D1128" s="893"/>
      <c r="E1128" s="892"/>
      <c r="F1128" s="892"/>
      <c r="G1128" s="892"/>
      <c r="H1128" s="892"/>
      <c r="I1128" s="892"/>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3"/>
      <c r="D1129" s="893"/>
      <c r="E1129" s="892"/>
      <c r="F1129" s="892"/>
      <c r="G1129" s="892"/>
      <c r="H1129" s="892"/>
      <c r="I1129" s="892"/>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3"/>
      <c r="D1130" s="893"/>
      <c r="E1130" s="892"/>
      <c r="F1130" s="892"/>
      <c r="G1130" s="892"/>
      <c r="H1130" s="892"/>
      <c r="I1130" s="892"/>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3"/>
      <c r="D1131" s="893"/>
      <c r="E1131" s="892"/>
      <c r="F1131" s="892"/>
      <c r="G1131" s="892"/>
      <c r="H1131" s="892"/>
      <c r="I1131" s="892"/>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49" man="1"/>
    <brk id="718" max="49" man="1"/>
    <brk id="739" max="49" man="1"/>
    <brk id="835" max="49" man="1"/>
    <brk id="874"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2" sqref="B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t="s">
        <v>573</v>
      </c>
      <c r="C2" s="13" t="str">
        <f>IF(B2="","",A2)</f>
        <v>医療分野の研究開発関連</v>
      </c>
      <c r="D2" s="13" t="str">
        <f>IF(C2="","",IF(D1&lt;&gt;"",CONCATENATE(D1,"、",C2),C2))</f>
        <v>医療分野の研究開発関連</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573</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573</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472</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3"/>
      <c r="AA2" s="414"/>
      <c r="AB2" s="1008" t="s">
        <v>11</v>
      </c>
      <c r="AC2" s="1009"/>
      <c r="AD2" s="1010"/>
      <c r="AE2" s="996" t="s">
        <v>555</v>
      </c>
      <c r="AF2" s="996"/>
      <c r="AG2" s="996"/>
      <c r="AH2" s="996"/>
      <c r="AI2" s="996" t="s">
        <v>552</v>
      </c>
      <c r="AJ2" s="996"/>
      <c r="AK2" s="996"/>
      <c r="AL2" s="996"/>
      <c r="AM2" s="996" t="s">
        <v>526</v>
      </c>
      <c r="AN2" s="996"/>
      <c r="AO2" s="996"/>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5"/>
      <c r="Z3" s="1006"/>
      <c r="AA3" s="1007"/>
      <c r="AB3" s="1011"/>
      <c r="AC3" s="1012"/>
      <c r="AD3" s="1013"/>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7" t="s">
        <v>504</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472</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3"/>
      <c r="AA9" s="414"/>
      <c r="AB9" s="1008" t="s">
        <v>11</v>
      </c>
      <c r="AC9" s="1009"/>
      <c r="AD9" s="1010"/>
      <c r="AE9" s="996" t="s">
        <v>556</v>
      </c>
      <c r="AF9" s="996"/>
      <c r="AG9" s="996"/>
      <c r="AH9" s="996"/>
      <c r="AI9" s="996" t="s">
        <v>552</v>
      </c>
      <c r="AJ9" s="996"/>
      <c r="AK9" s="996"/>
      <c r="AL9" s="996"/>
      <c r="AM9" s="996" t="s">
        <v>526</v>
      </c>
      <c r="AN9" s="996"/>
      <c r="AO9" s="996"/>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5"/>
      <c r="Z10" s="1006"/>
      <c r="AA10" s="1007"/>
      <c r="AB10" s="1011"/>
      <c r="AC10" s="1012"/>
      <c r="AD10" s="1013"/>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7" t="s">
        <v>504</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472</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3"/>
      <c r="AA16" s="414"/>
      <c r="AB16" s="1008" t="s">
        <v>11</v>
      </c>
      <c r="AC16" s="1009"/>
      <c r="AD16" s="1010"/>
      <c r="AE16" s="996" t="s">
        <v>555</v>
      </c>
      <c r="AF16" s="996"/>
      <c r="AG16" s="996"/>
      <c r="AH16" s="996"/>
      <c r="AI16" s="996" t="s">
        <v>553</v>
      </c>
      <c r="AJ16" s="996"/>
      <c r="AK16" s="996"/>
      <c r="AL16" s="996"/>
      <c r="AM16" s="996" t="s">
        <v>526</v>
      </c>
      <c r="AN16" s="996"/>
      <c r="AO16" s="996"/>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5"/>
      <c r="Z17" s="1006"/>
      <c r="AA17" s="1007"/>
      <c r="AB17" s="1011"/>
      <c r="AC17" s="1012"/>
      <c r="AD17" s="1013"/>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7" t="s">
        <v>504</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472</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3"/>
      <c r="AA23" s="414"/>
      <c r="AB23" s="1008" t="s">
        <v>11</v>
      </c>
      <c r="AC23" s="1009"/>
      <c r="AD23" s="1010"/>
      <c r="AE23" s="996" t="s">
        <v>557</v>
      </c>
      <c r="AF23" s="996"/>
      <c r="AG23" s="996"/>
      <c r="AH23" s="996"/>
      <c r="AI23" s="996" t="s">
        <v>552</v>
      </c>
      <c r="AJ23" s="996"/>
      <c r="AK23" s="996"/>
      <c r="AL23" s="996"/>
      <c r="AM23" s="996" t="s">
        <v>526</v>
      </c>
      <c r="AN23" s="996"/>
      <c r="AO23" s="996"/>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5"/>
      <c r="Z24" s="1006"/>
      <c r="AA24" s="1007"/>
      <c r="AB24" s="1011"/>
      <c r="AC24" s="1012"/>
      <c r="AD24" s="1013"/>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7" t="s">
        <v>504</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472</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3"/>
      <c r="AA30" s="414"/>
      <c r="AB30" s="1008" t="s">
        <v>11</v>
      </c>
      <c r="AC30" s="1009"/>
      <c r="AD30" s="1010"/>
      <c r="AE30" s="996" t="s">
        <v>555</v>
      </c>
      <c r="AF30" s="996"/>
      <c r="AG30" s="996"/>
      <c r="AH30" s="996"/>
      <c r="AI30" s="996" t="s">
        <v>552</v>
      </c>
      <c r="AJ30" s="996"/>
      <c r="AK30" s="996"/>
      <c r="AL30" s="996"/>
      <c r="AM30" s="996" t="s">
        <v>550</v>
      </c>
      <c r="AN30" s="996"/>
      <c r="AO30" s="996"/>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5"/>
      <c r="Z31" s="1006"/>
      <c r="AA31" s="1007"/>
      <c r="AB31" s="1011"/>
      <c r="AC31" s="1012"/>
      <c r="AD31" s="1013"/>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7" t="s">
        <v>504</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472</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3"/>
      <c r="AA37" s="414"/>
      <c r="AB37" s="1008" t="s">
        <v>11</v>
      </c>
      <c r="AC37" s="1009"/>
      <c r="AD37" s="1010"/>
      <c r="AE37" s="996" t="s">
        <v>557</v>
      </c>
      <c r="AF37" s="996"/>
      <c r="AG37" s="996"/>
      <c r="AH37" s="996"/>
      <c r="AI37" s="996" t="s">
        <v>554</v>
      </c>
      <c r="AJ37" s="996"/>
      <c r="AK37" s="996"/>
      <c r="AL37" s="996"/>
      <c r="AM37" s="996" t="s">
        <v>551</v>
      </c>
      <c r="AN37" s="996"/>
      <c r="AO37" s="996"/>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5"/>
      <c r="Z38" s="1006"/>
      <c r="AA38" s="1007"/>
      <c r="AB38" s="1011"/>
      <c r="AC38" s="1012"/>
      <c r="AD38" s="1013"/>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472</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3"/>
      <c r="AA44" s="414"/>
      <c r="AB44" s="1008" t="s">
        <v>11</v>
      </c>
      <c r="AC44" s="1009"/>
      <c r="AD44" s="1010"/>
      <c r="AE44" s="996" t="s">
        <v>555</v>
      </c>
      <c r="AF44" s="996"/>
      <c r="AG44" s="996"/>
      <c r="AH44" s="996"/>
      <c r="AI44" s="996" t="s">
        <v>552</v>
      </c>
      <c r="AJ44" s="996"/>
      <c r="AK44" s="996"/>
      <c r="AL44" s="996"/>
      <c r="AM44" s="996" t="s">
        <v>526</v>
      </c>
      <c r="AN44" s="996"/>
      <c r="AO44" s="996"/>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5"/>
      <c r="Z45" s="1006"/>
      <c r="AA45" s="1007"/>
      <c r="AB45" s="1011"/>
      <c r="AC45" s="1012"/>
      <c r="AD45" s="1013"/>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472</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3"/>
      <c r="AA51" s="414"/>
      <c r="AB51" s="458" t="s">
        <v>11</v>
      </c>
      <c r="AC51" s="1009"/>
      <c r="AD51" s="1010"/>
      <c r="AE51" s="996" t="s">
        <v>555</v>
      </c>
      <c r="AF51" s="996"/>
      <c r="AG51" s="996"/>
      <c r="AH51" s="996"/>
      <c r="AI51" s="996" t="s">
        <v>552</v>
      </c>
      <c r="AJ51" s="996"/>
      <c r="AK51" s="996"/>
      <c r="AL51" s="996"/>
      <c r="AM51" s="996" t="s">
        <v>526</v>
      </c>
      <c r="AN51" s="996"/>
      <c r="AO51" s="996"/>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5"/>
      <c r="Z52" s="1006"/>
      <c r="AA52" s="1007"/>
      <c r="AB52" s="1011"/>
      <c r="AC52" s="1012"/>
      <c r="AD52" s="1013"/>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472</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3"/>
      <c r="AA58" s="414"/>
      <c r="AB58" s="1008" t="s">
        <v>11</v>
      </c>
      <c r="AC58" s="1009"/>
      <c r="AD58" s="1010"/>
      <c r="AE58" s="996" t="s">
        <v>555</v>
      </c>
      <c r="AF58" s="996"/>
      <c r="AG58" s="996"/>
      <c r="AH58" s="996"/>
      <c r="AI58" s="996" t="s">
        <v>552</v>
      </c>
      <c r="AJ58" s="996"/>
      <c r="AK58" s="996"/>
      <c r="AL58" s="996"/>
      <c r="AM58" s="996" t="s">
        <v>526</v>
      </c>
      <c r="AN58" s="996"/>
      <c r="AO58" s="996"/>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5"/>
      <c r="Z59" s="1006"/>
      <c r="AA59" s="1007"/>
      <c r="AB59" s="1011"/>
      <c r="AC59" s="1012"/>
      <c r="AD59" s="1013"/>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472</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3"/>
      <c r="AA65" s="414"/>
      <c r="AB65" s="1008" t="s">
        <v>11</v>
      </c>
      <c r="AC65" s="1009"/>
      <c r="AD65" s="1010"/>
      <c r="AE65" s="996" t="s">
        <v>555</v>
      </c>
      <c r="AF65" s="996"/>
      <c r="AG65" s="996"/>
      <c r="AH65" s="996"/>
      <c r="AI65" s="996" t="s">
        <v>552</v>
      </c>
      <c r="AJ65" s="996"/>
      <c r="AK65" s="996"/>
      <c r="AL65" s="996"/>
      <c r="AM65" s="996" t="s">
        <v>526</v>
      </c>
      <c r="AN65" s="996"/>
      <c r="AO65" s="996"/>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5"/>
      <c r="Z66" s="1006"/>
      <c r="AA66" s="1007"/>
      <c r="AB66" s="1011"/>
      <c r="AC66" s="1012"/>
      <c r="AD66" s="1013"/>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7" t="s">
        <v>504</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6"/>
      <c r="B6" s="1037"/>
      <c r="C6" s="1037"/>
      <c r="D6" s="1037"/>
      <c r="E6" s="1037"/>
      <c r="F6" s="103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6"/>
      <c r="B7" s="1037"/>
      <c r="C7" s="1037"/>
      <c r="D7" s="1037"/>
      <c r="E7" s="1037"/>
      <c r="F7" s="103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6"/>
      <c r="B8" s="1037"/>
      <c r="C8" s="1037"/>
      <c r="D8" s="1037"/>
      <c r="E8" s="1037"/>
      <c r="F8" s="103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6"/>
      <c r="B9" s="1037"/>
      <c r="C9" s="1037"/>
      <c r="D9" s="1037"/>
      <c r="E9" s="1037"/>
      <c r="F9" s="103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6"/>
      <c r="B10" s="1037"/>
      <c r="C10" s="1037"/>
      <c r="D10" s="1037"/>
      <c r="E10" s="1037"/>
      <c r="F10" s="103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6"/>
      <c r="B11" s="1037"/>
      <c r="C11" s="1037"/>
      <c r="D11" s="1037"/>
      <c r="E11" s="1037"/>
      <c r="F11" s="103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6"/>
      <c r="B12" s="1037"/>
      <c r="C12" s="1037"/>
      <c r="D12" s="1037"/>
      <c r="E12" s="1037"/>
      <c r="F12" s="103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6"/>
      <c r="B13" s="1037"/>
      <c r="C13" s="1037"/>
      <c r="D13" s="1037"/>
      <c r="E13" s="1037"/>
      <c r="F13" s="103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6"/>
      <c r="B14" s="1037"/>
      <c r="C14" s="1037"/>
      <c r="D14" s="1037"/>
      <c r="E14" s="1037"/>
      <c r="F14" s="103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6"/>
      <c r="B19" s="1037"/>
      <c r="C19" s="1037"/>
      <c r="D19" s="1037"/>
      <c r="E19" s="1037"/>
      <c r="F19" s="103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6"/>
      <c r="B20" s="1037"/>
      <c r="C20" s="1037"/>
      <c r="D20" s="1037"/>
      <c r="E20" s="1037"/>
      <c r="F20" s="103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6"/>
      <c r="B21" s="1037"/>
      <c r="C21" s="1037"/>
      <c r="D21" s="1037"/>
      <c r="E21" s="1037"/>
      <c r="F21" s="103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6"/>
      <c r="B22" s="1037"/>
      <c r="C22" s="1037"/>
      <c r="D22" s="1037"/>
      <c r="E22" s="1037"/>
      <c r="F22" s="103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6"/>
      <c r="B23" s="1037"/>
      <c r="C23" s="1037"/>
      <c r="D23" s="1037"/>
      <c r="E23" s="1037"/>
      <c r="F23" s="103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6"/>
      <c r="B24" s="1037"/>
      <c r="C24" s="1037"/>
      <c r="D24" s="1037"/>
      <c r="E24" s="1037"/>
      <c r="F24" s="103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6"/>
      <c r="B25" s="1037"/>
      <c r="C25" s="1037"/>
      <c r="D25" s="1037"/>
      <c r="E25" s="1037"/>
      <c r="F25" s="103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6"/>
      <c r="B26" s="1037"/>
      <c r="C26" s="1037"/>
      <c r="D26" s="1037"/>
      <c r="E26" s="1037"/>
      <c r="F26" s="103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6"/>
      <c r="B27" s="1037"/>
      <c r="C27" s="1037"/>
      <c r="D27" s="1037"/>
      <c r="E27" s="1037"/>
      <c r="F27" s="103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6"/>
      <c r="B32" s="1037"/>
      <c r="C32" s="1037"/>
      <c r="D32" s="1037"/>
      <c r="E32" s="1037"/>
      <c r="F32" s="1038"/>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6"/>
      <c r="B33" s="1037"/>
      <c r="C33" s="1037"/>
      <c r="D33" s="1037"/>
      <c r="E33" s="1037"/>
      <c r="F33" s="1038"/>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6"/>
      <c r="B34" s="1037"/>
      <c r="C34" s="1037"/>
      <c r="D34" s="1037"/>
      <c r="E34" s="1037"/>
      <c r="F34" s="1038"/>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6"/>
      <c r="B35" s="1037"/>
      <c r="C35" s="1037"/>
      <c r="D35" s="1037"/>
      <c r="E35" s="1037"/>
      <c r="F35" s="103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6"/>
      <c r="B36" s="1037"/>
      <c r="C36" s="1037"/>
      <c r="D36" s="1037"/>
      <c r="E36" s="1037"/>
      <c r="F36" s="103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6"/>
      <c r="B37" s="1037"/>
      <c r="C37" s="1037"/>
      <c r="D37" s="1037"/>
      <c r="E37" s="1037"/>
      <c r="F37" s="103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6"/>
      <c r="B38" s="1037"/>
      <c r="C38" s="1037"/>
      <c r="D38" s="1037"/>
      <c r="E38" s="1037"/>
      <c r="F38" s="103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6"/>
      <c r="B39" s="1037"/>
      <c r="C39" s="1037"/>
      <c r="D39" s="1037"/>
      <c r="E39" s="1037"/>
      <c r="F39" s="103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6"/>
      <c r="B40" s="1037"/>
      <c r="C40" s="1037"/>
      <c r="D40" s="1037"/>
      <c r="E40" s="1037"/>
      <c r="F40" s="103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6"/>
      <c r="B45" s="1037"/>
      <c r="C45" s="1037"/>
      <c r="D45" s="1037"/>
      <c r="E45" s="1037"/>
      <c r="F45" s="103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6"/>
      <c r="B46" s="1037"/>
      <c r="C46" s="1037"/>
      <c r="D46" s="1037"/>
      <c r="E46" s="1037"/>
      <c r="F46" s="103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6"/>
      <c r="B47" s="1037"/>
      <c r="C47" s="1037"/>
      <c r="D47" s="1037"/>
      <c r="E47" s="1037"/>
      <c r="F47" s="103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6"/>
      <c r="B48" s="1037"/>
      <c r="C48" s="1037"/>
      <c r="D48" s="1037"/>
      <c r="E48" s="1037"/>
      <c r="F48" s="103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6"/>
      <c r="B49" s="1037"/>
      <c r="C49" s="1037"/>
      <c r="D49" s="1037"/>
      <c r="E49" s="1037"/>
      <c r="F49" s="103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6"/>
      <c r="B50" s="1037"/>
      <c r="C50" s="1037"/>
      <c r="D50" s="1037"/>
      <c r="E50" s="1037"/>
      <c r="F50" s="103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6"/>
      <c r="B51" s="1037"/>
      <c r="C51" s="1037"/>
      <c r="D51" s="1037"/>
      <c r="E51" s="1037"/>
      <c r="F51" s="103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6"/>
      <c r="B52" s="1037"/>
      <c r="C52" s="1037"/>
      <c r="D52" s="1037"/>
      <c r="E52" s="1037"/>
      <c r="F52" s="103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6"/>
      <c r="B59" s="1037"/>
      <c r="C59" s="1037"/>
      <c r="D59" s="1037"/>
      <c r="E59" s="1037"/>
      <c r="F59" s="103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6"/>
      <c r="B60" s="1037"/>
      <c r="C60" s="1037"/>
      <c r="D60" s="1037"/>
      <c r="E60" s="1037"/>
      <c r="F60" s="103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6"/>
      <c r="B61" s="1037"/>
      <c r="C61" s="1037"/>
      <c r="D61" s="1037"/>
      <c r="E61" s="1037"/>
      <c r="F61" s="103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6"/>
      <c r="B62" s="1037"/>
      <c r="C62" s="1037"/>
      <c r="D62" s="1037"/>
      <c r="E62" s="1037"/>
      <c r="F62" s="103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6"/>
      <c r="B63" s="1037"/>
      <c r="C63" s="1037"/>
      <c r="D63" s="1037"/>
      <c r="E63" s="1037"/>
      <c r="F63" s="103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6"/>
      <c r="B64" s="1037"/>
      <c r="C64" s="1037"/>
      <c r="D64" s="1037"/>
      <c r="E64" s="1037"/>
      <c r="F64" s="103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6"/>
      <c r="B65" s="1037"/>
      <c r="C65" s="1037"/>
      <c r="D65" s="1037"/>
      <c r="E65" s="1037"/>
      <c r="F65" s="103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6"/>
      <c r="B66" s="1037"/>
      <c r="C66" s="1037"/>
      <c r="D66" s="1037"/>
      <c r="E66" s="1037"/>
      <c r="F66" s="103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6"/>
      <c r="B67" s="1037"/>
      <c r="C67" s="1037"/>
      <c r="D67" s="1037"/>
      <c r="E67" s="1037"/>
      <c r="F67" s="103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6"/>
      <c r="B72" s="1037"/>
      <c r="C72" s="1037"/>
      <c r="D72" s="1037"/>
      <c r="E72" s="1037"/>
      <c r="F72" s="103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6"/>
      <c r="B73" s="1037"/>
      <c r="C73" s="1037"/>
      <c r="D73" s="1037"/>
      <c r="E73" s="1037"/>
      <c r="F73" s="103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6"/>
      <c r="B74" s="1037"/>
      <c r="C74" s="1037"/>
      <c r="D74" s="1037"/>
      <c r="E74" s="1037"/>
      <c r="F74" s="103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6"/>
      <c r="B75" s="1037"/>
      <c r="C75" s="1037"/>
      <c r="D75" s="1037"/>
      <c r="E75" s="1037"/>
      <c r="F75" s="103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6"/>
      <c r="B76" s="1037"/>
      <c r="C76" s="1037"/>
      <c r="D76" s="1037"/>
      <c r="E76" s="1037"/>
      <c r="F76" s="103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6"/>
      <c r="B77" s="1037"/>
      <c r="C77" s="1037"/>
      <c r="D77" s="1037"/>
      <c r="E77" s="1037"/>
      <c r="F77" s="103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6"/>
      <c r="B78" s="1037"/>
      <c r="C78" s="1037"/>
      <c r="D78" s="1037"/>
      <c r="E78" s="1037"/>
      <c r="F78" s="103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6"/>
      <c r="B79" s="1037"/>
      <c r="C79" s="1037"/>
      <c r="D79" s="1037"/>
      <c r="E79" s="1037"/>
      <c r="F79" s="103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6"/>
      <c r="B80" s="1037"/>
      <c r="C80" s="1037"/>
      <c r="D80" s="1037"/>
      <c r="E80" s="1037"/>
      <c r="F80" s="103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6"/>
      <c r="B85" s="1037"/>
      <c r="C85" s="1037"/>
      <c r="D85" s="1037"/>
      <c r="E85" s="1037"/>
      <c r="F85" s="103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6"/>
      <c r="B86" s="1037"/>
      <c r="C86" s="1037"/>
      <c r="D86" s="1037"/>
      <c r="E86" s="1037"/>
      <c r="F86" s="103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6"/>
      <c r="B87" s="1037"/>
      <c r="C87" s="1037"/>
      <c r="D87" s="1037"/>
      <c r="E87" s="1037"/>
      <c r="F87" s="103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6"/>
      <c r="B88" s="1037"/>
      <c r="C88" s="1037"/>
      <c r="D88" s="1037"/>
      <c r="E88" s="1037"/>
      <c r="F88" s="103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6"/>
      <c r="B89" s="1037"/>
      <c r="C89" s="1037"/>
      <c r="D89" s="1037"/>
      <c r="E89" s="1037"/>
      <c r="F89" s="103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6"/>
      <c r="B90" s="1037"/>
      <c r="C90" s="1037"/>
      <c r="D90" s="1037"/>
      <c r="E90" s="1037"/>
      <c r="F90" s="103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6"/>
      <c r="B91" s="1037"/>
      <c r="C91" s="1037"/>
      <c r="D91" s="1037"/>
      <c r="E91" s="1037"/>
      <c r="F91" s="103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6"/>
      <c r="B92" s="1037"/>
      <c r="C92" s="1037"/>
      <c r="D92" s="1037"/>
      <c r="E92" s="1037"/>
      <c r="F92" s="103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6"/>
      <c r="B93" s="1037"/>
      <c r="C93" s="1037"/>
      <c r="D93" s="1037"/>
      <c r="E93" s="1037"/>
      <c r="F93" s="103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6"/>
      <c r="B98" s="1037"/>
      <c r="C98" s="1037"/>
      <c r="D98" s="1037"/>
      <c r="E98" s="1037"/>
      <c r="F98" s="103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6"/>
      <c r="B99" s="1037"/>
      <c r="C99" s="1037"/>
      <c r="D99" s="1037"/>
      <c r="E99" s="1037"/>
      <c r="F99" s="103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6"/>
      <c r="B100" s="1037"/>
      <c r="C100" s="1037"/>
      <c r="D100" s="1037"/>
      <c r="E100" s="1037"/>
      <c r="F100" s="103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6"/>
      <c r="B101" s="1037"/>
      <c r="C101" s="1037"/>
      <c r="D101" s="1037"/>
      <c r="E101" s="1037"/>
      <c r="F101" s="103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6"/>
      <c r="B102" s="1037"/>
      <c r="C102" s="1037"/>
      <c r="D102" s="1037"/>
      <c r="E102" s="1037"/>
      <c r="F102" s="103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6"/>
      <c r="B103" s="1037"/>
      <c r="C103" s="1037"/>
      <c r="D103" s="1037"/>
      <c r="E103" s="1037"/>
      <c r="F103" s="103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6"/>
      <c r="B104" s="1037"/>
      <c r="C104" s="1037"/>
      <c r="D104" s="1037"/>
      <c r="E104" s="1037"/>
      <c r="F104" s="103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6"/>
      <c r="B105" s="1037"/>
      <c r="C105" s="1037"/>
      <c r="D105" s="1037"/>
      <c r="E105" s="1037"/>
      <c r="F105" s="103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6"/>
      <c r="B112" s="1037"/>
      <c r="C112" s="1037"/>
      <c r="D112" s="1037"/>
      <c r="E112" s="1037"/>
      <c r="F112" s="103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6"/>
      <c r="B113" s="1037"/>
      <c r="C113" s="1037"/>
      <c r="D113" s="1037"/>
      <c r="E113" s="1037"/>
      <c r="F113" s="103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6"/>
      <c r="B114" s="1037"/>
      <c r="C114" s="1037"/>
      <c r="D114" s="1037"/>
      <c r="E114" s="1037"/>
      <c r="F114" s="103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6"/>
      <c r="B115" s="1037"/>
      <c r="C115" s="1037"/>
      <c r="D115" s="1037"/>
      <c r="E115" s="1037"/>
      <c r="F115" s="103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6"/>
      <c r="B116" s="1037"/>
      <c r="C116" s="1037"/>
      <c r="D116" s="1037"/>
      <c r="E116" s="1037"/>
      <c r="F116" s="103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6"/>
      <c r="B117" s="1037"/>
      <c r="C117" s="1037"/>
      <c r="D117" s="1037"/>
      <c r="E117" s="1037"/>
      <c r="F117" s="103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6"/>
      <c r="B118" s="1037"/>
      <c r="C118" s="1037"/>
      <c r="D118" s="1037"/>
      <c r="E118" s="1037"/>
      <c r="F118" s="103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6"/>
      <c r="B119" s="1037"/>
      <c r="C119" s="1037"/>
      <c r="D119" s="1037"/>
      <c r="E119" s="1037"/>
      <c r="F119" s="103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6"/>
      <c r="B120" s="1037"/>
      <c r="C120" s="1037"/>
      <c r="D120" s="1037"/>
      <c r="E120" s="1037"/>
      <c r="F120" s="103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6"/>
      <c r="B125" s="1037"/>
      <c r="C125" s="1037"/>
      <c r="D125" s="1037"/>
      <c r="E125" s="1037"/>
      <c r="F125" s="103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6"/>
      <c r="B126" s="1037"/>
      <c r="C126" s="1037"/>
      <c r="D126" s="1037"/>
      <c r="E126" s="1037"/>
      <c r="F126" s="103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6"/>
      <c r="B127" s="1037"/>
      <c r="C127" s="1037"/>
      <c r="D127" s="1037"/>
      <c r="E127" s="1037"/>
      <c r="F127" s="103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6"/>
      <c r="B128" s="1037"/>
      <c r="C128" s="1037"/>
      <c r="D128" s="1037"/>
      <c r="E128" s="1037"/>
      <c r="F128" s="103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6"/>
      <c r="B129" s="1037"/>
      <c r="C129" s="1037"/>
      <c r="D129" s="1037"/>
      <c r="E129" s="1037"/>
      <c r="F129" s="103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6"/>
      <c r="B130" s="1037"/>
      <c r="C130" s="1037"/>
      <c r="D130" s="1037"/>
      <c r="E130" s="1037"/>
      <c r="F130" s="103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6"/>
      <c r="B131" s="1037"/>
      <c r="C131" s="1037"/>
      <c r="D131" s="1037"/>
      <c r="E131" s="1037"/>
      <c r="F131" s="103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6"/>
      <c r="B132" s="1037"/>
      <c r="C132" s="1037"/>
      <c r="D132" s="1037"/>
      <c r="E132" s="1037"/>
      <c r="F132" s="103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6"/>
      <c r="B133" s="1037"/>
      <c r="C133" s="1037"/>
      <c r="D133" s="1037"/>
      <c r="E133" s="1037"/>
      <c r="F133" s="103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6"/>
      <c r="B138" s="1037"/>
      <c r="C138" s="1037"/>
      <c r="D138" s="1037"/>
      <c r="E138" s="1037"/>
      <c r="F138" s="103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6"/>
      <c r="B139" s="1037"/>
      <c r="C139" s="1037"/>
      <c r="D139" s="1037"/>
      <c r="E139" s="1037"/>
      <c r="F139" s="103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6"/>
      <c r="B140" s="1037"/>
      <c r="C140" s="1037"/>
      <c r="D140" s="1037"/>
      <c r="E140" s="1037"/>
      <c r="F140" s="103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6"/>
      <c r="B141" s="1037"/>
      <c r="C141" s="1037"/>
      <c r="D141" s="1037"/>
      <c r="E141" s="1037"/>
      <c r="F141" s="103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6"/>
      <c r="B142" s="1037"/>
      <c r="C142" s="1037"/>
      <c r="D142" s="1037"/>
      <c r="E142" s="1037"/>
      <c r="F142" s="103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6"/>
      <c r="B143" s="1037"/>
      <c r="C143" s="1037"/>
      <c r="D143" s="1037"/>
      <c r="E143" s="1037"/>
      <c r="F143" s="103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6"/>
      <c r="B144" s="1037"/>
      <c r="C144" s="1037"/>
      <c r="D144" s="1037"/>
      <c r="E144" s="1037"/>
      <c r="F144" s="103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6"/>
      <c r="B145" s="1037"/>
      <c r="C145" s="1037"/>
      <c r="D145" s="1037"/>
      <c r="E145" s="1037"/>
      <c r="F145" s="103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6"/>
      <c r="B146" s="1037"/>
      <c r="C146" s="1037"/>
      <c r="D146" s="1037"/>
      <c r="E146" s="1037"/>
      <c r="F146" s="103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6"/>
      <c r="B151" s="1037"/>
      <c r="C151" s="1037"/>
      <c r="D151" s="1037"/>
      <c r="E151" s="1037"/>
      <c r="F151" s="103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6"/>
      <c r="B152" s="1037"/>
      <c r="C152" s="1037"/>
      <c r="D152" s="1037"/>
      <c r="E152" s="1037"/>
      <c r="F152" s="103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6"/>
      <c r="B153" s="1037"/>
      <c r="C153" s="1037"/>
      <c r="D153" s="1037"/>
      <c r="E153" s="1037"/>
      <c r="F153" s="103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6"/>
      <c r="B154" s="1037"/>
      <c r="C154" s="1037"/>
      <c r="D154" s="1037"/>
      <c r="E154" s="1037"/>
      <c r="F154" s="103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6"/>
      <c r="B155" s="1037"/>
      <c r="C155" s="1037"/>
      <c r="D155" s="1037"/>
      <c r="E155" s="1037"/>
      <c r="F155" s="103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6"/>
      <c r="B156" s="1037"/>
      <c r="C156" s="1037"/>
      <c r="D156" s="1037"/>
      <c r="E156" s="1037"/>
      <c r="F156" s="103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6"/>
      <c r="B157" s="1037"/>
      <c r="C157" s="1037"/>
      <c r="D157" s="1037"/>
      <c r="E157" s="1037"/>
      <c r="F157" s="103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6"/>
      <c r="B158" s="1037"/>
      <c r="C158" s="1037"/>
      <c r="D158" s="1037"/>
      <c r="E158" s="1037"/>
      <c r="F158" s="103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6"/>
      <c r="B165" s="1037"/>
      <c r="C165" s="1037"/>
      <c r="D165" s="1037"/>
      <c r="E165" s="1037"/>
      <c r="F165" s="103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6"/>
      <c r="B166" s="1037"/>
      <c r="C166" s="1037"/>
      <c r="D166" s="1037"/>
      <c r="E166" s="1037"/>
      <c r="F166" s="103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6"/>
      <c r="B167" s="1037"/>
      <c r="C167" s="1037"/>
      <c r="D167" s="1037"/>
      <c r="E167" s="1037"/>
      <c r="F167" s="103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6"/>
      <c r="B168" s="1037"/>
      <c r="C168" s="1037"/>
      <c r="D168" s="1037"/>
      <c r="E168" s="1037"/>
      <c r="F168" s="103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6"/>
      <c r="B169" s="1037"/>
      <c r="C169" s="1037"/>
      <c r="D169" s="1037"/>
      <c r="E169" s="1037"/>
      <c r="F169" s="103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6"/>
      <c r="B170" s="1037"/>
      <c r="C170" s="1037"/>
      <c r="D170" s="1037"/>
      <c r="E170" s="1037"/>
      <c r="F170" s="103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6"/>
      <c r="B171" s="1037"/>
      <c r="C171" s="1037"/>
      <c r="D171" s="1037"/>
      <c r="E171" s="1037"/>
      <c r="F171" s="103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6"/>
      <c r="B172" s="1037"/>
      <c r="C172" s="1037"/>
      <c r="D172" s="1037"/>
      <c r="E172" s="1037"/>
      <c r="F172" s="103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6"/>
      <c r="B173" s="1037"/>
      <c r="C173" s="1037"/>
      <c r="D173" s="1037"/>
      <c r="E173" s="1037"/>
      <c r="F173" s="103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6"/>
      <c r="B178" s="1037"/>
      <c r="C178" s="1037"/>
      <c r="D178" s="1037"/>
      <c r="E178" s="1037"/>
      <c r="F178" s="103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6"/>
      <c r="B179" s="1037"/>
      <c r="C179" s="1037"/>
      <c r="D179" s="1037"/>
      <c r="E179" s="1037"/>
      <c r="F179" s="103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6"/>
      <c r="B180" s="1037"/>
      <c r="C180" s="1037"/>
      <c r="D180" s="1037"/>
      <c r="E180" s="1037"/>
      <c r="F180" s="103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6"/>
      <c r="B181" s="1037"/>
      <c r="C181" s="1037"/>
      <c r="D181" s="1037"/>
      <c r="E181" s="1037"/>
      <c r="F181" s="103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6"/>
      <c r="B182" s="1037"/>
      <c r="C182" s="1037"/>
      <c r="D182" s="1037"/>
      <c r="E182" s="1037"/>
      <c r="F182" s="103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6"/>
      <c r="B183" s="1037"/>
      <c r="C183" s="1037"/>
      <c r="D183" s="1037"/>
      <c r="E183" s="1037"/>
      <c r="F183" s="103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6"/>
      <c r="B184" s="1037"/>
      <c r="C184" s="1037"/>
      <c r="D184" s="1037"/>
      <c r="E184" s="1037"/>
      <c r="F184" s="103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6"/>
      <c r="B185" s="1037"/>
      <c r="C185" s="1037"/>
      <c r="D185" s="1037"/>
      <c r="E185" s="1037"/>
      <c r="F185" s="103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6"/>
      <c r="B186" s="1037"/>
      <c r="C186" s="1037"/>
      <c r="D186" s="1037"/>
      <c r="E186" s="1037"/>
      <c r="F186" s="103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6"/>
      <c r="B191" s="1037"/>
      <c r="C191" s="1037"/>
      <c r="D191" s="1037"/>
      <c r="E191" s="1037"/>
      <c r="F191" s="103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6"/>
      <c r="B192" s="1037"/>
      <c r="C192" s="1037"/>
      <c r="D192" s="1037"/>
      <c r="E192" s="1037"/>
      <c r="F192" s="103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6"/>
      <c r="B193" s="1037"/>
      <c r="C193" s="1037"/>
      <c r="D193" s="1037"/>
      <c r="E193" s="1037"/>
      <c r="F193" s="103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6"/>
      <c r="B194" s="1037"/>
      <c r="C194" s="1037"/>
      <c r="D194" s="1037"/>
      <c r="E194" s="1037"/>
      <c r="F194" s="103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6"/>
      <c r="B195" s="1037"/>
      <c r="C195" s="1037"/>
      <c r="D195" s="1037"/>
      <c r="E195" s="1037"/>
      <c r="F195" s="103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6"/>
      <c r="B196" s="1037"/>
      <c r="C196" s="1037"/>
      <c r="D196" s="1037"/>
      <c r="E196" s="1037"/>
      <c r="F196" s="103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6"/>
      <c r="B197" s="1037"/>
      <c r="C197" s="1037"/>
      <c r="D197" s="1037"/>
      <c r="E197" s="1037"/>
      <c r="F197" s="103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6"/>
      <c r="B198" s="1037"/>
      <c r="C198" s="1037"/>
      <c r="D198" s="1037"/>
      <c r="E198" s="1037"/>
      <c r="F198" s="103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6"/>
      <c r="B199" s="1037"/>
      <c r="C199" s="1037"/>
      <c r="D199" s="1037"/>
      <c r="E199" s="1037"/>
      <c r="F199" s="103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6"/>
      <c r="B204" s="1037"/>
      <c r="C204" s="1037"/>
      <c r="D204" s="1037"/>
      <c r="E204" s="1037"/>
      <c r="F204" s="103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6"/>
      <c r="B205" s="1037"/>
      <c r="C205" s="1037"/>
      <c r="D205" s="1037"/>
      <c r="E205" s="1037"/>
      <c r="F205" s="103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6"/>
      <c r="B206" s="1037"/>
      <c r="C206" s="1037"/>
      <c r="D206" s="1037"/>
      <c r="E206" s="1037"/>
      <c r="F206" s="103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6"/>
      <c r="B207" s="1037"/>
      <c r="C207" s="1037"/>
      <c r="D207" s="1037"/>
      <c r="E207" s="1037"/>
      <c r="F207" s="103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6"/>
      <c r="B208" s="1037"/>
      <c r="C208" s="1037"/>
      <c r="D208" s="1037"/>
      <c r="E208" s="1037"/>
      <c r="F208" s="103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6"/>
      <c r="B209" s="1037"/>
      <c r="C209" s="1037"/>
      <c r="D209" s="1037"/>
      <c r="E209" s="1037"/>
      <c r="F209" s="103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6"/>
      <c r="B210" s="1037"/>
      <c r="C210" s="1037"/>
      <c r="D210" s="1037"/>
      <c r="E210" s="1037"/>
      <c r="F210" s="103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6"/>
      <c r="B211" s="1037"/>
      <c r="C211" s="1037"/>
      <c r="D211" s="1037"/>
      <c r="E211" s="1037"/>
      <c r="F211" s="103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6"/>
      <c r="B218" s="1037"/>
      <c r="C218" s="1037"/>
      <c r="D218" s="1037"/>
      <c r="E218" s="1037"/>
      <c r="F218" s="103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6"/>
      <c r="B219" s="1037"/>
      <c r="C219" s="1037"/>
      <c r="D219" s="1037"/>
      <c r="E219" s="1037"/>
      <c r="F219" s="103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6"/>
      <c r="B220" s="1037"/>
      <c r="C220" s="1037"/>
      <c r="D220" s="1037"/>
      <c r="E220" s="1037"/>
      <c r="F220" s="103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6"/>
      <c r="B221" s="1037"/>
      <c r="C221" s="1037"/>
      <c r="D221" s="1037"/>
      <c r="E221" s="1037"/>
      <c r="F221" s="103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6"/>
      <c r="B222" s="1037"/>
      <c r="C222" s="1037"/>
      <c r="D222" s="1037"/>
      <c r="E222" s="1037"/>
      <c r="F222" s="103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6"/>
      <c r="B223" s="1037"/>
      <c r="C223" s="1037"/>
      <c r="D223" s="1037"/>
      <c r="E223" s="1037"/>
      <c r="F223" s="103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6"/>
      <c r="B224" s="1037"/>
      <c r="C224" s="1037"/>
      <c r="D224" s="1037"/>
      <c r="E224" s="1037"/>
      <c r="F224" s="103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6"/>
      <c r="B225" s="1037"/>
      <c r="C225" s="1037"/>
      <c r="D225" s="1037"/>
      <c r="E225" s="1037"/>
      <c r="F225" s="103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6"/>
      <c r="B226" s="1037"/>
      <c r="C226" s="1037"/>
      <c r="D226" s="1037"/>
      <c r="E226" s="1037"/>
      <c r="F226" s="103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6"/>
      <c r="B231" s="1037"/>
      <c r="C231" s="1037"/>
      <c r="D231" s="1037"/>
      <c r="E231" s="1037"/>
      <c r="F231" s="103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6"/>
      <c r="B232" s="1037"/>
      <c r="C232" s="1037"/>
      <c r="D232" s="1037"/>
      <c r="E232" s="1037"/>
      <c r="F232" s="103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6"/>
      <c r="B233" s="1037"/>
      <c r="C233" s="1037"/>
      <c r="D233" s="1037"/>
      <c r="E233" s="1037"/>
      <c r="F233" s="103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6"/>
      <c r="B234" s="1037"/>
      <c r="C234" s="1037"/>
      <c r="D234" s="1037"/>
      <c r="E234" s="1037"/>
      <c r="F234" s="103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6"/>
      <c r="B235" s="1037"/>
      <c r="C235" s="1037"/>
      <c r="D235" s="1037"/>
      <c r="E235" s="1037"/>
      <c r="F235" s="103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6"/>
      <c r="B236" s="1037"/>
      <c r="C236" s="1037"/>
      <c r="D236" s="1037"/>
      <c r="E236" s="1037"/>
      <c r="F236" s="103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6"/>
      <c r="B237" s="1037"/>
      <c r="C237" s="1037"/>
      <c r="D237" s="1037"/>
      <c r="E237" s="1037"/>
      <c r="F237" s="103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6"/>
      <c r="B238" s="1037"/>
      <c r="C238" s="1037"/>
      <c r="D238" s="1037"/>
      <c r="E238" s="1037"/>
      <c r="F238" s="103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6"/>
      <c r="B239" s="1037"/>
      <c r="C239" s="1037"/>
      <c r="D239" s="1037"/>
      <c r="E239" s="1037"/>
      <c r="F239" s="103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6"/>
      <c r="B244" s="1037"/>
      <c r="C244" s="1037"/>
      <c r="D244" s="1037"/>
      <c r="E244" s="1037"/>
      <c r="F244" s="103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6"/>
      <c r="B245" s="1037"/>
      <c r="C245" s="1037"/>
      <c r="D245" s="1037"/>
      <c r="E245" s="1037"/>
      <c r="F245" s="103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6"/>
      <c r="B246" s="1037"/>
      <c r="C246" s="1037"/>
      <c r="D246" s="1037"/>
      <c r="E246" s="1037"/>
      <c r="F246" s="103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6"/>
      <c r="B247" s="1037"/>
      <c r="C247" s="1037"/>
      <c r="D247" s="1037"/>
      <c r="E247" s="1037"/>
      <c r="F247" s="103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6"/>
      <c r="B248" s="1037"/>
      <c r="C248" s="1037"/>
      <c r="D248" s="1037"/>
      <c r="E248" s="1037"/>
      <c r="F248" s="103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6"/>
      <c r="B249" s="1037"/>
      <c r="C249" s="1037"/>
      <c r="D249" s="1037"/>
      <c r="E249" s="1037"/>
      <c r="F249" s="103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6"/>
      <c r="B250" s="1037"/>
      <c r="C250" s="1037"/>
      <c r="D250" s="1037"/>
      <c r="E250" s="1037"/>
      <c r="F250" s="103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6"/>
      <c r="B251" s="1037"/>
      <c r="C251" s="1037"/>
      <c r="D251" s="1037"/>
      <c r="E251" s="1037"/>
      <c r="F251" s="103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6"/>
      <c r="B252" s="1037"/>
      <c r="C252" s="1037"/>
      <c r="D252" s="1037"/>
      <c r="E252" s="1037"/>
      <c r="F252" s="103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6"/>
      <c r="B257" s="1037"/>
      <c r="C257" s="1037"/>
      <c r="D257" s="1037"/>
      <c r="E257" s="1037"/>
      <c r="F257" s="103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6"/>
      <c r="B258" s="1037"/>
      <c r="C258" s="1037"/>
      <c r="D258" s="1037"/>
      <c r="E258" s="1037"/>
      <c r="F258" s="103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6"/>
      <c r="B259" s="1037"/>
      <c r="C259" s="1037"/>
      <c r="D259" s="1037"/>
      <c r="E259" s="1037"/>
      <c r="F259" s="103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6"/>
      <c r="B260" s="1037"/>
      <c r="C260" s="1037"/>
      <c r="D260" s="1037"/>
      <c r="E260" s="1037"/>
      <c r="F260" s="103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6"/>
      <c r="B261" s="1037"/>
      <c r="C261" s="1037"/>
      <c r="D261" s="1037"/>
      <c r="E261" s="1037"/>
      <c r="F261" s="103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6"/>
      <c r="B262" s="1037"/>
      <c r="C262" s="1037"/>
      <c r="D262" s="1037"/>
      <c r="E262" s="1037"/>
      <c r="F262" s="103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6"/>
      <c r="B263" s="1037"/>
      <c r="C263" s="1037"/>
      <c r="D263" s="1037"/>
      <c r="E263" s="1037"/>
      <c r="F263" s="103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6"/>
      <c r="B264" s="1037"/>
      <c r="C264" s="1037"/>
      <c r="D264" s="1037"/>
      <c r="E264" s="1037"/>
      <c r="F264" s="103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476</v>
      </c>
      <c r="Z3" s="346"/>
      <c r="AA3" s="346"/>
      <c r="AB3" s="346"/>
      <c r="AC3" s="277" t="s">
        <v>461</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6">
        <v>1</v>
      </c>
      <c r="B4" s="1056">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6">
        <v>2</v>
      </c>
      <c r="B5" s="1056">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6">
        <v>3</v>
      </c>
      <c r="B6" s="1056">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6">
        <v>4</v>
      </c>
      <c r="B7" s="1056">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6">
        <v>5</v>
      </c>
      <c r="B8" s="1056">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6">
        <v>6</v>
      </c>
      <c r="B9" s="1056">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6">
        <v>7</v>
      </c>
      <c r="B10" s="1056">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6">
        <v>8</v>
      </c>
      <c r="B11" s="1056">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6">
        <v>9</v>
      </c>
      <c r="B12" s="1056">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6">
        <v>10</v>
      </c>
      <c r="B13" s="1056">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6">
        <v>11</v>
      </c>
      <c r="B14" s="1056">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6">
        <v>12</v>
      </c>
      <c r="B15" s="1056">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6">
        <v>13</v>
      </c>
      <c r="B16" s="1056">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6">
        <v>14</v>
      </c>
      <c r="B17" s="1056">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6">
        <v>15</v>
      </c>
      <c r="B18" s="1056">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6">
        <v>16</v>
      </c>
      <c r="B19" s="1056">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6">
        <v>17</v>
      </c>
      <c r="B20" s="1056">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6">
        <v>18</v>
      </c>
      <c r="B21" s="1056">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6">
        <v>19</v>
      </c>
      <c r="B22" s="1056">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6">
        <v>20</v>
      </c>
      <c r="B23" s="1056">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6">
        <v>21</v>
      </c>
      <c r="B24" s="1056">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6">
        <v>22</v>
      </c>
      <c r="B25" s="1056">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6">
        <v>23</v>
      </c>
      <c r="B26" s="1056">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6">
        <v>24</v>
      </c>
      <c r="B27" s="1056">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6">
        <v>25</v>
      </c>
      <c r="B28" s="1056">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6">
        <v>26</v>
      </c>
      <c r="B29" s="1056">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6">
        <v>27</v>
      </c>
      <c r="B30" s="1056">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6">
        <v>28</v>
      </c>
      <c r="B31" s="1056">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6">
        <v>29</v>
      </c>
      <c r="B32" s="1056">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6">
        <v>30</v>
      </c>
      <c r="B33" s="1056">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476</v>
      </c>
      <c r="Z36" s="346"/>
      <c r="AA36" s="346"/>
      <c r="AB36" s="346"/>
      <c r="AC36" s="277" t="s">
        <v>461</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6">
        <v>1</v>
      </c>
      <c r="B37" s="1056">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6">
        <v>2</v>
      </c>
      <c r="B38" s="1056">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6">
        <v>3</v>
      </c>
      <c r="B39" s="1056">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6">
        <v>4</v>
      </c>
      <c r="B40" s="1056">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6">
        <v>5</v>
      </c>
      <c r="B41" s="1056">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6">
        <v>6</v>
      </c>
      <c r="B42" s="1056">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6">
        <v>7</v>
      </c>
      <c r="B43" s="1056">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6">
        <v>8</v>
      </c>
      <c r="B44" s="1056">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6">
        <v>9</v>
      </c>
      <c r="B45" s="1056">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6">
        <v>10</v>
      </c>
      <c r="B46" s="1056">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6">
        <v>11</v>
      </c>
      <c r="B47" s="1056">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6">
        <v>12</v>
      </c>
      <c r="B48" s="1056">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6">
        <v>13</v>
      </c>
      <c r="B49" s="1056">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6">
        <v>14</v>
      </c>
      <c r="B50" s="1056">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6">
        <v>15</v>
      </c>
      <c r="B51" s="1056">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6">
        <v>16</v>
      </c>
      <c r="B52" s="1056">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6">
        <v>17</v>
      </c>
      <c r="B53" s="1056">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6">
        <v>18</v>
      </c>
      <c r="B54" s="1056">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6">
        <v>19</v>
      </c>
      <c r="B55" s="1056">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6">
        <v>20</v>
      </c>
      <c r="B56" s="1056">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6">
        <v>21</v>
      </c>
      <c r="B57" s="1056">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6">
        <v>22</v>
      </c>
      <c r="B58" s="1056">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6">
        <v>23</v>
      </c>
      <c r="B59" s="1056">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6">
        <v>24</v>
      </c>
      <c r="B60" s="1056">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6">
        <v>25</v>
      </c>
      <c r="B61" s="1056">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6">
        <v>26</v>
      </c>
      <c r="B62" s="1056">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6">
        <v>27</v>
      </c>
      <c r="B63" s="1056">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6">
        <v>28</v>
      </c>
      <c r="B64" s="1056">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6">
        <v>29</v>
      </c>
      <c r="B65" s="1056">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6">
        <v>30</v>
      </c>
      <c r="B66" s="1056">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476</v>
      </c>
      <c r="Z69" s="346"/>
      <c r="AA69" s="346"/>
      <c r="AB69" s="346"/>
      <c r="AC69" s="277" t="s">
        <v>461</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6">
        <v>1</v>
      </c>
      <c r="B70" s="1056">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6">
        <v>2</v>
      </c>
      <c r="B71" s="1056">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6">
        <v>3</v>
      </c>
      <c r="B72" s="1056">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6">
        <v>4</v>
      </c>
      <c r="B73" s="1056">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6">
        <v>5</v>
      </c>
      <c r="B74" s="1056">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6">
        <v>6</v>
      </c>
      <c r="B75" s="1056">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6">
        <v>7</v>
      </c>
      <c r="B76" s="1056">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6">
        <v>8</v>
      </c>
      <c r="B77" s="1056">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6">
        <v>9</v>
      </c>
      <c r="B78" s="1056">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6">
        <v>10</v>
      </c>
      <c r="B79" s="1056">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6">
        <v>11</v>
      </c>
      <c r="B80" s="1056">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6">
        <v>12</v>
      </c>
      <c r="B81" s="1056">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6">
        <v>13</v>
      </c>
      <c r="B82" s="1056">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6">
        <v>14</v>
      </c>
      <c r="B83" s="1056">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6">
        <v>15</v>
      </c>
      <c r="B84" s="1056">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6">
        <v>16</v>
      </c>
      <c r="B85" s="1056">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6">
        <v>17</v>
      </c>
      <c r="B86" s="1056">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6">
        <v>18</v>
      </c>
      <c r="B87" s="1056">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6">
        <v>19</v>
      </c>
      <c r="B88" s="1056">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6">
        <v>20</v>
      </c>
      <c r="B89" s="1056">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6">
        <v>21</v>
      </c>
      <c r="B90" s="1056">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6">
        <v>22</v>
      </c>
      <c r="B91" s="1056">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6">
        <v>23</v>
      </c>
      <c r="B92" s="1056">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6">
        <v>24</v>
      </c>
      <c r="B93" s="1056">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6">
        <v>25</v>
      </c>
      <c r="B94" s="1056">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6">
        <v>26</v>
      </c>
      <c r="B95" s="1056">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6">
        <v>27</v>
      </c>
      <c r="B96" s="1056">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6">
        <v>28</v>
      </c>
      <c r="B97" s="1056">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6">
        <v>29</v>
      </c>
      <c r="B98" s="1056">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6">
        <v>30</v>
      </c>
      <c r="B99" s="1056">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476</v>
      </c>
      <c r="Z102" s="346"/>
      <c r="AA102" s="346"/>
      <c r="AB102" s="346"/>
      <c r="AC102" s="277" t="s">
        <v>461</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6">
        <v>1</v>
      </c>
      <c r="B103" s="1056">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6">
        <v>2</v>
      </c>
      <c r="B104" s="1056">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6">
        <v>3</v>
      </c>
      <c r="B105" s="1056">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6">
        <v>4</v>
      </c>
      <c r="B106" s="1056">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6">
        <v>5</v>
      </c>
      <c r="B107" s="1056">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6">
        <v>6</v>
      </c>
      <c r="B108" s="1056">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6">
        <v>7</v>
      </c>
      <c r="B109" s="1056">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6">
        <v>8</v>
      </c>
      <c r="B110" s="1056">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6">
        <v>9</v>
      </c>
      <c r="B111" s="1056">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6">
        <v>10</v>
      </c>
      <c r="B112" s="1056">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6">
        <v>11</v>
      </c>
      <c r="B113" s="1056">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6">
        <v>12</v>
      </c>
      <c r="B114" s="1056">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6">
        <v>13</v>
      </c>
      <c r="B115" s="1056">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6">
        <v>14</v>
      </c>
      <c r="B116" s="1056">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6">
        <v>15</v>
      </c>
      <c r="B117" s="1056">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6">
        <v>16</v>
      </c>
      <c r="B118" s="1056">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6">
        <v>17</v>
      </c>
      <c r="B119" s="1056">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6">
        <v>18</v>
      </c>
      <c r="B120" s="1056">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6">
        <v>19</v>
      </c>
      <c r="B121" s="1056">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6">
        <v>20</v>
      </c>
      <c r="B122" s="1056">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6">
        <v>21</v>
      </c>
      <c r="B123" s="1056">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6">
        <v>22</v>
      </c>
      <c r="B124" s="1056">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6">
        <v>23</v>
      </c>
      <c r="B125" s="1056">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6">
        <v>24</v>
      </c>
      <c r="B126" s="1056">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6">
        <v>25</v>
      </c>
      <c r="B127" s="1056">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6">
        <v>26</v>
      </c>
      <c r="B128" s="1056">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6">
        <v>27</v>
      </c>
      <c r="B129" s="1056">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6">
        <v>28</v>
      </c>
      <c r="B130" s="1056">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6">
        <v>29</v>
      </c>
      <c r="B131" s="1056">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6">
        <v>30</v>
      </c>
      <c r="B132" s="1056">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476</v>
      </c>
      <c r="Z135" s="346"/>
      <c r="AA135" s="346"/>
      <c r="AB135" s="346"/>
      <c r="AC135" s="277" t="s">
        <v>461</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6">
        <v>1</v>
      </c>
      <c r="B136" s="1056">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6">
        <v>2</v>
      </c>
      <c r="B137" s="1056">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6">
        <v>3</v>
      </c>
      <c r="B138" s="1056">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6">
        <v>4</v>
      </c>
      <c r="B139" s="1056">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6">
        <v>5</v>
      </c>
      <c r="B140" s="1056">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6">
        <v>6</v>
      </c>
      <c r="B141" s="1056">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6">
        <v>7</v>
      </c>
      <c r="B142" s="1056">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6">
        <v>8</v>
      </c>
      <c r="B143" s="1056">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6">
        <v>9</v>
      </c>
      <c r="B144" s="1056">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6">
        <v>10</v>
      </c>
      <c r="B145" s="1056">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6">
        <v>11</v>
      </c>
      <c r="B146" s="1056">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6">
        <v>12</v>
      </c>
      <c r="B147" s="1056">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6">
        <v>13</v>
      </c>
      <c r="B148" s="1056">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6">
        <v>14</v>
      </c>
      <c r="B149" s="1056">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6">
        <v>15</v>
      </c>
      <c r="B150" s="1056">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6">
        <v>16</v>
      </c>
      <c r="B151" s="1056">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6">
        <v>17</v>
      </c>
      <c r="B152" s="1056">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6">
        <v>18</v>
      </c>
      <c r="B153" s="1056">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6">
        <v>19</v>
      </c>
      <c r="B154" s="1056">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6">
        <v>20</v>
      </c>
      <c r="B155" s="1056">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6">
        <v>21</v>
      </c>
      <c r="B156" s="1056">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6">
        <v>22</v>
      </c>
      <c r="B157" s="1056">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6">
        <v>23</v>
      </c>
      <c r="B158" s="1056">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6">
        <v>24</v>
      </c>
      <c r="B159" s="1056">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6">
        <v>25</v>
      </c>
      <c r="B160" s="1056">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6">
        <v>26</v>
      </c>
      <c r="B161" s="1056">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6">
        <v>27</v>
      </c>
      <c r="B162" s="1056">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6">
        <v>28</v>
      </c>
      <c r="B163" s="1056">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6">
        <v>29</v>
      </c>
      <c r="B164" s="1056">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6">
        <v>30</v>
      </c>
      <c r="B165" s="1056">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476</v>
      </c>
      <c r="Z168" s="346"/>
      <c r="AA168" s="346"/>
      <c r="AB168" s="346"/>
      <c r="AC168" s="277" t="s">
        <v>461</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6">
        <v>1</v>
      </c>
      <c r="B169" s="1056">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6">
        <v>2</v>
      </c>
      <c r="B170" s="1056">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6">
        <v>3</v>
      </c>
      <c r="B171" s="1056">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6">
        <v>4</v>
      </c>
      <c r="B172" s="1056">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6">
        <v>5</v>
      </c>
      <c r="B173" s="1056">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6">
        <v>6</v>
      </c>
      <c r="B174" s="1056">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6">
        <v>7</v>
      </c>
      <c r="B175" s="1056">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6">
        <v>8</v>
      </c>
      <c r="B176" s="1056">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6">
        <v>9</v>
      </c>
      <c r="B177" s="1056">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6">
        <v>10</v>
      </c>
      <c r="B178" s="1056">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6">
        <v>11</v>
      </c>
      <c r="B179" s="1056">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6">
        <v>12</v>
      </c>
      <c r="B180" s="1056">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6">
        <v>13</v>
      </c>
      <c r="B181" s="1056">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6">
        <v>14</v>
      </c>
      <c r="B182" s="1056">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6">
        <v>15</v>
      </c>
      <c r="B183" s="1056">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6">
        <v>16</v>
      </c>
      <c r="B184" s="1056">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6">
        <v>17</v>
      </c>
      <c r="B185" s="1056">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6">
        <v>18</v>
      </c>
      <c r="B186" s="1056">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6">
        <v>19</v>
      </c>
      <c r="B187" s="1056">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6">
        <v>20</v>
      </c>
      <c r="B188" s="1056">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6">
        <v>21</v>
      </c>
      <c r="B189" s="1056">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6">
        <v>22</v>
      </c>
      <c r="B190" s="1056">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6">
        <v>23</v>
      </c>
      <c r="B191" s="1056">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6">
        <v>24</v>
      </c>
      <c r="B192" s="1056">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6">
        <v>25</v>
      </c>
      <c r="B193" s="1056">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6">
        <v>26</v>
      </c>
      <c r="B194" s="1056">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6">
        <v>27</v>
      </c>
      <c r="B195" s="1056">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6">
        <v>28</v>
      </c>
      <c r="B196" s="1056">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6">
        <v>29</v>
      </c>
      <c r="B197" s="1056">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6">
        <v>30</v>
      </c>
      <c r="B198" s="1056">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476</v>
      </c>
      <c r="Z201" s="346"/>
      <c r="AA201" s="346"/>
      <c r="AB201" s="346"/>
      <c r="AC201" s="277" t="s">
        <v>461</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6">
        <v>1</v>
      </c>
      <c r="B202" s="1056">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6">
        <v>2</v>
      </c>
      <c r="B203" s="1056">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6">
        <v>3</v>
      </c>
      <c r="B204" s="1056">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6">
        <v>4</v>
      </c>
      <c r="B205" s="1056">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6">
        <v>5</v>
      </c>
      <c r="B206" s="1056">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6">
        <v>6</v>
      </c>
      <c r="B207" s="1056">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6">
        <v>7</v>
      </c>
      <c r="B208" s="1056">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6">
        <v>8</v>
      </c>
      <c r="B209" s="1056">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6">
        <v>9</v>
      </c>
      <c r="B210" s="1056">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6">
        <v>10</v>
      </c>
      <c r="B211" s="1056">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6">
        <v>11</v>
      </c>
      <c r="B212" s="1056">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6">
        <v>12</v>
      </c>
      <c r="B213" s="1056">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6">
        <v>13</v>
      </c>
      <c r="B214" s="1056">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6">
        <v>14</v>
      </c>
      <c r="B215" s="1056">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6">
        <v>15</v>
      </c>
      <c r="B216" s="1056">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6">
        <v>16</v>
      </c>
      <c r="B217" s="1056">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6">
        <v>17</v>
      </c>
      <c r="B218" s="1056">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6">
        <v>18</v>
      </c>
      <c r="B219" s="1056">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6">
        <v>19</v>
      </c>
      <c r="B220" s="1056">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6">
        <v>20</v>
      </c>
      <c r="B221" s="1056">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6">
        <v>21</v>
      </c>
      <c r="B222" s="1056">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6">
        <v>22</v>
      </c>
      <c r="B223" s="1056">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6">
        <v>23</v>
      </c>
      <c r="B224" s="1056">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6">
        <v>24</v>
      </c>
      <c r="B225" s="1056">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6">
        <v>25</v>
      </c>
      <c r="B226" s="1056">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6">
        <v>26</v>
      </c>
      <c r="B227" s="1056">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6">
        <v>27</v>
      </c>
      <c r="B228" s="1056">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6">
        <v>28</v>
      </c>
      <c r="B229" s="1056">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6">
        <v>29</v>
      </c>
      <c r="B230" s="1056">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6">
        <v>30</v>
      </c>
      <c r="B231" s="1056">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476</v>
      </c>
      <c r="Z234" s="346"/>
      <c r="AA234" s="346"/>
      <c r="AB234" s="346"/>
      <c r="AC234" s="277" t="s">
        <v>461</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6">
        <v>1</v>
      </c>
      <c r="B235" s="1056">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6">
        <v>2</v>
      </c>
      <c r="B236" s="1056">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6">
        <v>3</v>
      </c>
      <c r="B237" s="1056">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6">
        <v>4</v>
      </c>
      <c r="B238" s="1056">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6">
        <v>5</v>
      </c>
      <c r="B239" s="1056">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6">
        <v>6</v>
      </c>
      <c r="B240" s="1056">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6">
        <v>7</v>
      </c>
      <c r="B241" s="1056">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6">
        <v>8</v>
      </c>
      <c r="B242" s="1056">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6">
        <v>9</v>
      </c>
      <c r="B243" s="1056">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6">
        <v>10</v>
      </c>
      <c r="B244" s="1056">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6">
        <v>11</v>
      </c>
      <c r="B245" s="1056">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6">
        <v>12</v>
      </c>
      <c r="B246" s="1056">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6">
        <v>13</v>
      </c>
      <c r="B247" s="1056">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6">
        <v>14</v>
      </c>
      <c r="B248" s="1056">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6">
        <v>15</v>
      </c>
      <c r="B249" s="1056">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6">
        <v>16</v>
      </c>
      <c r="B250" s="1056">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6">
        <v>17</v>
      </c>
      <c r="B251" s="1056">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6">
        <v>18</v>
      </c>
      <c r="B252" s="1056">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6">
        <v>19</v>
      </c>
      <c r="B253" s="1056">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6">
        <v>20</v>
      </c>
      <c r="B254" s="1056">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6">
        <v>21</v>
      </c>
      <c r="B255" s="1056">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6">
        <v>22</v>
      </c>
      <c r="B256" s="1056">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6">
        <v>23</v>
      </c>
      <c r="B257" s="1056">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6">
        <v>24</v>
      </c>
      <c r="B258" s="1056">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6">
        <v>25</v>
      </c>
      <c r="B259" s="1056">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6">
        <v>26</v>
      </c>
      <c r="B260" s="1056">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6">
        <v>27</v>
      </c>
      <c r="B261" s="1056">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6">
        <v>28</v>
      </c>
      <c r="B262" s="1056">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6">
        <v>29</v>
      </c>
      <c r="B263" s="1056">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6">
        <v>30</v>
      </c>
      <c r="B264" s="1056">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476</v>
      </c>
      <c r="Z267" s="346"/>
      <c r="AA267" s="346"/>
      <c r="AB267" s="346"/>
      <c r="AC267" s="277" t="s">
        <v>461</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6">
        <v>1</v>
      </c>
      <c r="B268" s="1056">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6">
        <v>2</v>
      </c>
      <c r="B269" s="1056">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6">
        <v>3</v>
      </c>
      <c r="B270" s="1056">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6">
        <v>4</v>
      </c>
      <c r="B271" s="1056">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6">
        <v>5</v>
      </c>
      <c r="B272" s="1056">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6">
        <v>6</v>
      </c>
      <c r="B273" s="1056">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6">
        <v>7</v>
      </c>
      <c r="B274" s="1056">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6">
        <v>8</v>
      </c>
      <c r="B275" s="1056">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6">
        <v>9</v>
      </c>
      <c r="B276" s="1056">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6">
        <v>10</v>
      </c>
      <c r="B277" s="1056">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6">
        <v>11</v>
      </c>
      <c r="B278" s="1056">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6">
        <v>12</v>
      </c>
      <c r="B279" s="1056">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6">
        <v>13</v>
      </c>
      <c r="B280" s="1056">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6">
        <v>14</v>
      </c>
      <c r="B281" s="1056">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6">
        <v>15</v>
      </c>
      <c r="B282" s="1056">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6">
        <v>16</v>
      </c>
      <c r="B283" s="1056">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6">
        <v>17</v>
      </c>
      <c r="B284" s="1056">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6">
        <v>18</v>
      </c>
      <c r="B285" s="1056">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6">
        <v>19</v>
      </c>
      <c r="B286" s="1056">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6">
        <v>20</v>
      </c>
      <c r="B287" s="1056">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6">
        <v>21</v>
      </c>
      <c r="B288" s="1056">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6">
        <v>22</v>
      </c>
      <c r="B289" s="1056">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6">
        <v>23</v>
      </c>
      <c r="B290" s="1056">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6">
        <v>24</v>
      </c>
      <c r="B291" s="1056">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6">
        <v>25</v>
      </c>
      <c r="B292" s="1056">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6">
        <v>26</v>
      </c>
      <c r="B293" s="1056">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6">
        <v>27</v>
      </c>
      <c r="B294" s="1056">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6">
        <v>28</v>
      </c>
      <c r="B295" s="1056">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6">
        <v>29</v>
      </c>
      <c r="B296" s="1056">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6">
        <v>30</v>
      </c>
      <c r="B297" s="1056">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476</v>
      </c>
      <c r="Z300" s="346"/>
      <c r="AA300" s="346"/>
      <c r="AB300" s="346"/>
      <c r="AC300" s="277" t="s">
        <v>461</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6">
        <v>1</v>
      </c>
      <c r="B301" s="1056">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6">
        <v>2</v>
      </c>
      <c r="B302" s="1056">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6">
        <v>3</v>
      </c>
      <c r="B303" s="1056">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6">
        <v>4</v>
      </c>
      <c r="B304" s="1056">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6">
        <v>5</v>
      </c>
      <c r="B305" s="1056">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6">
        <v>6</v>
      </c>
      <c r="B306" s="1056">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6">
        <v>7</v>
      </c>
      <c r="B307" s="1056">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6">
        <v>8</v>
      </c>
      <c r="B308" s="1056">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6">
        <v>9</v>
      </c>
      <c r="B309" s="1056">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6">
        <v>10</v>
      </c>
      <c r="B310" s="1056">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6">
        <v>11</v>
      </c>
      <c r="B311" s="1056">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6">
        <v>12</v>
      </c>
      <c r="B312" s="1056">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6">
        <v>13</v>
      </c>
      <c r="B313" s="1056">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6">
        <v>14</v>
      </c>
      <c r="B314" s="1056">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6">
        <v>15</v>
      </c>
      <c r="B315" s="1056">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6">
        <v>16</v>
      </c>
      <c r="B316" s="1056">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6">
        <v>17</v>
      </c>
      <c r="B317" s="1056">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6">
        <v>18</v>
      </c>
      <c r="B318" s="1056">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6">
        <v>19</v>
      </c>
      <c r="B319" s="1056">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6">
        <v>20</v>
      </c>
      <c r="B320" s="1056">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6">
        <v>21</v>
      </c>
      <c r="B321" s="1056">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6">
        <v>22</v>
      </c>
      <c r="B322" s="1056">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6">
        <v>23</v>
      </c>
      <c r="B323" s="1056">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6">
        <v>24</v>
      </c>
      <c r="B324" s="1056">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6">
        <v>25</v>
      </c>
      <c r="B325" s="1056">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6">
        <v>26</v>
      </c>
      <c r="B326" s="1056">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6">
        <v>27</v>
      </c>
      <c r="B327" s="1056">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6">
        <v>28</v>
      </c>
      <c r="B328" s="1056">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6">
        <v>29</v>
      </c>
      <c r="B329" s="1056">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6">
        <v>30</v>
      </c>
      <c r="B330" s="1056">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476</v>
      </c>
      <c r="Z333" s="346"/>
      <c r="AA333" s="346"/>
      <c r="AB333" s="346"/>
      <c r="AC333" s="277" t="s">
        <v>461</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6">
        <v>1</v>
      </c>
      <c r="B334" s="1056">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6">
        <v>2</v>
      </c>
      <c r="B335" s="1056">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6">
        <v>3</v>
      </c>
      <c r="B336" s="1056">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6">
        <v>4</v>
      </c>
      <c r="B337" s="1056">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6">
        <v>5</v>
      </c>
      <c r="B338" s="1056">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6">
        <v>6</v>
      </c>
      <c r="B339" s="1056">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6">
        <v>7</v>
      </c>
      <c r="B340" s="1056">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6">
        <v>8</v>
      </c>
      <c r="B341" s="1056">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6">
        <v>9</v>
      </c>
      <c r="B342" s="1056">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6">
        <v>10</v>
      </c>
      <c r="B343" s="1056">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6">
        <v>11</v>
      </c>
      <c r="B344" s="1056">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6">
        <v>12</v>
      </c>
      <c r="B345" s="1056">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6">
        <v>13</v>
      </c>
      <c r="B346" s="1056">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6">
        <v>14</v>
      </c>
      <c r="B347" s="1056">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6">
        <v>15</v>
      </c>
      <c r="B348" s="1056">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6">
        <v>16</v>
      </c>
      <c r="B349" s="1056">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6">
        <v>17</v>
      </c>
      <c r="B350" s="1056">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6">
        <v>18</v>
      </c>
      <c r="B351" s="1056">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6">
        <v>19</v>
      </c>
      <c r="B352" s="1056">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6">
        <v>20</v>
      </c>
      <c r="B353" s="1056">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6">
        <v>21</v>
      </c>
      <c r="B354" s="1056">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6">
        <v>22</v>
      </c>
      <c r="B355" s="1056">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6">
        <v>23</v>
      </c>
      <c r="B356" s="1056">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6">
        <v>24</v>
      </c>
      <c r="B357" s="1056">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6">
        <v>25</v>
      </c>
      <c r="B358" s="1056">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6">
        <v>26</v>
      </c>
      <c r="B359" s="1056">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6">
        <v>27</v>
      </c>
      <c r="B360" s="1056">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6">
        <v>28</v>
      </c>
      <c r="B361" s="1056">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6">
        <v>29</v>
      </c>
      <c r="B362" s="1056">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6">
        <v>30</v>
      </c>
      <c r="B363" s="1056">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476</v>
      </c>
      <c r="Z366" s="346"/>
      <c r="AA366" s="346"/>
      <c r="AB366" s="346"/>
      <c r="AC366" s="277" t="s">
        <v>461</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6">
        <v>1</v>
      </c>
      <c r="B367" s="1056">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6">
        <v>2</v>
      </c>
      <c r="B368" s="1056">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6">
        <v>3</v>
      </c>
      <c r="B369" s="1056">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6">
        <v>4</v>
      </c>
      <c r="B370" s="1056">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6">
        <v>5</v>
      </c>
      <c r="B371" s="1056">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6">
        <v>6</v>
      </c>
      <c r="B372" s="1056">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6">
        <v>7</v>
      </c>
      <c r="B373" s="1056">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6">
        <v>8</v>
      </c>
      <c r="B374" s="1056">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6">
        <v>9</v>
      </c>
      <c r="B375" s="1056">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6">
        <v>10</v>
      </c>
      <c r="B376" s="1056">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6">
        <v>11</v>
      </c>
      <c r="B377" s="1056">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6">
        <v>12</v>
      </c>
      <c r="B378" s="1056">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6">
        <v>13</v>
      </c>
      <c r="B379" s="1056">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6">
        <v>14</v>
      </c>
      <c r="B380" s="1056">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6">
        <v>15</v>
      </c>
      <c r="B381" s="1056">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6">
        <v>16</v>
      </c>
      <c r="B382" s="1056">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6">
        <v>17</v>
      </c>
      <c r="B383" s="1056">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6">
        <v>18</v>
      </c>
      <c r="B384" s="1056">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6">
        <v>19</v>
      </c>
      <c r="B385" s="1056">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6">
        <v>20</v>
      </c>
      <c r="B386" s="1056">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6">
        <v>21</v>
      </c>
      <c r="B387" s="1056">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6">
        <v>22</v>
      </c>
      <c r="B388" s="1056">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6">
        <v>23</v>
      </c>
      <c r="B389" s="1056">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6">
        <v>24</v>
      </c>
      <c r="B390" s="1056">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6">
        <v>25</v>
      </c>
      <c r="B391" s="1056">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6">
        <v>26</v>
      </c>
      <c r="B392" s="1056">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6">
        <v>27</v>
      </c>
      <c r="B393" s="1056">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6">
        <v>28</v>
      </c>
      <c r="B394" s="1056">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6">
        <v>29</v>
      </c>
      <c r="B395" s="1056">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6">
        <v>30</v>
      </c>
      <c r="B396" s="1056">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476</v>
      </c>
      <c r="Z399" s="346"/>
      <c r="AA399" s="346"/>
      <c r="AB399" s="346"/>
      <c r="AC399" s="277" t="s">
        <v>461</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6">
        <v>1</v>
      </c>
      <c r="B400" s="1056">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6">
        <v>2</v>
      </c>
      <c r="B401" s="1056">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6">
        <v>3</v>
      </c>
      <c r="B402" s="1056">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6">
        <v>4</v>
      </c>
      <c r="B403" s="1056">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6">
        <v>5</v>
      </c>
      <c r="B404" s="1056">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6">
        <v>6</v>
      </c>
      <c r="B405" s="1056">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6">
        <v>7</v>
      </c>
      <c r="B406" s="1056">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6">
        <v>8</v>
      </c>
      <c r="B407" s="1056">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6">
        <v>9</v>
      </c>
      <c r="B408" s="1056">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6">
        <v>10</v>
      </c>
      <c r="B409" s="1056">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6">
        <v>11</v>
      </c>
      <c r="B410" s="1056">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6">
        <v>12</v>
      </c>
      <c r="B411" s="1056">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6">
        <v>13</v>
      </c>
      <c r="B412" s="1056">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6">
        <v>14</v>
      </c>
      <c r="B413" s="1056">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6">
        <v>15</v>
      </c>
      <c r="B414" s="1056">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6">
        <v>16</v>
      </c>
      <c r="B415" s="1056">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6">
        <v>17</v>
      </c>
      <c r="B416" s="1056">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6">
        <v>18</v>
      </c>
      <c r="B417" s="1056">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6">
        <v>19</v>
      </c>
      <c r="B418" s="1056">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6">
        <v>20</v>
      </c>
      <c r="B419" s="1056">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6">
        <v>21</v>
      </c>
      <c r="B420" s="1056">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6">
        <v>22</v>
      </c>
      <c r="B421" s="1056">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6">
        <v>23</v>
      </c>
      <c r="B422" s="1056">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6">
        <v>24</v>
      </c>
      <c r="B423" s="1056">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6">
        <v>25</v>
      </c>
      <c r="B424" s="1056">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6">
        <v>26</v>
      </c>
      <c r="B425" s="1056">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6">
        <v>27</v>
      </c>
      <c r="B426" s="1056">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6">
        <v>28</v>
      </c>
      <c r="B427" s="1056">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6">
        <v>29</v>
      </c>
      <c r="B428" s="1056">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6">
        <v>30</v>
      </c>
      <c r="B429" s="1056">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476</v>
      </c>
      <c r="Z432" s="346"/>
      <c r="AA432" s="346"/>
      <c r="AB432" s="346"/>
      <c r="AC432" s="277" t="s">
        <v>461</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6">
        <v>1</v>
      </c>
      <c r="B433" s="1056">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6">
        <v>2</v>
      </c>
      <c r="B434" s="1056">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6">
        <v>3</v>
      </c>
      <c r="B435" s="1056">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6">
        <v>4</v>
      </c>
      <c r="B436" s="1056">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6">
        <v>5</v>
      </c>
      <c r="B437" s="1056">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6">
        <v>6</v>
      </c>
      <c r="B438" s="1056">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6">
        <v>7</v>
      </c>
      <c r="B439" s="1056">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6">
        <v>8</v>
      </c>
      <c r="B440" s="1056">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6">
        <v>9</v>
      </c>
      <c r="B441" s="1056">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6">
        <v>10</v>
      </c>
      <c r="B442" s="1056">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6">
        <v>11</v>
      </c>
      <c r="B443" s="1056">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6">
        <v>12</v>
      </c>
      <c r="B444" s="1056">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6">
        <v>13</v>
      </c>
      <c r="B445" s="1056">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6">
        <v>14</v>
      </c>
      <c r="B446" s="1056">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6">
        <v>15</v>
      </c>
      <c r="B447" s="1056">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6">
        <v>16</v>
      </c>
      <c r="B448" s="1056">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6">
        <v>17</v>
      </c>
      <c r="B449" s="1056">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6">
        <v>18</v>
      </c>
      <c r="B450" s="1056">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6">
        <v>19</v>
      </c>
      <c r="B451" s="1056">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6">
        <v>20</v>
      </c>
      <c r="B452" s="1056">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6">
        <v>21</v>
      </c>
      <c r="B453" s="1056">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6">
        <v>22</v>
      </c>
      <c r="B454" s="1056">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6">
        <v>23</v>
      </c>
      <c r="B455" s="1056">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6">
        <v>24</v>
      </c>
      <c r="B456" s="1056">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6">
        <v>25</v>
      </c>
      <c r="B457" s="1056">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6">
        <v>26</v>
      </c>
      <c r="B458" s="1056">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6">
        <v>27</v>
      </c>
      <c r="B459" s="1056">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6">
        <v>28</v>
      </c>
      <c r="B460" s="1056">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6">
        <v>29</v>
      </c>
      <c r="B461" s="1056">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6">
        <v>30</v>
      </c>
      <c r="B462" s="1056">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476</v>
      </c>
      <c r="Z465" s="346"/>
      <c r="AA465" s="346"/>
      <c r="AB465" s="346"/>
      <c r="AC465" s="277" t="s">
        <v>461</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6">
        <v>1</v>
      </c>
      <c r="B466" s="1056">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6">
        <v>2</v>
      </c>
      <c r="B467" s="1056">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6">
        <v>3</v>
      </c>
      <c r="B468" s="1056">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6">
        <v>4</v>
      </c>
      <c r="B469" s="1056">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6">
        <v>5</v>
      </c>
      <c r="B470" s="1056">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6">
        <v>6</v>
      </c>
      <c r="B471" s="1056">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6">
        <v>7</v>
      </c>
      <c r="B472" s="1056">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6">
        <v>8</v>
      </c>
      <c r="B473" s="1056">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6">
        <v>9</v>
      </c>
      <c r="B474" s="1056">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6">
        <v>10</v>
      </c>
      <c r="B475" s="1056">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6">
        <v>11</v>
      </c>
      <c r="B476" s="1056">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6">
        <v>12</v>
      </c>
      <c r="B477" s="1056">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6">
        <v>13</v>
      </c>
      <c r="B478" s="1056">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6">
        <v>14</v>
      </c>
      <c r="B479" s="1056">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6">
        <v>15</v>
      </c>
      <c r="B480" s="1056">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6">
        <v>16</v>
      </c>
      <c r="B481" s="1056">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6">
        <v>17</v>
      </c>
      <c r="B482" s="1056">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6">
        <v>18</v>
      </c>
      <c r="B483" s="1056">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6">
        <v>19</v>
      </c>
      <c r="B484" s="1056">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6">
        <v>20</v>
      </c>
      <c r="B485" s="1056">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6">
        <v>21</v>
      </c>
      <c r="B486" s="1056">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6">
        <v>22</v>
      </c>
      <c r="B487" s="1056">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6">
        <v>23</v>
      </c>
      <c r="B488" s="1056">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6">
        <v>24</v>
      </c>
      <c r="B489" s="1056">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6">
        <v>25</v>
      </c>
      <c r="B490" s="1056">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6">
        <v>26</v>
      </c>
      <c r="B491" s="1056">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6">
        <v>27</v>
      </c>
      <c r="B492" s="1056">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6">
        <v>28</v>
      </c>
      <c r="B493" s="1056">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6">
        <v>29</v>
      </c>
      <c r="B494" s="1056">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6">
        <v>30</v>
      </c>
      <c r="B495" s="1056">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476</v>
      </c>
      <c r="Z498" s="346"/>
      <c r="AA498" s="346"/>
      <c r="AB498" s="346"/>
      <c r="AC498" s="277" t="s">
        <v>461</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6">
        <v>1</v>
      </c>
      <c r="B499" s="1056">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6">
        <v>2</v>
      </c>
      <c r="B500" s="1056">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6">
        <v>3</v>
      </c>
      <c r="B501" s="1056">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6">
        <v>4</v>
      </c>
      <c r="B502" s="1056">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6">
        <v>5</v>
      </c>
      <c r="B503" s="1056">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6">
        <v>6</v>
      </c>
      <c r="B504" s="1056">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6">
        <v>7</v>
      </c>
      <c r="B505" s="1056">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6">
        <v>8</v>
      </c>
      <c r="B506" s="1056">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6">
        <v>9</v>
      </c>
      <c r="B507" s="1056">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6">
        <v>10</v>
      </c>
      <c r="B508" s="1056">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6">
        <v>11</v>
      </c>
      <c r="B509" s="1056">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6">
        <v>12</v>
      </c>
      <c r="B510" s="1056">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6">
        <v>13</v>
      </c>
      <c r="B511" s="1056">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6">
        <v>14</v>
      </c>
      <c r="B512" s="1056">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6">
        <v>15</v>
      </c>
      <c r="B513" s="1056">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6">
        <v>16</v>
      </c>
      <c r="B514" s="1056">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6">
        <v>17</v>
      </c>
      <c r="B515" s="1056">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6">
        <v>18</v>
      </c>
      <c r="B516" s="1056">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6">
        <v>19</v>
      </c>
      <c r="B517" s="1056">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6">
        <v>20</v>
      </c>
      <c r="B518" s="1056">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6">
        <v>21</v>
      </c>
      <c r="B519" s="1056">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6">
        <v>22</v>
      </c>
      <c r="B520" s="1056">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6">
        <v>23</v>
      </c>
      <c r="B521" s="1056">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6">
        <v>24</v>
      </c>
      <c r="B522" s="1056">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6">
        <v>25</v>
      </c>
      <c r="B523" s="1056">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6">
        <v>26</v>
      </c>
      <c r="B524" s="1056">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6">
        <v>27</v>
      </c>
      <c r="B525" s="1056">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6">
        <v>28</v>
      </c>
      <c r="B526" s="1056">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6">
        <v>29</v>
      </c>
      <c r="B527" s="1056">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6">
        <v>30</v>
      </c>
      <c r="B528" s="1056">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476</v>
      </c>
      <c r="Z531" s="346"/>
      <c r="AA531" s="346"/>
      <c r="AB531" s="346"/>
      <c r="AC531" s="277" t="s">
        <v>461</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6">
        <v>1</v>
      </c>
      <c r="B532" s="1056">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6">
        <v>2</v>
      </c>
      <c r="B533" s="1056">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6">
        <v>3</v>
      </c>
      <c r="B534" s="1056">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6">
        <v>4</v>
      </c>
      <c r="B535" s="1056">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6">
        <v>5</v>
      </c>
      <c r="B536" s="1056">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6">
        <v>6</v>
      </c>
      <c r="B537" s="1056">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6">
        <v>7</v>
      </c>
      <c r="B538" s="1056">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6">
        <v>8</v>
      </c>
      <c r="B539" s="1056">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6">
        <v>9</v>
      </c>
      <c r="B540" s="1056">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6">
        <v>10</v>
      </c>
      <c r="B541" s="1056">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6">
        <v>11</v>
      </c>
      <c r="B542" s="1056">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6">
        <v>12</v>
      </c>
      <c r="B543" s="1056">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6">
        <v>13</v>
      </c>
      <c r="B544" s="1056">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6">
        <v>14</v>
      </c>
      <c r="B545" s="1056">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6">
        <v>15</v>
      </c>
      <c r="B546" s="1056">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6">
        <v>16</v>
      </c>
      <c r="B547" s="1056">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6">
        <v>17</v>
      </c>
      <c r="B548" s="1056">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6">
        <v>18</v>
      </c>
      <c r="B549" s="1056">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6">
        <v>19</v>
      </c>
      <c r="B550" s="1056">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6">
        <v>20</v>
      </c>
      <c r="B551" s="1056">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6">
        <v>21</v>
      </c>
      <c r="B552" s="1056">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6">
        <v>22</v>
      </c>
      <c r="B553" s="1056">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6">
        <v>23</v>
      </c>
      <c r="B554" s="1056">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6">
        <v>24</v>
      </c>
      <c r="B555" s="1056">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6">
        <v>25</v>
      </c>
      <c r="B556" s="1056">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6">
        <v>26</v>
      </c>
      <c r="B557" s="1056">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6">
        <v>27</v>
      </c>
      <c r="B558" s="1056">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6">
        <v>28</v>
      </c>
      <c r="B559" s="1056">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6">
        <v>29</v>
      </c>
      <c r="B560" s="1056">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6">
        <v>30</v>
      </c>
      <c r="B561" s="1056">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476</v>
      </c>
      <c r="Z564" s="346"/>
      <c r="AA564" s="346"/>
      <c r="AB564" s="346"/>
      <c r="AC564" s="277" t="s">
        <v>461</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6">
        <v>1</v>
      </c>
      <c r="B565" s="1056">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6">
        <v>2</v>
      </c>
      <c r="B566" s="1056">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6">
        <v>3</v>
      </c>
      <c r="B567" s="1056">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6">
        <v>4</v>
      </c>
      <c r="B568" s="1056">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6">
        <v>5</v>
      </c>
      <c r="B569" s="1056">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6">
        <v>6</v>
      </c>
      <c r="B570" s="1056">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6">
        <v>7</v>
      </c>
      <c r="B571" s="1056">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6">
        <v>8</v>
      </c>
      <c r="B572" s="1056">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6">
        <v>9</v>
      </c>
      <c r="B573" s="1056">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6">
        <v>10</v>
      </c>
      <c r="B574" s="1056">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6">
        <v>11</v>
      </c>
      <c r="B575" s="1056">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6">
        <v>12</v>
      </c>
      <c r="B576" s="1056">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6">
        <v>13</v>
      </c>
      <c r="B577" s="1056">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6">
        <v>14</v>
      </c>
      <c r="B578" s="1056">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6">
        <v>15</v>
      </c>
      <c r="B579" s="1056">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6">
        <v>16</v>
      </c>
      <c r="B580" s="1056">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6">
        <v>17</v>
      </c>
      <c r="B581" s="1056">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6">
        <v>18</v>
      </c>
      <c r="B582" s="1056">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6">
        <v>19</v>
      </c>
      <c r="B583" s="1056">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6">
        <v>20</v>
      </c>
      <c r="B584" s="1056">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6">
        <v>21</v>
      </c>
      <c r="B585" s="1056">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6">
        <v>22</v>
      </c>
      <c r="B586" s="1056">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6">
        <v>23</v>
      </c>
      <c r="B587" s="1056">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6">
        <v>24</v>
      </c>
      <c r="B588" s="1056">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6">
        <v>25</v>
      </c>
      <c r="B589" s="1056">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6">
        <v>26</v>
      </c>
      <c r="B590" s="1056">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6">
        <v>27</v>
      </c>
      <c r="B591" s="1056">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6">
        <v>28</v>
      </c>
      <c r="B592" s="1056">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6">
        <v>29</v>
      </c>
      <c r="B593" s="1056">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6">
        <v>30</v>
      </c>
      <c r="B594" s="1056">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476</v>
      </c>
      <c r="Z597" s="346"/>
      <c r="AA597" s="346"/>
      <c r="AB597" s="346"/>
      <c r="AC597" s="277" t="s">
        <v>461</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6">
        <v>1</v>
      </c>
      <c r="B598" s="1056">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6">
        <v>2</v>
      </c>
      <c r="B599" s="1056">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6">
        <v>3</v>
      </c>
      <c r="B600" s="1056">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6">
        <v>4</v>
      </c>
      <c r="B601" s="1056">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6">
        <v>5</v>
      </c>
      <c r="B602" s="1056">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6">
        <v>6</v>
      </c>
      <c r="B603" s="1056">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6">
        <v>7</v>
      </c>
      <c r="B604" s="1056">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6">
        <v>8</v>
      </c>
      <c r="B605" s="1056">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6">
        <v>9</v>
      </c>
      <c r="B606" s="1056">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6">
        <v>10</v>
      </c>
      <c r="B607" s="1056">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6">
        <v>11</v>
      </c>
      <c r="B608" s="1056">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6">
        <v>12</v>
      </c>
      <c r="B609" s="1056">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6">
        <v>13</v>
      </c>
      <c r="B610" s="1056">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6">
        <v>14</v>
      </c>
      <c r="B611" s="1056">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6">
        <v>15</v>
      </c>
      <c r="B612" s="1056">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6">
        <v>16</v>
      </c>
      <c r="B613" s="1056">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6">
        <v>17</v>
      </c>
      <c r="B614" s="1056">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6">
        <v>18</v>
      </c>
      <c r="B615" s="1056">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6">
        <v>19</v>
      </c>
      <c r="B616" s="1056">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6">
        <v>20</v>
      </c>
      <c r="B617" s="1056">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6">
        <v>21</v>
      </c>
      <c r="B618" s="1056">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6">
        <v>22</v>
      </c>
      <c r="B619" s="1056">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6">
        <v>23</v>
      </c>
      <c r="B620" s="1056">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6">
        <v>24</v>
      </c>
      <c r="B621" s="1056">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6">
        <v>25</v>
      </c>
      <c r="B622" s="1056">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6">
        <v>26</v>
      </c>
      <c r="B623" s="1056">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6">
        <v>27</v>
      </c>
      <c r="B624" s="1056">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6">
        <v>28</v>
      </c>
      <c r="B625" s="1056">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6">
        <v>29</v>
      </c>
      <c r="B626" s="1056">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6">
        <v>30</v>
      </c>
      <c r="B627" s="1056">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476</v>
      </c>
      <c r="Z630" s="346"/>
      <c r="AA630" s="346"/>
      <c r="AB630" s="346"/>
      <c r="AC630" s="277" t="s">
        <v>461</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6">
        <v>1</v>
      </c>
      <c r="B631" s="1056">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6">
        <v>2</v>
      </c>
      <c r="B632" s="1056">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6">
        <v>3</v>
      </c>
      <c r="B633" s="1056">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6">
        <v>4</v>
      </c>
      <c r="B634" s="1056">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6">
        <v>5</v>
      </c>
      <c r="B635" s="1056">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6">
        <v>6</v>
      </c>
      <c r="B636" s="1056">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6">
        <v>7</v>
      </c>
      <c r="B637" s="1056">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6">
        <v>8</v>
      </c>
      <c r="B638" s="1056">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6">
        <v>9</v>
      </c>
      <c r="B639" s="1056">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6">
        <v>10</v>
      </c>
      <c r="B640" s="1056">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6">
        <v>11</v>
      </c>
      <c r="B641" s="1056">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6">
        <v>12</v>
      </c>
      <c r="B642" s="1056">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6">
        <v>13</v>
      </c>
      <c r="B643" s="1056">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6">
        <v>14</v>
      </c>
      <c r="B644" s="1056">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6">
        <v>15</v>
      </c>
      <c r="B645" s="1056">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6">
        <v>16</v>
      </c>
      <c r="B646" s="1056">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6">
        <v>17</v>
      </c>
      <c r="B647" s="1056">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6">
        <v>18</v>
      </c>
      <c r="B648" s="1056">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6">
        <v>19</v>
      </c>
      <c r="B649" s="1056">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6">
        <v>20</v>
      </c>
      <c r="B650" s="1056">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6">
        <v>21</v>
      </c>
      <c r="B651" s="1056">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6">
        <v>22</v>
      </c>
      <c r="B652" s="1056">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6">
        <v>23</v>
      </c>
      <c r="B653" s="1056">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6">
        <v>24</v>
      </c>
      <c r="B654" s="1056">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6">
        <v>25</v>
      </c>
      <c r="B655" s="1056">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6">
        <v>26</v>
      </c>
      <c r="B656" s="1056">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6">
        <v>27</v>
      </c>
      <c r="B657" s="1056">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6">
        <v>28</v>
      </c>
      <c r="B658" s="1056">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6">
        <v>29</v>
      </c>
      <c r="B659" s="1056">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6">
        <v>30</v>
      </c>
      <c r="B660" s="1056">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476</v>
      </c>
      <c r="Z663" s="346"/>
      <c r="AA663" s="346"/>
      <c r="AB663" s="346"/>
      <c r="AC663" s="277" t="s">
        <v>461</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6">
        <v>1</v>
      </c>
      <c r="B664" s="1056">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6">
        <v>2</v>
      </c>
      <c r="B665" s="1056">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6">
        <v>3</v>
      </c>
      <c r="B666" s="1056">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6">
        <v>4</v>
      </c>
      <c r="B667" s="1056">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6">
        <v>5</v>
      </c>
      <c r="B668" s="1056">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6">
        <v>6</v>
      </c>
      <c r="B669" s="1056">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6">
        <v>7</v>
      </c>
      <c r="B670" s="1056">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6">
        <v>8</v>
      </c>
      <c r="B671" s="1056">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6">
        <v>9</v>
      </c>
      <c r="B672" s="1056">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6">
        <v>10</v>
      </c>
      <c r="B673" s="1056">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6">
        <v>11</v>
      </c>
      <c r="B674" s="1056">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6">
        <v>12</v>
      </c>
      <c r="B675" s="1056">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6">
        <v>13</v>
      </c>
      <c r="B676" s="1056">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6">
        <v>14</v>
      </c>
      <c r="B677" s="1056">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6">
        <v>15</v>
      </c>
      <c r="B678" s="1056">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6">
        <v>16</v>
      </c>
      <c r="B679" s="1056">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6">
        <v>17</v>
      </c>
      <c r="B680" s="1056">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6">
        <v>18</v>
      </c>
      <c r="B681" s="1056">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6">
        <v>19</v>
      </c>
      <c r="B682" s="1056">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6">
        <v>20</v>
      </c>
      <c r="B683" s="1056">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6">
        <v>21</v>
      </c>
      <c r="B684" s="1056">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6">
        <v>22</v>
      </c>
      <c r="B685" s="1056">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6">
        <v>23</v>
      </c>
      <c r="B686" s="1056">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6">
        <v>24</v>
      </c>
      <c r="B687" s="1056">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6">
        <v>25</v>
      </c>
      <c r="B688" s="1056">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6">
        <v>26</v>
      </c>
      <c r="B689" s="1056">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6">
        <v>27</v>
      </c>
      <c r="B690" s="1056">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6">
        <v>28</v>
      </c>
      <c r="B691" s="1056">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6">
        <v>29</v>
      </c>
      <c r="B692" s="1056">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6">
        <v>30</v>
      </c>
      <c r="B693" s="1056">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476</v>
      </c>
      <c r="Z696" s="346"/>
      <c r="AA696" s="346"/>
      <c r="AB696" s="346"/>
      <c r="AC696" s="277" t="s">
        <v>461</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6">
        <v>1</v>
      </c>
      <c r="B697" s="1056">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6">
        <v>2</v>
      </c>
      <c r="B698" s="1056">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6">
        <v>3</v>
      </c>
      <c r="B699" s="1056">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6">
        <v>4</v>
      </c>
      <c r="B700" s="1056">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6">
        <v>5</v>
      </c>
      <c r="B701" s="1056">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6">
        <v>6</v>
      </c>
      <c r="B702" s="1056">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6">
        <v>7</v>
      </c>
      <c r="B703" s="1056">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6">
        <v>8</v>
      </c>
      <c r="B704" s="1056">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6">
        <v>9</v>
      </c>
      <c r="B705" s="1056">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6">
        <v>10</v>
      </c>
      <c r="B706" s="1056">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6">
        <v>11</v>
      </c>
      <c r="B707" s="1056">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6">
        <v>12</v>
      </c>
      <c r="B708" s="1056">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6">
        <v>13</v>
      </c>
      <c r="B709" s="1056">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6">
        <v>14</v>
      </c>
      <c r="B710" s="1056">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6">
        <v>15</v>
      </c>
      <c r="B711" s="1056">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6">
        <v>16</v>
      </c>
      <c r="B712" s="1056">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6">
        <v>17</v>
      </c>
      <c r="B713" s="1056">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6">
        <v>18</v>
      </c>
      <c r="B714" s="1056">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6">
        <v>19</v>
      </c>
      <c r="B715" s="1056">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6">
        <v>20</v>
      </c>
      <c r="B716" s="1056">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6">
        <v>21</v>
      </c>
      <c r="B717" s="1056">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6">
        <v>22</v>
      </c>
      <c r="B718" s="1056">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6">
        <v>23</v>
      </c>
      <c r="B719" s="1056">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6">
        <v>24</v>
      </c>
      <c r="B720" s="1056">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6">
        <v>25</v>
      </c>
      <c r="B721" s="1056">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6">
        <v>26</v>
      </c>
      <c r="B722" s="1056">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6">
        <v>27</v>
      </c>
      <c r="B723" s="1056">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6">
        <v>28</v>
      </c>
      <c r="B724" s="1056">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6">
        <v>29</v>
      </c>
      <c r="B725" s="1056">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6">
        <v>30</v>
      </c>
      <c r="B726" s="1056">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476</v>
      </c>
      <c r="Z729" s="346"/>
      <c r="AA729" s="346"/>
      <c r="AB729" s="346"/>
      <c r="AC729" s="277" t="s">
        <v>461</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6">
        <v>1</v>
      </c>
      <c r="B730" s="1056">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6">
        <v>2</v>
      </c>
      <c r="B731" s="1056">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6">
        <v>3</v>
      </c>
      <c r="B732" s="1056">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6">
        <v>4</v>
      </c>
      <c r="B733" s="1056">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6">
        <v>5</v>
      </c>
      <c r="B734" s="1056">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6">
        <v>6</v>
      </c>
      <c r="B735" s="1056">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6">
        <v>7</v>
      </c>
      <c r="B736" s="1056">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6">
        <v>8</v>
      </c>
      <c r="B737" s="1056">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6">
        <v>9</v>
      </c>
      <c r="B738" s="1056">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6">
        <v>10</v>
      </c>
      <c r="B739" s="1056">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6">
        <v>11</v>
      </c>
      <c r="B740" s="1056">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6">
        <v>12</v>
      </c>
      <c r="B741" s="1056">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6">
        <v>13</v>
      </c>
      <c r="B742" s="1056">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6">
        <v>14</v>
      </c>
      <c r="B743" s="1056">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6">
        <v>15</v>
      </c>
      <c r="B744" s="1056">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6">
        <v>16</v>
      </c>
      <c r="B745" s="1056">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6">
        <v>17</v>
      </c>
      <c r="B746" s="1056">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6">
        <v>18</v>
      </c>
      <c r="B747" s="1056">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6">
        <v>19</v>
      </c>
      <c r="B748" s="1056">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6">
        <v>20</v>
      </c>
      <c r="B749" s="1056">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6">
        <v>21</v>
      </c>
      <c r="B750" s="1056">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6">
        <v>22</v>
      </c>
      <c r="B751" s="1056">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6">
        <v>23</v>
      </c>
      <c r="B752" s="1056">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6">
        <v>24</v>
      </c>
      <c r="B753" s="1056">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6">
        <v>25</v>
      </c>
      <c r="B754" s="1056">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6">
        <v>26</v>
      </c>
      <c r="B755" s="1056">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6">
        <v>27</v>
      </c>
      <c r="B756" s="1056">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6">
        <v>28</v>
      </c>
      <c r="B757" s="1056">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6">
        <v>29</v>
      </c>
      <c r="B758" s="1056">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6">
        <v>30</v>
      </c>
      <c r="B759" s="1056">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476</v>
      </c>
      <c r="Z762" s="346"/>
      <c r="AA762" s="346"/>
      <c r="AB762" s="346"/>
      <c r="AC762" s="277" t="s">
        <v>461</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6">
        <v>1</v>
      </c>
      <c r="B763" s="1056">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6">
        <v>2</v>
      </c>
      <c r="B764" s="1056">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6">
        <v>3</v>
      </c>
      <c r="B765" s="1056">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6">
        <v>4</v>
      </c>
      <c r="B766" s="1056">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6">
        <v>5</v>
      </c>
      <c r="B767" s="1056">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6">
        <v>6</v>
      </c>
      <c r="B768" s="1056">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6">
        <v>7</v>
      </c>
      <c r="B769" s="1056">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6">
        <v>8</v>
      </c>
      <c r="B770" s="1056">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6">
        <v>9</v>
      </c>
      <c r="B771" s="1056">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6">
        <v>10</v>
      </c>
      <c r="B772" s="1056">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6">
        <v>11</v>
      </c>
      <c r="B773" s="1056">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6">
        <v>12</v>
      </c>
      <c r="B774" s="1056">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6">
        <v>13</v>
      </c>
      <c r="B775" s="1056">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6">
        <v>14</v>
      </c>
      <c r="B776" s="1056">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6">
        <v>15</v>
      </c>
      <c r="B777" s="1056">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6">
        <v>16</v>
      </c>
      <c r="B778" s="1056">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6">
        <v>17</v>
      </c>
      <c r="B779" s="1056">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6">
        <v>18</v>
      </c>
      <c r="B780" s="1056">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6">
        <v>19</v>
      </c>
      <c r="B781" s="1056">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6">
        <v>20</v>
      </c>
      <c r="B782" s="1056">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6">
        <v>21</v>
      </c>
      <c r="B783" s="1056">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6">
        <v>22</v>
      </c>
      <c r="B784" s="1056">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6">
        <v>23</v>
      </c>
      <c r="B785" s="1056">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6">
        <v>24</v>
      </c>
      <c r="B786" s="1056">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6">
        <v>25</v>
      </c>
      <c r="B787" s="1056">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6">
        <v>26</v>
      </c>
      <c r="B788" s="1056">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6">
        <v>27</v>
      </c>
      <c r="B789" s="1056">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6">
        <v>28</v>
      </c>
      <c r="B790" s="1056">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6">
        <v>29</v>
      </c>
      <c r="B791" s="1056">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6">
        <v>30</v>
      </c>
      <c r="B792" s="1056">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476</v>
      </c>
      <c r="Z795" s="346"/>
      <c r="AA795" s="346"/>
      <c r="AB795" s="346"/>
      <c r="AC795" s="277" t="s">
        <v>461</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6">
        <v>1</v>
      </c>
      <c r="B796" s="1056">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6">
        <v>2</v>
      </c>
      <c r="B797" s="1056">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6">
        <v>3</v>
      </c>
      <c r="B798" s="1056">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6">
        <v>4</v>
      </c>
      <c r="B799" s="1056">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6">
        <v>5</v>
      </c>
      <c r="B800" s="1056">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6">
        <v>6</v>
      </c>
      <c r="B801" s="1056">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6">
        <v>7</v>
      </c>
      <c r="B802" s="1056">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6">
        <v>8</v>
      </c>
      <c r="B803" s="1056">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6">
        <v>9</v>
      </c>
      <c r="B804" s="1056">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6">
        <v>10</v>
      </c>
      <c r="B805" s="1056">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6">
        <v>11</v>
      </c>
      <c r="B806" s="1056">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6">
        <v>12</v>
      </c>
      <c r="B807" s="1056">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6">
        <v>13</v>
      </c>
      <c r="B808" s="1056">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6">
        <v>14</v>
      </c>
      <c r="B809" s="1056">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6">
        <v>15</v>
      </c>
      <c r="B810" s="1056">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6">
        <v>16</v>
      </c>
      <c r="B811" s="1056">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6">
        <v>17</v>
      </c>
      <c r="B812" s="1056">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6">
        <v>18</v>
      </c>
      <c r="B813" s="1056">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6">
        <v>19</v>
      </c>
      <c r="B814" s="1056">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6">
        <v>20</v>
      </c>
      <c r="B815" s="1056">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6">
        <v>21</v>
      </c>
      <c r="B816" s="1056">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6">
        <v>22</v>
      </c>
      <c r="B817" s="1056">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6">
        <v>23</v>
      </c>
      <c r="B818" s="1056">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6">
        <v>24</v>
      </c>
      <c r="B819" s="1056">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6">
        <v>25</v>
      </c>
      <c r="B820" s="1056">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6">
        <v>26</v>
      </c>
      <c r="B821" s="1056">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6">
        <v>27</v>
      </c>
      <c r="B822" s="1056">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6">
        <v>28</v>
      </c>
      <c r="B823" s="1056">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6">
        <v>29</v>
      </c>
      <c r="B824" s="1056">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6">
        <v>30</v>
      </c>
      <c r="B825" s="1056">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476</v>
      </c>
      <c r="Z828" s="346"/>
      <c r="AA828" s="346"/>
      <c r="AB828" s="346"/>
      <c r="AC828" s="277" t="s">
        <v>461</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6">
        <v>1</v>
      </c>
      <c r="B829" s="1056">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6">
        <v>2</v>
      </c>
      <c r="B830" s="1056">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6">
        <v>3</v>
      </c>
      <c r="B831" s="1056">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6">
        <v>4</v>
      </c>
      <c r="B832" s="1056">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6">
        <v>5</v>
      </c>
      <c r="B833" s="1056">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6">
        <v>6</v>
      </c>
      <c r="B834" s="1056">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6">
        <v>7</v>
      </c>
      <c r="B835" s="1056">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6">
        <v>8</v>
      </c>
      <c r="B836" s="1056">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6">
        <v>9</v>
      </c>
      <c r="B837" s="1056">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6">
        <v>10</v>
      </c>
      <c r="B838" s="1056">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6">
        <v>11</v>
      </c>
      <c r="B839" s="1056">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6">
        <v>12</v>
      </c>
      <c r="B840" s="1056">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6">
        <v>13</v>
      </c>
      <c r="B841" s="1056">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6">
        <v>14</v>
      </c>
      <c r="B842" s="1056">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6">
        <v>15</v>
      </c>
      <c r="B843" s="1056">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6">
        <v>16</v>
      </c>
      <c r="B844" s="1056">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6">
        <v>17</v>
      </c>
      <c r="B845" s="1056">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6">
        <v>18</v>
      </c>
      <c r="B846" s="1056">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6">
        <v>19</v>
      </c>
      <c r="B847" s="1056">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6">
        <v>20</v>
      </c>
      <c r="B848" s="1056">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6">
        <v>21</v>
      </c>
      <c r="B849" s="1056">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6">
        <v>22</v>
      </c>
      <c r="B850" s="1056">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6">
        <v>23</v>
      </c>
      <c r="B851" s="1056">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6">
        <v>24</v>
      </c>
      <c r="B852" s="1056">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6">
        <v>25</v>
      </c>
      <c r="B853" s="1056">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6">
        <v>26</v>
      </c>
      <c r="B854" s="1056">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6">
        <v>27</v>
      </c>
      <c r="B855" s="1056">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6">
        <v>28</v>
      </c>
      <c r="B856" s="1056">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6">
        <v>29</v>
      </c>
      <c r="B857" s="1056">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6">
        <v>30</v>
      </c>
      <c r="B858" s="1056">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476</v>
      </c>
      <c r="Z861" s="346"/>
      <c r="AA861" s="346"/>
      <c r="AB861" s="346"/>
      <c r="AC861" s="277" t="s">
        <v>461</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6">
        <v>1</v>
      </c>
      <c r="B862" s="1056">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6">
        <v>2</v>
      </c>
      <c r="B863" s="1056">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6">
        <v>3</v>
      </c>
      <c r="B864" s="1056">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6">
        <v>4</v>
      </c>
      <c r="B865" s="1056">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6">
        <v>5</v>
      </c>
      <c r="B866" s="1056">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6">
        <v>6</v>
      </c>
      <c r="B867" s="1056">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6">
        <v>7</v>
      </c>
      <c r="B868" s="1056">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6">
        <v>8</v>
      </c>
      <c r="B869" s="1056">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6">
        <v>9</v>
      </c>
      <c r="B870" s="1056">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6">
        <v>10</v>
      </c>
      <c r="B871" s="1056">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6">
        <v>11</v>
      </c>
      <c r="B872" s="1056">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6">
        <v>12</v>
      </c>
      <c r="B873" s="1056">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6">
        <v>13</v>
      </c>
      <c r="B874" s="1056">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6">
        <v>14</v>
      </c>
      <c r="B875" s="1056">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6">
        <v>15</v>
      </c>
      <c r="B876" s="1056">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6">
        <v>16</v>
      </c>
      <c r="B877" s="1056">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6">
        <v>17</v>
      </c>
      <c r="B878" s="1056">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6">
        <v>18</v>
      </c>
      <c r="B879" s="1056">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6">
        <v>19</v>
      </c>
      <c r="B880" s="1056">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6">
        <v>20</v>
      </c>
      <c r="B881" s="1056">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6">
        <v>21</v>
      </c>
      <c r="B882" s="1056">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6">
        <v>22</v>
      </c>
      <c r="B883" s="1056">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6">
        <v>23</v>
      </c>
      <c r="B884" s="1056">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6">
        <v>24</v>
      </c>
      <c r="B885" s="1056">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6">
        <v>25</v>
      </c>
      <c r="B886" s="1056">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6">
        <v>26</v>
      </c>
      <c r="B887" s="1056">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6">
        <v>27</v>
      </c>
      <c r="B888" s="1056">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6">
        <v>28</v>
      </c>
      <c r="B889" s="1056">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6">
        <v>29</v>
      </c>
      <c r="B890" s="1056">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6">
        <v>30</v>
      </c>
      <c r="B891" s="1056">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476</v>
      </c>
      <c r="Z894" s="346"/>
      <c r="AA894" s="346"/>
      <c r="AB894" s="346"/>
      <c r="AC894" s="277" t="s">
        <v>461</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6">
        <v>1</v>
      </c>
      <c r="B895" s="1056">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6">
        <v>2</v>
      </c>
      <c r="B896" s="1056">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6">
        <v>3</v>
      </c>
      <c r="B897" s="1056">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6">
        <v>4</v>
      </c>
      <c r="B898" s="1056">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6">
        <v>5</v>
      </c>
      <c r="B899" s="1056">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6">
        <v>6</v>
      </c>
      <c r="B900" s="1056">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6">
        <v>7</v>
      </c>
      <c r="B901" s="1056">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6">
        <v>8</v>
      </c>
      <c r="B902" s="1056">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6">
        <v>9</v>
      </c>
      <c r="B903" s="1056">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6">
        <v>10</v>
      </c>
      <c r="B904" s="1056">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6">
        <v>11</v>
      </c>
      <c r="B905" s="1056">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6">
        <v>12</v>
      </c>
      <c r="B906" s="1056">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6">
        <v>13</v>
      </c>
      <c r="B907" s="1056">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6">
        <v>14</v>
      </c>
      <c r="B908" s="1056">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6">
        <v>15</v>
      </c>
      <c r="B909" s="1056">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6">
        <v>16</v>
      </c>
      <c r="B910" s="1056">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6">
        <v>17</v>
      </c>
      <c r="B911" s="1056">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6">
        <v>18</v>
      </c>
      <c r="B912" s="1056">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6">
        <v>19</v>
      </c>
      <c r="B913" s="1056">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6">
        <v>20</v>
      </c>
      <c r="B914" s="1056">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6">
        <v>21</v>
      </c>
      <c r="B915" s="1056">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6">
        <v>22</v>
      </c>
      <c r="B916" s="1056">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6">
        <v>23</v>
      </c>
      <c r="B917" s="1056">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6">
        <v>24</v>
      </c>
      <c r="B918" s="1056">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6">
        <v>25</v>
      </c>
      <c r="B919" s="1056">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6">
        <v>26</v>
      </c>
      <c r="B920" s="1056">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6">
        <v>27</v>
      </c>
      <c r="B921" s="1056">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6">
        <v>28</v>
      </c>
      <c r="B922" s="1056">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6">
        <v>29</v>
      </c>
      <c r="B923" s="1056">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6">
        <v>30</v>
      </c>
      <c r="B924" s="1056">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476</v>
      </c>
      <c r="Z927" s="346"/>
      <c r="AA927" s="346"/>
      <c r="AB927" s="346"/>
      <c r="AC927" s="277" t="s">
        <v>461</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6">
        <v>1</v>
      </c>
      <c r="B928" s="1056">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6">
        <v>2</v>
      </c>
      <c r="B929" s="1056">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6">
        <v>3</v>
      </c>
      <c r="B930" s="1056">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6">
        <v>4</v>
      </c>
      <c r="B931" s="1056">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6">
        <v>5</v>
      </c>
      <c r="B932" s="1056">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6">
        <v>6</v>
      </c>
      <c r="B933" s="1056">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6">
        <v>7</v>
      </c>
      <c r="B934" s="1056">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6">
        <v>8</v>
      </c>
      <c r="B935" s="1056">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6">
        <v>9</v>
      </c>
      <c r="B936" s="1056">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6">
        <v>10</v>
      </c>
      <c r="B937" s="1056">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6">
        <v>11</v>
      </c>
      <c r="B938" s="1056">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6">
        <v>12</v>
      </c>
      <c r="B939" s="1056">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6">
        <v>13</v>
      </c>
      <c r="B940" s="1056">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6">
        <v>14</v>
      </c>
      <c r="B941" s="1056">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6">
        <v>15</v>
      </c>
      <c r="B942" s="1056">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6">
        <v>16</v>
      </c>
      <c r="B943" s="1056">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6">
        <v>17</v>
      </c>
      <c r="B944" s="1056">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6">
        <v>18</v>
      </c>
      <c r="B945" s="1056">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6">
        <v>19</v>
      </c>
      <c r="B946" s="1056">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6">
        <v>20</v>
      </c>
      <c r="B947" s="1056">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6">
        <v>21</v>
      </c>
      <c r="B948" s="1056">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6">
        <v>22</v>
      </c>
      <c r="B949" s="1056">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6">
        <v>23</v>
      </c>
      <c r="B950" s="1056">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6">
        <v>24</v>
      </c>
      <c r="B951" s="1056">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6">
        <v>25</v>
      </c>
      <c r="B952" s="1056">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6">
        <v>26</v>
      </c>
      <c r="B953" s="1056">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6">
        <v>27</v>
      </c>
      <c r="B954" s="1056">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6">
        <v>28</v>
      </c>
      <c r="B955" s="1056">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6">
        <v>29</v>
      </c>
      <c r="B956" s="1056">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6">
        <v>30</v>
      </c>
      <c r="B957" s="1056">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476</v>
      </c>
      <c r="Z960" s="346"/>
      <c r="AA960" s="346"/>
      <c r="AB960" s="346"/>
      <c r="AC960" s="277" t="s">
        <v>461</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6">
        <v>1</v>
      </c>
      <c r="B961" s="1056">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6">
        <v>2</v>
      </c>
      <c r="B962" s="1056">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6">
        <v>3</v>
      </c>
      <c r="B963" s="1056">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6">
        <v>4</v>
      </c>
      <c r="B964" s="1056">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6">
        <v>5</v>
      </c>
      <c r="B965" s="1056">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6">
        <v>6</v>
      </c>
      <c r="B966" s="1056">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6">
        <v>7</v>
      </c>
      <c r="B967" s="1056">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6">
        <v>8</v>
      </c>
      <c r="B968" s="1056">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6">
        <v>9</v>
      </c>
      <c r="B969" s="1056">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6">
        <v>10</v>
      </c>
      <c r="B970" s="1056">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6">
        <v>11</v>
      </c>
      <c r="B971" s="1056">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6">
        <v>12</v>
      </c>
      <c r="B972" s="1056">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6">
        <v>13</v>
      </c>
      <c r="B973" s="1056">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6">
        <v>14</v>
      </c>
      <c r="B974" s="1056">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6">
        <v>15</v>
      </c>
      <c r="B975" s="1056">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6">
        <v>16</v>
      </c>
      <c r="B976" s="1056">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6">
        <v>17</v>
      </c>
      <c r="B977" s="1056">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6">
        <v>18</v>
      </c>
      <c r="B978" s="1056">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6">
        <v>19</v>
      </c>
      <c r="B979" s="1056">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6">
        <v>20</v>
      </c>
      <c r="B980" s="1056">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6">
        <v>21</v>
      </c>
      <c r="B981" s="1056">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6">
        <v>22</v>
      </c>
      <c r="B982" s="1056">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6">
        <v>23</v>
      </c>
      <c r="B983" s="1056">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6">
        <v>24</v>
      </c>
      <c r="B984" s="1056">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6">
        <v>25</v>
      </c>
      <c r="B985" s="1056">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6">
        <v>26</v>
      </c>
      <c r="B986" s="1056">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6">
        <v>27</v>
      </c>
      <c r="B987" s="1056">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6">
        <v>28</v>
      </c>
      <c r="B988" s="1056">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6">
        <v>29</v>
      </c>
      <c r="B989" s="1056">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6">
        <v>30</v>
      </c>
      <c r="B990" s="1056">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476</v>
      </c>
      <c r="Z993" s="346"/>
      <c r="AA993" s="346"/>
      <c r="AB993" s="346"/>
      <c r="AC993" s="277" t="s">
        <v>461</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6">
        <v>1</v>
      </c>
      <c r="B994" s="1056">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6">
        <v>2</v>
      </c>
      <c r="B995" s="1056">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6">
        <v>3</v>
      </c>
      <c r="B996" s="1056">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6">
        <v>4</v>
      </c>
      <c r="B997" s="1056">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6">
        <v>5</v>
      </c>
      <c r="B998" s="1056">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6">
        <v>6</v>
      </c>
      <c r="B999" s="1056">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6">
        <v>7</v>
      </c>
      <c r="B1000" s="1056">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6">
        <v>8</v>
      </c>
      <c r="B1001" s="1056">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6">
        <v>9</v>
      </c>
      <c r="B1002" s="1056">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6">
        <v>10</v>
      </c>
      <c r="B1003" s="1056">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6">
        <v>11</v>
      </c>
      <c r="B1004" s="1056">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6">
        <v>12</v>
      </c>
      <c r="B1005" s="1056">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6">
        <v>13</v>
      </c>
      <c r="B1006" s="1056">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6">
        <v>14</v>
      </c>
      <c r="B1007" s="1056">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6">
        <v>15</v>
      </c>
      <c r="B1008" s="1056">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6">
        <v>16</v>
      </c>
      <c r="B1009" s="1056">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6">
        <v>17</v>
      </c>
      <c r="B1010" s="1056">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6">
        <v>18</v>
      </c>
      <c r="B1011" s="1056">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6">
        <v>19</v>
      </c>
      <c r="B1012" s="1056">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6">
        <v>20</v>
      </c>
      <c r="B1013" s="1056">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6">
        <v>21</v>
      </c>
      <c r="B1014" s="1056">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6">
        <v>22</v>
      </c>
      <c r="B1015" s="1056">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6">
        <v>23</v>
      </c>
      <c r="B1016" s="1056">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6">
        <v>24</v>
      </c>
      <c r="B1017" s="1056">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6">
        <v>25</v>
      </c>
      <c r="B1018" s="1056">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6">
        <v>26</v>
      </c>
      <c r="B1019" s="1056">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6">
        <v>27</v>
      </c>
      <c r="B1020" s="1056">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6">
        <v>28</v>
      </c>
      <c r="B1021" s="1056">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6">
        <v>29</v>
      </c>
      <c r="B1022" s="1056">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6">
        <v>30</v>
      </c>
      <c r="B1023" s="1056">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476</v>
      </c>
      <c r="Z1026" s="346"/>
      <c r="AA1026" s="346"/>
      <c r="AB1026" s="346"/>
      <c r="AC1026" s="277" t="s">
        <v>461</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6">
        <v>1</v>
      </c>
      <c r="B1027" s="1056">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6">
        <v>2</v>
      </c>
      <c r="B1028" s="1056">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6">
        <v>3</v>
      </c>
      <c r="B1029" s="1056">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6">
        <v>4</v>
      </c>
      <c r="B1030" s="1056">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6">
        <v>5</v>
      </c>
      <c r="B1031" s="1056">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6">
        <v>6</v>
      </c>
      <c r="B1032" s="1056">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6">
        <v>7</v>
      </c>
      <c r="B1033" s="1056">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6">
        <v>8</v>
      </c>
      <c r="B1034" s="1056">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6">
        <v>9</v>
      </c>
      <c r="B1035" s="1056">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6">
        <v>10</v>
      </c>
      <c r="B1036" s="1056">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6">
        <v>11</v>
      </c>
      <c r="B1037" s="1056">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6">
        <v>12</v>
      </c>
      <c r="B1038" s="1056">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6">
        <v>13</v>
      </c>
      <c r="B1039" s="1056">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6">
        <v>14</v>
      </c>
      <c r="B1040" s="1056">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6">
        <v>15</v>
      </c>
      <c r="B1041" s="1056">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6">
        <v>16</v>
      </c>
      <c r="B1042" s="1056">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6">
        <v>17</v>
      </c>
      <c r="B1043" s="1056">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6">
        <v>18</v>
      </c>
      <c r="B1044" s="1056">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6">
        <v>19</v>
      </c>
      <c r="B1045" s="1056">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6">
        <v>20</v>
      </c>
      <c r="B1046" s="1056">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6">
        <v>21</v>
      </c>
      <c r="B1047" s="1056">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6">
        <v>22</v>
      </c>
      <c r="B1048" s="1056">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6">
        <v>23</v>
      </c>
      <c r="B1049" s="1056">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6">
        <v>24</v>
      </c>
      <c r="B1050" s="1056">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6">
        <v>25</v>
      </c>
      <c r="B1051" s="1056">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6">
        <v>26</v>
      </c>
      <c r="B1052" s="1056">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6">
        <v>27</v>
      </c>
      <c r="B1053" s="1056">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6">
        <v>28</v>
      </c>
      <c r="B1054" s="1056">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6">
        <v>29</v>
      </c>
      <c r="B1055" s="1056">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6">
        <v>30</v>
      </c>
      <c r="B1056" s="1056">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476</v>
      </c>
      <c r="Z1059" s="346"/>
      <c r="AA1059" s="346"/>
      <c r="AB1059" s="346"/>
      <c r="AC1059" s="277" t="s">
        <v>461</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6">
        <v>1</v>
      </c>
      <c r="B1060" s="1056">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6">
        <v>2</v>
      </c>
      <c r="B1061" s="1056">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6">
        <v>3</v>
      </c>
      <c r="B1062" s="1056">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6">
        <v>4</v>
      </c>
      <c r="B1063" s="1056">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6">
        <v>5</v>
      </c>
      <c r="B1064" s="1056">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6">
        <v>6</v>
      </c>
      <c r="B1065" s="1056">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6">
        <v>7</v>
      </c>
      <c r="B1066" s="1056">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6">
        <v>8</v>
      </c>
      <c r="B1067" s="1056">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6">
        <v>9</v>
      </c>
      <c r="B1068" s="1056">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6">
        <v>10</v>
      </c>
      <c r="B1069" s="1056">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6">
        <v>11</v>
      </c>
      <c r="B1070" s="1056">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6">
        <v>12</v>
      </c>
      <c r="B1071" s="1056">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6">
        <v>13</v>
      </c>
      <c r="B1072" s="1056">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6">
        <v>14</v>
      </c>
      <c r="B1073" s="1056">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6">
        <v>15</v>
      </c>
      <c r="B1074" s="1056">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6">
        <v>16</v>
      </c>
      <c r="B1075" s="1056">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6">
        <v>17</v>
      </c>
      <c r="B1076" s="1056">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6">
        <v>18</v>
      </c>
      <c r="B1077" s="1056">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6">
        <v>19</v>
      </c>
      <c r="B1078" s="1056">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6">
        <v>20</v>
      </c>
      <c r="B1079" s="1056">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6">
        <v>21</v>
      </c>
      <c r="B1080" s="1056">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6">
        <v>22</v>
      </c>
      <c r="B1081" s="1056">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6">
        <v>23</v>
      </c>
      <c r="B1082" s="1056">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6">
        <v>24</v>
      </c>
      <c r="B1083" s="1056">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6">
        <v>25</v>
      </c>
      <c r="B1084" s="1056">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6">
        <v>26</v>
      </c>
      <c r="B1085" s="1056">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6">
        <v>27</v>
      </c>
      <c r="B1086" s="1056">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6">
        <v>28</v>
      </c>
      <c r="B1087" s="1056">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6">
        <v>29</v>
      </c>
      <c r="B1088" s="1056">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6">
        <v>30</v>
      </c>
      <c r="B1089" s="1056">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476</v>
      </c>
      <c r="Z1092" s="346"/>
      <c r="AA1092" s="346"/>
      <c r="AB1092" s="346"/>
      <c r="AC1092" s="277" t="s">
        <v>461</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6">
        <v>1</v>
      </c>
      <c r="B1093" s="1056">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6">
        <v>2</v>
      </c>
      <c r="B1094" s="1056">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6">
        <v>3</v>
      </c>
      <c r="B1095" s="1056">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6">
        <v>4</v>
      </c>
      <c r="B1096" s="1056">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6">
        <v>5</v>
      </c>
      <c r="B1097" s="1056">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6">
        <v>6</v>
      </c>
      <c r="B1098" s="1056">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6">
        <v>7</v>
      </c>
      <c r="B1099" s="1056">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6">
        <v>8</v>
      </c>
      <c r="B1100" s="1056">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6">
        <v>9</v>
      </c>
      <c r="B1101" s="1056">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6">
        <v>10</v>
      </c>
      <c r="B1102" s="1056">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6">
        <v>11</v>
      </c>
      <c r="B1103" s="1056">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6">
        <v>12</v>
      </c>
      <c r="B1104" s="1056">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6">
        <v>13</v>
      </c>
      <c r="B1105" s="1056">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6">
        <v>14</v>
      </c>
      <c r="B1106" s="1056">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6">
        <v>15</v>
      </c>
      <c r="B1107" s="1056">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6">
        <v>16</v>
      </c>
      <c r="B1108" s="1056">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6">
        <v>17</v>
      </c>
      <c r="B1109" s="1056">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6">
        <v>18</v>
      </c>
      <c r="B1110" s="1056">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6">
        <v>19</v>
      </c>
      <c r="B1111" s="1056">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6">
        <v>20</v>
      </c>
      <c r="B1112" s="1056">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6">
        <v>21</v>
      </c>
      <c r="B1113" s="1056">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6">
        <v>22</v>
      </c>
      <c r="B1114" s="1056">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6">
        <v>23</v>
      </c>
      <c r="B1115" s="1056">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6">
        <v>24</v>
      </c>
      <c r="B1116" s="1056">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6">
        <v>25</v>
      </c>
      <c r="B1117" s="1056">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6">
        <v>26</v>
      </c>
      <c r="B1118" s="1056">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6">
        <v>27</v>
      </c>
      <c r="B1119" s="1056">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6">
        <v>28</v>
      </c>
      <c r="B1120" s="1056">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6">
        <v>29</v>
      </c>
      <c r="B1121" s="1056">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6">
        <v>30</v>
      </c>
      <c r="B1122" s="1056">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476</v>
      </c>
      <c r="Z1125" s="346"/>
      <c r="AA1125" s="346"/>
      <c r="AB1125" s="346"/>
      <c r="AC1125" s="277" t="s">
        <v>461</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6">
        <v>1</v>
      </c>
      <c r="B1126" s="1056">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6">
        <v>2</v>
      </c>
      <c r="B1127" s="1056">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6">
        <v>3</v>
      </c>
      <c r="B1128" s="1056">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6">
        <v>4</v>
      </c>
      <c r="B1129" s="1056">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6">
        <v>5</v>
      </c>
      <c r="B1130" s="1056">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6">
        <v>6</v>
      </c>
      <c r="B1131" s="1056">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6">
        <v>7</v>
      </c>
      <c r="B1132" s="1056">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6">
        <v>8</v>
      </c>
      <c r="B1133" s="1056">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6">
        <v>9</v>
      </c>
      <c r="B1134" s="1056">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6">
        <v>10</v>
      </c>
      <c r="B1135" s="1056">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6">
        <v>11</v>
      </c>
      <c r="B1136" s="1056">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6">
        <v>12</v>
      </c>
      <c r="B1137" s="1056">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6">
        <v>13</v>
      </c>
      <c r="B1138" s="1056">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6">
        <v>14</v>
      </c>
      <c r="B1139" s="1056">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6">
        <v>15</v>
      </c>
      <c r="B1140" s="1056">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6">
        <v>16</v>
      </c>
      <c r="B1141" s="1056">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6">
        <v>17</v>
      </c>
      <c r="B1142" s="1056">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6">
        <v>18</v>
      </c>
      <c r="B1143" s="1056">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6">
        <v>19</v>
      </c>
      <c r="B1144" s="1056">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6">
        <v>20</v>
      </c>
      <c r="B1145" s="1056">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6">
        <v>21</v>
      </c>
      <c r="B1146" s="1056">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6">
        <v>22</v>
      </c>
      <c r="B1147" s="1056">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6">
        <v>23</v>
      </c>
      <c r="B1148" s="1056">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6">
        <v>24</v>
      </c>
      <c r="B1149" s="1056">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6">
        <v>25</v>
      </c>
      <c r="B1150" s="1056">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6">
        <v>26</v>
      </c>
      <c r="B1151" s="1056">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6">
        <v>27</v>
      </c>
      <c r="B1152" s="1056">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6">
        <v>28</v>
      </c>
      <c r="B1153" s="1056">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6">
        <v>29</v>
      </c>
      <c r="B1154" s="1056">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6">
        <v>30</v>
      </c>
      <c r="B1155" s="1056">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476</v>
      </c>
      <c r="Z1158" s="346"/>
      <c r="AA1158" s="346"/>
      <c r="AB1158" s="346"/>
      <c r="AC1158" s="277" t="s">
        <v>461</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6">
        <v>1</v>
      </c>
      <c r="B1159" s="1056">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6">
        <v>2</v>
      </c>
      <c r="B1160" s="1056">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6">
        <v>3</v>
      </c>
      <c r="B1161" s="1056">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6">
        <v>4</v>
      </c>
      <c r="B1162" s="1056">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6">
        <v>5</v>
      </c>
      <c r="B1163" s="1056">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6">
        <v>6</v>
      </c>
      <c r="B1164" s="1056">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6">
        <v>7</v>
      </c>
      <c r="B1165" s="1056">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6">
        <v>8</v>
      </c>
      <c r="B1166" s="1056">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6">
        <v>9</v>
      </c>
      <c r="B1167" s="1056">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6">
        <v>10</v>
      </c>
      <c r="B1168" s="1056">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6">
        <v>11</v>
      </c>
      <c r="B1169" s="1056">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6">
        <v>12</v>
      </c>
      <c r="B1170" s="1056">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6">
        <v>13</v>
      </c>
      <c r="B1171" s="1056">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6">
        <v>14</v>
      </c>
      <c r="B1172" s="1056">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6">
        <v>15</v>
      </c>
      <c r="B1173" s="1056">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6">
        <v>16</v>
      </c>
      <c r="B1174" s="1056">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6">
        <v>17</v>
      </c>
      <c r="B1175" s="1056">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6">
        <v>18</v>
      </c>
      <c r="B1176" s="1056">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6">
        <v>19</v>
      </c>
      <c r="B1177" s="1056">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6">
        <v>20</v>
      </c>
      <c r="B1178" s="1056">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6">
        <v>21</v>
      </c>
      <c r="B1179" s="1056">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6">
        <v>22</v>
      </c>
      <c r="B1180" s="1056">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6">
        <v>23</v>
      </c>
      <c r="B1181" s="1056">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6">
        <v>24</v>
      </c>
      <c r="B1182" s="1056">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6">
        <v>25</v>
      </c>
      <c r="B1183" s="1056">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6">
        <v>26</v>
      </c>
      <c r="B1184" s="1056">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6">
        <v>27</v>
      </c>
      <c r="B1185" s="1056">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6">
        <v>28</v>
      </c>
      <c r="B1186" s="1056">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6">
        <v>29</v>
      </c>
      <c r="B1187" s="1056">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6">
        <v>30</v>
      </c>
      <c r="B1188" s="1056">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476</v>
      </c>
      <c r="Z1191" s="346"/>
      <c r="AA1191" s="346"/>
      <c r="AB1191" s="346"/>
      <c r="AC1191" s="277" t="s">
        <v>461</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6">
        <v>1</v>
      </c>
      <c r="B1192" s="1056">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6">
        <v>2</v>
      </c>
      <c r="B1193" s="1056">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6">
        <v>3</v>
      </c>
      <c r="B1194" s="1056">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6">
        <v>4</v>
      </c>
      <c r="B1195" s="1056">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6">
        <v>5</v>
      </c>
      <c r="B1196" s="1056">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6">
        <v>6</v>
      </c>
      <c r="B1197" s="1056">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6">
        <v>7</v>
      </c>
      <c r="B1198" s="1056">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6">
        <v>8</v>
      </c>
      <c r="B1199" s="1056">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6">
        <v>9</v>
      </c>
      <c r="B1200" s="1056">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6">
        <v>10</v>
      </c>
      <c r="B1201" s="1056">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6">
        <v>11</v>
      </c>
      <c r="B1202" s="1056">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6">
        <v>12</v>
      </c>
      <c r="B1203" s="1056">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6">
        <v>13</v>
      </c>
      <c r="B1204" s="1056">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6">
        <v>14</v>
      </c>
      <c r="B1205" s="1056">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6">
        <v>15</v>
      </c>
      <c r="B1206" s="1056">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6">
        <v>16</v>
      </c>
      <c r="B1207" s="1056">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6">
        <v>17</v>
      </c>
      <c r="B1208" s="1056">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6">
        <v>18</v>
      </c>
      <c r="B1209" s="1056">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6">
        <v>19</v>
      </c>
      <c r="B1210" s="1056">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6">
        <v>20</v>
      </c>
      <c r="B1211" s="1056">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6">
        <v>21</v>
      </c>
      <c r="B1212" s="1056">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6">
        <v>22</v>
      </c>
      <c r="B1213" s="1056">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6">
        <v>23</v>
      </c>
      <c r="B1214" s="1056">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6">
        <v>24</v>
      </c>
      <c r="B1215" s="1056">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6">
        <v>25</v>
      </c>
      <c r="B1216" s="1056">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6">
        <v>26</v>
      </c>
      <c r="B1217" s="1056">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6">
        <v>27</v>
      </c>
      <c r="B1218" s="1056">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6">
        <v>28</v>
      </c>
      <c r="B1219" s="1056">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6">
        <v>29</v>
      </c>
      <c r="B1220" s="1056">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6">
        <v>30</v>
      </c>
      <c r="B1221" s="1056">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476</v>
      </c>
      <c r="Z1224" s="346"/>
      <c r="AA1224" s="346"/>
      <c r="AB1224" s="346"/>
      <c r="AC1224" s="277" t="s">
        <v>461</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6">
        <v>1</v>
      </c>
      <c r="B1225" s="1056">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6">
        <v>2</v>
      </c>
      <c r="B1226" s="1056">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6">
        <v>3</v>
      </c>
      <c r="B1227" s="1056">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6">
        <v>4</v>
      </c>
      <c r="B1228" s="1056">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6">
        <v>5</v>
      </c>
      <c r="B1229" s="1056">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6">
        <v>6</v>
      </c>
      <c r="B1230" s="1056">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6">
        <v>7</v>
      </c>
      <c r="B1231" s="1056">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6">
        <v>8</v>
      </c>
      <c r="B1232" s="1056">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6">
        <v>9</v>
      </c>
      <c r="B1233" s="1056">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6">
        <v>10</v>
      </c>
      <c r="B1234" s="1056">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6">
        <v>11</v>
      </c>
      <c r="B1235" s="1056">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6">
        <v>12</v>
      </c>
      <c r="B1236" s="1056">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6">
        <v>13</v>
      </c>
      <c r="B1237" s="1056">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6">
        <v>14</v>
      </c>
      <c r="B1238" s="1056">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6">
        <v>15</v>
      </c>
      <c r="B1239" s="1056">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6">
        <v>16</v>
      </c>
      <c r="B1240" s="1056">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6">
        <v>17</v>
      </c>
      <c r="B1241" s="1056">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6">
        <v>18</v>
      </c>
      <c r="B1242" s="1056">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6">
        <v>19</v>
      </c>
      <c r="B1243" s="1056">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6">
        <v>20</v>
      </c>
      <c r="B1244" s="1056">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6">
        <v>21</v>
      </c>
      <c r="B1245" s="1056">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6">
        <v>22</v>
      </c>
      <c r="B1246" s="1056">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6">
        <v>23</v>
      </c>
      <c r="B1247" s="1056">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6">
        <v>24</v>
      </c>
      <c r="B1248" s="1056">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6">
        <v>25</v>
      </c>
      <c r="B1249" s="1056">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6">
        <v>26</v>
      </c>
      <c r="B1250" s="1056">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6">
        <v>27</v>
      </c>
      <c r="B1251" s="1056">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6">
        <v>28</v>
      </c>
      <c r="B1252" s="1056">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6">
        <v>29</v>
      </c>
      <c r="B1253" s="1056">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6">
        <v>30</v>
      </c>
      <c r="B1254" s="1056">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476</v>
      </c>
      <c r="Z1257" s="346"/>
      <c r="AA1257" s="346"/>
      <c r="AB1257" s="346"/>
      <c r="AC1257" s="277" t="s">
        <v>461</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6">
        <v>1</v>
      </c>
      <c r="B1258" s="1056">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6">
        <v>2</v>
      </c>
      <c r="B1259" s="1056">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6">
        <v>3</v>
      </c>
      <c r="B1260" s="1056">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6">
        <v>4</v>
      </c>
      <c r="B1261" s="1056">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6">
        <v>5</v>
      </c>
      <c r="B1262" s="1056">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6">
        <v>6</v>
      </c>
      <c r="B1263" s="1056">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6">
        <v>7</v>
      </c>
      <c r="B1264" s="1056">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6">
        <v>8</v>
      </c>
      <c r="B1265" s="1056">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6">
        <v>9</v>
      </c>
      <c r="B1266" s="1056">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6">
        <v>10</v>
      </c>
      <c r="B1267" s="1056">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6">
        <v>11</v>
      </c>
      <c r="B1268" s="1056">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6">
        <v>12</v>
      </c>
      <c r="B1269" s="1056">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6">
        <v>13</v>
      </c>
      <c r="B1270" s="1056">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6">
        <v>14</v>
      </c>
      <c r="B1271" s="1056">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6">
        <v>15</v>
      </c>
      <c r="B1272" s="1056">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6">
        <v>16</v>
      </c>
      <c r="B1273" s="1056">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6">
        <v>17</v>
      </c>
      <c r="B1274" s="1056">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6">
        <v>18</v>
      </c>
      <c r="B1275" s="1056">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6">
        <v>19</v>
      </c>
      <c r="B1276" s="1056">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6">
        <v>20</v>
      </c>
      <c r="B1277" s="1056">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6">
        <v>21</v>
      </c>
      <c r="B1278" s="1056">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6">
        <v>22</v>
      </c>
      <c r="B1279" s="1056">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6">
        <v>23</v>
      </c>
      <c r="B1280" s="1056">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6">
        <v>24</v>
      </c>
      <c r="B1281" s="1056">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6">
        <v>25</v>
      </c>
      <c r="B1282" s="1056">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6">
        <v>26</v>
      </c>
      <c r="B1283" s="1056">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6">
        <v>27</v>
      </c>
      <c r="B1284" s="1056">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6">
        <v>28</v>
      </c>
      <c r="B1285" s="1056">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6">
        <v>29</v>
      </c>
      <c r="B1286" s="1056">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6">
        <v>30</v>
      </c>
      <c r="B1287" s="1056">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476</v>
      </c>
      <c r="Z1290" s="346"/>
      <c r="AA1290" s="346"/>
      <c r="AB1290" s="346"/>
      <c r="AC1290" s="277" t="s">
        <v>461</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6">
        <v>1</v>
      </c>
      <c r="B1291" s="1056">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6">
        <v>2</v>
      </c>
      <c r="B1292" s="1056">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6">
        <v>3</v>
      </c>
      <c r="B1293" s="1056">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6">
        <v>4</v>
      </c>
      <c r="B1294" s="1056">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6">
        <v>5</v>
      </c>
      <c r="B1295" s="1056">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6">
        <v>6</v>
      </c>
      <c r="B1296" s="1056">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6">
        <v>7</v>
      </c>
      <c r="B1297" s="1056">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6">
        <v>8</v>
      </c>
      <c r="B1298" s="1056">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6">
        <v>9</v>
      </c>
      <c r="B1299" s="1056">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6">
        <v>10</v>
      </c>
      <c r="B1300" s="1056">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6">
        <v>11</v>
      </c>
      <c r="B1301" s="1056">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6">
        <v>12</v>
      </c>
      <c r="B1302" s="1056">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6">
        <v>13</v>
      </c>
      <c r="B1303" s="1056">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6">
        <v>14</v>
      </c>
      <c r="B1304" s="1056">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6">
        <v>15</v>
      </c>
      <c r="B1305" s="1056">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6">
        <v>16</v>
      </c>
      <c r="B1306" s="1056">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6">
        <v>17</v>
      </c>
      <c r="B1307" s="1056">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6">
        <v>18</v>
      </c>
      <c r="B1308" s="1056">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6">
        <v>19</v>
      </c>
      <c r="B1309" s="1056">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6">
        <v>20</v>
      </c>
      <c r="B1310" s="1056">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6">
        <v>21</v>
      </c>
      <c r="B1311" s="1056">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6">
        <v>22</v>
      </c>
      <c r="B1312" s="1056">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6">
        <v>23</v>
      </c>
      <c r="B1313" s="1056">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6">
        <v>24</v>
      </c>
      <c r="B1314" s="1056">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6">
        <v>25</v>
      </c>
      <c r="B1315" s="1056">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6">
        <v>26</v>
      </c>
      <c r="B1316" s="1056">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6">
        <v>27</v>
      </c>
      <c r="B1317" s="1056">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6">
        <v>28</v>
      </c>
      <c r="B1318" s="1056">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6">
        <v>29</v>
      </c>
      <c r="B1319" s="1056">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6">
        <v>30</v>
      </c>
      <c r="B1320" s="1056">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知久祐太</cp:lastModifiedBy>
  <cp:lastPrinted>2019-05-16T08:43:46Z</cp:lastPrinted>
  <dcterms:created xsi:type="dcterms:W3CDTF">2012-03-13T00:50:25Z</dcterms:created>
  <dcterms:modified xsi:type="dcterms:W3CDTF">2019-06-11T11:51:14Z</dcterms:modified>
</cp:coreProperties>
</file>