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9　3回目提出（有識者対象外分）\"/>
    </mc:Choice>
  </mc:AlternateContent>
  <xr:revisionPtr revIDLastSave="0" documentId="13_ncr:1_{7A7A3CE2-14EA-491C-96B1-FFF7B05BE0EB}"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<sst xmlns="http://schemas.openxmlformats.org/spreadsheetml/2006/main" count="3074" uniqueCount="663">
  <si>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</si>
  <si>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</si>
  <si>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</si>
  <si>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</si>
  <si>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</si>
  <si>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</si>
  <si>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</si>
  <si>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</si>
  <si>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</si>
  <si>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</si>
  <si>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</si>
  <si>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</si>
  <si>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</si>
  <si>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</si>
  <si>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</si>
  <si>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</si>
  <si>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</si>
  <si>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</si>
  <si>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</si>
  <si>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</si>
  <si>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</si>
  <si>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</si>
  <si>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</si>
  <si>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</si>
  <si>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</si>
  <si>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</si>
  <si>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</si>
  <si>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</si>
  <si>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</si>
  <si>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</si>
  <si>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</si>
  <si>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</si>
  <si>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</si>
  <si>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</si>
  <si>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</si>
  <si>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</si>
  <si>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</si>
  <si>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</si>
  <si>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</si>
  <si>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</si>
  <si>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</si>
  <si>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</si>
  <si>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</si>
  <si>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</si>
  <si>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</si>
  <si>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</si>
  <si>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</si>
  <si>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</si>
  <si>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</si>
  <si>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</si>
  <si>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</si>
  <si>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</si>
  <si>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</si>
  <si>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</si>
  <si>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</si>
  <si>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</si>
  <si>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</si>
  <si>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</si>
  <si>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</si>
  <si>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</si>
  <si>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</si>
  <si>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</si>
  <si>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</si>
  <si>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</si>
  <si>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</si>
  <si>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</si>
  <si>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</si>
  <si>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</si>
  <si>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</si>
  <si>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</si>
  <si>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</si>
  <si>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</si>
  <si>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</si>
  <si>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</si>
  <si>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</si>
  <si>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</si>
  <si>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</si>
  <si>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</si>
  <si>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</si>
  <si>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</si>
  <si>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</si>
  <si>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</si>
  <si>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</si>
  <si>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</si>
  <si>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</si>
  <si>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</si>
  <si>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</si>
  <si>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</si>
  <si>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</si>
  <si>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</si>
  <si>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</si>
  <si>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</si>
  <si>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</si>
  <si>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</si>
  <si>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</si>
  <si>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</si>
  <si>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</si>
  <si>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</si>
  <si>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</si>
  <si>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</si>
  <si>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</si>
  <si>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</si>
  <si>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</si>
  <si>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</si>
  <si>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</si>
  <si>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</si>
  <si>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</si>
  <si>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</si>
  <si>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</si>
  <si>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</si>
  <si>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</si>
  <si>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</si>
  <si>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</si>
  <si>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</si>
  <si>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</si>
  <si>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</si>
  <si>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</si>
  <si>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</si>
  <si>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</si>
  <si>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</si>
  <si>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</si>
  <si>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</si>
  <si>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</si>
  <si>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</si>
  <si>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</si>
  <si>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</si>
  <si>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</si>
  <si>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</si>
  <si>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</si>
  <si>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</si>
  <si>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</si>
  <si>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</si>
  <si>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</si>
  <si>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</si>
  <si>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</si>
  <si>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</si>
  <si>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</si>
  <si>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</si>
  <si>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</si>
  <si>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</si>
  <si>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</si>
  <si>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</si>
  <si>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</si>
  <si>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</si>
  <si>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</si>
  <si>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</si>
  <si>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</si>
  <si>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</si>
  <si>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</si>
  <si>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</si>
  <si>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</si>
  <si>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</si>
  <si>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</si>
  <si>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</si>
  <si>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</si>
  <si>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</si>
  <si>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</si>
  <si>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</si>
  <si>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</si>
  <si>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</si>
  <si>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</si>
  <si>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</si>
  <si>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</si>
  <si>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</si>
  <si>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</si>
  <si>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</si>
  <si>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</si>
  <si>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</si>
  <si>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</si>
  <si>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</si>
  <si>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</si>
  <si>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</si>
  <si>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</si>
  <si>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</si>
  <si>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</si>
  <si>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</si>
  <si>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</si>
  <si>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</si>
  <si>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</si>
  <si>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</si>
  <si>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</si>
  <si>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</si>
  <si>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</si>
  <si>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</si>
  <si>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</si>
  <si>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</si>
  <si>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</si>
  <si>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</si>
  <si>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</si>
  <si>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</si>
  <si>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</si>
  <si>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</si>
  <si>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</si>
  <si>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</si>
  <si>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</si>
  <si>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</si>
  <si>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</si>
  <si>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</si>
  <si>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</si>
  <si>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</si>
  <si>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</si>
  <si>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</si>
  <si>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</si>
  <si>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</si>
  <si>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</si>
  <si>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</si>
  <si>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</si>
  <si>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</si>
  <si>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</si>
  <si>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</si>
  <si>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</si>
  <si>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</si>
  <si>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</si>
  <si>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</si>
  <si>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</si>
  <si>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</si>
  <si>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</si>
  <si>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</si>
  <si>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</si>
  <si>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</si>
  <si>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</si>
  <si>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</si>
  <si>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</si>
  <si>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</si>
  <si>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</si>
  <si>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</si>
  <si>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</si>
  <si>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</si>
  <si>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</si>
  <si>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</si>
  <si>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</si>
  <si>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</si>
  <si>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</si>
  <si>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</si>
  <si>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</si>
  <si>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</si>
  <si>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</si>
  <si>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</si>
  <si>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</si>
  <si>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</si>
  <si>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</si>
  <si>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</si>
  <si>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</si>
  <si>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</si>
  <si>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</si>
  <si>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</si>
  <si>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</si>
  <si>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</si>
  <si>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</si>
  <si>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</si>
  <si>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</si>
  <si>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</si>
  <si>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</si>
  <si>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</si>
  <si>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</si>
  <si>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</si>
  <si>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</si>
  <si>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</si>
  <si>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</si>
  <si>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</si>
  <si>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</si>
  <si>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</si>
  <si>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</si>
  <si>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</si>
  <si>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</si>
  <si>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</si>
  <si>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</si>
  <si>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</si>
  <si>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</si>
  <si>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</si>
  <si>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</si>
  <si>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</si>
  <si>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</si>
  <si>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</si>
  <si>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</si>
  <si>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</si>
  <si>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</si>
  <si>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</si>
  <si>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</si>
  <si>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</si>
  <si>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</si>
  <si>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</si>
  <si>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</si>
  <si>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</si>
  <si>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</si>
  <si>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</si>
  <si>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</si>
  <si>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</si>
  <si>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</si>
  <si>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</si>
  <si>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</si>
  <si>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</si>
  <si>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</si>
  <si>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</si>
  <si>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</si>
  <si>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</si>
  <si>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</si>
  <si>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</si>
  <si>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</si>
  <si>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</si>
  <si>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</si>
  <si>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</si>
  <si>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</si>
  <si>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</si>
  <si>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</si>
  <si>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</si>
  <si>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</si>
  <si>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</si>
  <si>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</si>
  <si>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</si>
  <si>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</si>
  <si>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</si>
  <si>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</si>
  <si>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</si>
  <si>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</si>
  <si>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</si>
  <si>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</si>
  <si>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</si>
  <si>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</si>
  <si>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</si>
  <si>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</si>
  <si>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</si>
  <si>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</si>
  <si>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</si>
  <si>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</si>
  <si>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</si>
  <si>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</si>
  <si>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</si>
  <si>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</si>
  <si>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</si>
  <si>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</si>
  <si>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</si>
  <si>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</si>
  <si>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</si>
  <si>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</si>
  <si>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</si>
  <si>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</si>
  <si>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</si>
  <si>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</si>
  <si>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</si>
  <si>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</si>
  <si>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</si>
  <si>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</si>
  <si>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</si>
  <si>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</si>
  <si>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</si>
  <si>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</si>
  <si>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</si>
  <si>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</si>
  <si>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</si>
  <si>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</si>
  <si>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</si>
  <si>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</si>
  <si>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</si>
  <si>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</si>
  <si>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</si>
  <si>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</si>
  <si>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</si>
  <si>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</si>
  <si>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</si>
  <si>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</si>
  <si>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</si>
  <si>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</si>
  <si>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</si>
  <si>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</si>
  <si>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</si>
  <si>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</si>
  <si>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</si>
  <si>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</si>
  <si>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</si>
  <si>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</si>
  <si>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</si>
  <si>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</si>
  <si>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</si>
  <si>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</si>
  <si>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</si>
  <si>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</si>
  <si>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</si>
  <si>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</si>
  <si>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</si>
  <si>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</si>
  <si>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</si>
  <si>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</si>
  <si>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</si>
  <si>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</si>
  <si>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</si>
  <si>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</si>
  <si>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</si>
  <si>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</si>
  <si>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</si>
  <si>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</si>
  <si>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</si>
  <si>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</si>
  <si>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</si>
  <si>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</si>
  <si>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</si>
  <si>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</si>
  <si>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</si>
  <si>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</si>
  <si>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</si>
  <si>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</si>
  <si>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</si>
  <si>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</si>
  <si>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</si>
  <si>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</si>
  <si>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</si>
  <si>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</si>
  <si>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</si>
  <si>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</si>
  <si>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</si>
  <si>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</si>
  <si>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</si>
  <si>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</si>
  <si>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</si>
  <si>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</si>
  <si>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</si>
  <si>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</si>
  <si>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</si>
  <si>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</si>
  <si>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</si>
  <si>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</si>
  <si>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</si>
  <si>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</si>
  <si>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</si>
  <si>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</si>
  <si>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</si>
  <si>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</si>
  <si>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</si>
  <si>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</si>
  <si>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</si>
  <si>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</si>
  <si>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</si>
  <si>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</si>
  <si>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</si>
  <si>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</si>
  <si>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</si>
  <si>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</si>
  <si>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</si>
  <si>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</si>
  <si>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</si>
  <si>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</si>
  <si>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</si>
  <si>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</si>
  <si>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</si>
  <si>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</si>
  <si>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</si>
  <si>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</si>
  <si>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</si>
  <si>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</si>
  <si>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</si>
  <si>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</si>
  <si>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</si>
  <si>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</si>
  <si>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</si>
  <si>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</si>
  <si>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</si>
  <si>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</si>
  <si>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</si>
  <si>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</si>
  <si>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</si>
  <si>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</si>
  <si>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</si>
  <si>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</si>
  <si>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</si>
  <si>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</si>
  <si>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</si>
  <si>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</si>
  <si>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</si>
  <si>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</si>
  <si>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</si>
  <si>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</si>
  <si>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</si>
  <si>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</si>
  <si>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</si>
  <si>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</si>
  <si>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</si>
  <si>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</si>
  <si>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</si>
  <si>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</si>
  <si>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</si>
  <si>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</si>
  <si>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</si>
  <si>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</si>
  <si>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</si>
  <si>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</si>
  <si>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</si>
  <si>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</si>
  <si>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</si>
  <si>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</si>
  <si>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</si>
  <si>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</si>
  <si>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</si>
  <si>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</si>
  <si>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</si>
  <si>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</si>
  <si>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</si>
  <si>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</si>
  <si>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</si>
  <si>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</si>
  <si>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</si>
  <si>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</si>
  <si>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</si>
  <si>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</si>
  <si>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</si>
  <si>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</si>
  <si>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</si>
  <si>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</si>
  <si>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</si>
  <si>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</si>
  <si>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</si>
  <si>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</si>
  <si>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</si>
  <si>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</si>
  <si>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</si>
  <si>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</si>
  <si>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</si>
  <si>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</si>
  <si>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</si>
  <si>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</si>
  <si>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</si>
  <si>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</si>
  <si>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</si>
  <si>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</si>
  <si>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</si>
  <si>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</si>
  <si>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</si>
  <si>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</si>
  <si>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</si>
  <si>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</si>
  <si>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</si>
  <si>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</si>
  <si>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</si>
  <si>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</si>
  <si>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</si>
  <si>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</si>
  <si>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</si>
  <si>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</si>
  <si>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</si>
  <si>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</si>
  <si>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</si>
  <si>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</si>
  <si>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</si>
  <si>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</si>
  <si>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</si>
  <si>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</si>
  <si>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</si>
  <si>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</si>
  <si>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</si>
  <si>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</si>
  <si>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</si>
  <si>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</si>
  <si>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</si>
  <si>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</si>
  <si>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</si>
  <si>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</si>
  <si>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</si>
  <si>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</si>
  <si>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</si>
  <si>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</si>
  <si>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</si>
  <si>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</si>
  <si>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</si>
  <si>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</si>
  <si>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</si>
  <si>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</si>
  <si>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</si>
  <si>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</si>
  <si>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</si>
  <si>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国立感染症研究所共同利用型高額研究機器整備費</t>
    <rPh sb="0" eb="2">
      <t>コクリツ</t>
    </rPh>
    <rPh sb="2" eb="5">
      <t>カンセンショウ</t>
    </rPh>
    <rPh sb="5" eb="8">
      <t>ケンキュウショ</t>
    </rPh>
    <rPh sb="8" eb="10">
      <t>キョウドウ</t>
    </rPh>
    <rPh sb="10" eb="13">
      <t>リヨウガタ</t>
    </rPh>
    <rPh sb="13" eb="15">
      <t>コウガク</t>
    </rPh>
    <rPh sb="15" eb="17">
      <t>ケンキュウ</t>
    </rPh>
    <rPh sb="17" eb="19">
      <t>キキ</t>
    </rPh>
    <rPh sb="19" eb="21">
      <t>セイビ</t>
    </rPh>
    <rPh sb="21" eb="22">
      <t>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</si>
  <si>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</si>
  <si>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</si>
  <si>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</si>
  <si>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</si>
  <si>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</si>
  <si>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</si>
  <si>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国立感染症研究所の事業やその他研究機関との共同利用を通して実験の効率化と科学技術推進を図る。</t>
  </si>
  <si>
    <t>国立感染症研究所の共同利用型高額機器として、細胞自動分析分離装置及び超高分解能操作電子顕微鏡を整備。</t>
  </si>
  <si>
    <t>試験研究費</t>
    <rPh sb="0" eb="2">
      <t>シケン</t>
    </rPh>
    <rPh sb="2" eb="5">
      <t>ケンキュウヒ</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</si>
  <si>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</si>
  <si>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</si>
  <si>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</si>
  <si>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</si>
  <si>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細胞解析、電顕合計使用回数</t>
  </si>
  <si>
    <t>X：執行額Y:細胞解析、電顕合計使用回数（件）</t>
  </si>
  <si>
    <t>　Ｘ/Ｙ</t>
  </si>
  <si>
    <t>円</t>
    <phoneticPr fontId="5"/>
  </si>
  <si>
    <t>7,600万円
/1,303件</t>
    <rPh sb="6" eb="7">
      <t>エン</t>
    </rPh>
    <rPh sb="14" eb="15">
      <t>ケン</t>
    </rPh>
    <phoneticPr fontId="5"/>
  </si>
  <si>
    <t>6,900万円
/1,467件</t>
    <rPh sb="6" eb="7">
      <t>エン</t>
    </rPh>
    <rPh sb="14" eb="15">
      <t>ケン</t>
    </rPh>
    <phoneticPr fontId="5"/>
  </si>
  <si>
    <t>6,600万円
/1,500件</t>
    <rPh sb="6" eb="7">
      <t>エン</t>
    </rPh>
    <rPh sb="14" eb="15">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</si>
  <si>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</si>
  <si>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</si>
  <si>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</si>
  <si>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国立感染症研究所の事業やその他の大学、研究機関との研究にも利用可能な高額研究機器を整備し、共同利用することで、実験の効率化と科学技術推進に資するもの。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</si>
  <si>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</si>
  <si>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</si>
  <si>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</si>
  <si>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</si>
  <si>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</si>
  <si>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</si>
  <si>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</si>
  <si>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</si>
  <si>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活動実績は概ね見込みに見合ったものとなっている。</t>
    <rPh sb="0" eb="2">
      <t>カツドウ</t>
    </rPh>
    <rPh sb="2" eb="4">
      <t>ジッセキ</t>
    </rPh>
    <rPh sb="5" eb="6">
      <t>オオム</t>
    </rPh>
    <rPh sb="7" eb="9">
      <t>ミコ</t>
    </rPh>
    <rPh sb="11" eb="13">
      <t>ミア</t>
    </rPh>
    <phoneticPr fontId="5"/>
  </si>
  <si>
    <t>整備されている共同利用機器については使用率も高く、十分に活用されている。</t>
    <rPh sb="7" eb="9">
      <t>キョウドウ</t>
    </rPh>
    <rPh sb="9" eb="11">
      <t>リヨウ</t>
    </rPh>
    <rPh sb="11" eb="13">
      <t>キキ</t>
    </rPh>
    <phoneticPr fontId="5"/>
  </si>
  <si>
    <t>当該事業は戸山庁舎にある共同利用型高額機器の整備に係る経費を扱う事業である。戸山庁舎関係経費は戸山庁舎の維持管理に係る経費を扱う事業であるため、役割が異なる。</t>
    <rPh sb="0" eb="2">
      <t>トウガイ</t>
    </rPh>
    <rPh sb="2" eb="4">
      <t>ジギョウ</t>
    </rPh>
    <rPh sb="5" eb="7">
      <t>トヤマ</t>
    </rPh>
    <rPh sb="7" eb="9">
      <t>チョウシャ</t>
    </rPh>
    <rPh sb="22" eb="24">
      <t>セイビ</t>
    </rPh>
    <rPh sb="25" eb="26">
      <t>カカ</t>
    </rPh>
    <rPh sb="27" eb="29">
      <t>ケイヒ</t>
    </rPh>
    <rPh sb="30" eb="31">
      <t>アツカ</t>
    </rPh>
    <rPh sb="32" eb="34">
      <t>ジギョウ</t>
    </rPh>
    <rPh sb="38" eb="40">
      <t>トヤマ</t>
    </rPh>
    <rPh sb="40" eb="42">
      <t>チョウシャ</t>
    </rPh>
    <rPh sb="42" eb="44">
      <t>カンケイ</t>
    </rPh>
    <rPh sb="44" eb="46">
      <t>ケイヒ</t>
    </rPh>
    <rPh sb="47" eb="49">
      <t>トヤマ</t>
    </rPh>
    <rPh sb="49" eb="51">
      <t>チョウシャ</t>
    </rPh>
    <rPh sb="52" eb="54">
      <t>イジ</t>
    </rPh>
    <rPh sb="54" eb="56">
      <t>カンリ</t>
    </rPh>
    <rPh sb="57" eb="58">
      <t>カカ</t>
    </rPh>
    <rPh sb="59" eb="61">
      <t>ケイヒ</t>
    </rPh>
    <rPh sb="62" eb="63">
      <t>アツカ</t>
    </rPh>
    <rPh sb="64" eb="66">
      <t>ジギョウ</t>
    </rPh>
    <rPh sb="72" eb="74">
      <t>ヤクワリ</t>
    </rPh>
    <rPh sb="75" eb="76">
      <t>コト</t>
    </rPh>
    <phoneticPr fontId="5"/>
  </si>
  <si>
    <t>戸山庁舎関係経費</t>
    <rPh sb="0" eb="2">
      <t>トヤマ</t>
    </rPh>
    <rPh sb="2" eb="4">
      <t>チョウシャ</t>
    </rPh>
    <rPh sb="4" eb="6">
      <t>カンケイ</t>
    </rPh>
    <rPh sb="6" eb="8">
      <t>ケイヒ</t>
    </rPh>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</si>
  <si>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</si>
  <si>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</si>
  <si>
    <t>626</t>
    <phoneticPr fontId="5"/>
  </si>
  <si>
    <t>567</t>
    <phoneticPr fontId="5"/>
  </si>
  <si>
    <t>504</t>
    <phoneticPr fontId="5"/>
  </si>
  <si>
    <t>886</t>
    <phoneticPr fontId="5"/>
  </si>
  <si>
    <t>896</t>
    <phoneticPr fontId="5"/>
  </si>
  <si>
    <t>865</t>
    <phoneticPr fontId="5"/>
  </si>
  <si>
    <t>868</t>
    <phoneticPr fontId="5"/>
  </si>
  <si>
    <t>A.日立キャピタル（株）</t>
    <phoneticPr fontId="5"/>
  </si>
  <si>
    <t>借料及び損料</t>
    <rPh sb="0" eb="2">
      <t>シャクリョウ</t>
    </rPh>
    <rPh sb="2" eb="3">
      <t>オヨ</t>
    </rPh>
    <rPh sb="4" eb="6">
      <t>ソンリョウ</t>
    </rPh>
    <phoneticPr fontId="5"/>
  </si>
  <si>
    <t>検査機器賃貸借</t>
    <rPh sb="0" eb="2">
      <t>ケンサ</t>
    </rPh>
    <rPh sb="2" eb="4">
      <t>キキ</t>
    </rPh>
    <rPh sb="4" eb="7">
      <t>チンタイシャク</t>
    </rPh>
    <phoneticPr fontId="5"/>
  </si>
  <si>
    <t>日立キャピタル（株）</t>
    <phoneticPr fontId="5"/>
  </si>
  <si>
    <t>検査機器賃貸借（再リース）</t>
    <rPh sb="0" eb="2">
      <t>ケンサ</t>
    </rPh>
    <rPh sb="2" eb="4">
      <t>キキ</t>
    </rPh>
    <rPh sb="4" eb="7">
      <t>チンタイシャク</t>
    </rPh>
    <rPh sb="8" eb="9">
      <t>サイ</t>
    </rPh>
    <phoneticPr fontId="5"/>
  </si>
  <si>
    <t>-</t>
    <phoneticPr fontId="5"/>
  </si>
  <si>
    <t>オリックス・レンテック株式会社</t>
    <phoneticPr fontId="5"/>
  </si>
  <si>
    <t>雑役務費</t>
    <rPh sb="0" eb="1">
      <t>ザツ</t>
    </rPh>
    <rPh sb="1" eb="4">
      <t>エキムヒ</t>
    </rPh>
    <phoneticPr fontId="5"/>
  </si>
  <si>
    <t>検査機器保守</t>
    <rPh sb="0" eb="2">
      <t>ケンサ</t>
    </rPh>
    <rPh sb="2" eb="4">
      <t>キキ</t>
    </rPh>
    <rPh sb="4" eb="6">
      <t>ホシュ</t>
    </rPh>
    <phoneticPr fontId="5"/>
  </si>
  <si>
    <t>株式会社日立ハイテクフィールディング</t>
    <phoneticPr fontId="5"/>
  </si>
  <si>
    <t>日本電子株式会社</t>
    <phoneticPr fontId="5"/>
  </si>
  <si>
    <t>検査機器点検</t>
    <rPh sb="0" eb="2">
      <t>ケンサ</t>
    </rPh>
    <rPh sb="2" eb="4">
      <t>キキ</t>
    </rPh>
    <rPh sb="4" eb="6">
      <t>テンケン</t>
    </rPh>
    <phoneticPr fontId="5"/>
  </si>
  <si>
    <t>C.（株）池田理化</t>
    <phoneticPr fontId="5"/>
  </si>
  <si>
    <t>A</t>
  </si>
  <si>
    <t>検査機器保守</t>
    <phoneticPr fontId="5"/>
  </si>
  <si>
    <t>D.非常勤職員A</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</si>
  <si>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</si>
  <si>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</si>
  <si>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</si>
  <si>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</si>
  <si>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非常勤職員B</t>
    <rPh sb="0" eb="3">
      <t>ヒジョウキン</t>
    </rPh>
    <rPh sb="3" eb="5">
      <t>ショクイン</t>
    </rPh>
    <phoneticPr fontId="5"/>
  </si>
  <si>
    <t>株式会社チヨダサイエンス</t>
    <phoneticPr fontId="5"/>
  </si>
  <si>
    <t>検査機器購入</t>
    <rPh sb="0" eb="2">
      <t>ケンサ</t>
    </rPh>
    <rPh sb="2" eb="4">
      <t>キキ</t>
    </rPh>
    <rPh sb="4" eb="6">
      <t>コウニュウ</t>
    </rPh>
    <phoneticPr fontId="5"/>
  </si>
  <si>
    <t>検査機器修理</t>
    <rPh sb="0" eb="2">
      <t>ケンサ</t>
    </rPh>
    <rPh sb="2" eb="4">
      <t>キキ</t>
    </rPh>
    <rPh sb="4" eb="6">
      <t>シュウリ</t>
    </rPh>
    <phoneticPr fontId="5"/>
  </si>
  <si>
    <t>消耗品購入</t>
    <rPh sb="0" eb="2">
      <t>ショウモウ</t>
    </rPh>
    <rPh sb="2" eb="3">
      <t>ヒン</t>
    </rPh>
    <rPh sb="3" eb="5">
      <t>コウニュウ</t>
    </rPh>
    <phoneticPr fontId="5"/>
  </si>
  <si>
    <t>岩井化学薬品株式会社</t>
    <phoneticPr fontId="5"/>
  </si>
  <si>
    <t>非常勤職員C</t>
    <rPh sb="0" eb="3">
      <t>ヒジョウキン</t>
    </rPh>
    <rPh sb="3" eb="5">
      <t>ショクイン</t>
    </rPh>
    <phoneticPr fontId="5"/>
  </si>
  <si>
    <t>非常勤職員D</t>
    <rPh sb="0" eb="3">
      <t>ヒジョウキン</t>
    </rPh>
    <rPh sb="3" eb="5">
      <t>ショクイン</t>
    </rPh>
    <phoneticPr fontId="5"/>
  </si>
  <si>
    <t>株式会社薬研社</t>
    <phoneticPr fontId="5"/>
  </si>
  <si>
    <t>理科研株式会社</t>
    <phoneticPr fontId="5"/>
  </si>
  <si>
    <t>B.（株）日立ハイテクフィールディング</t>
    <phoneticPr fontId="5"/>
  </si>
  <si>
    <t>6,600万円
/1,413件</t>
    <rPh sb="6" eb="7">
      <t>エン</t>
    </rPh>
    <rPh sb="14" eb="15">
      <t>ケン</t>
    </rPh>
    <phoneticPr fontId="5"/>
  </si>
  <si>
    <t>株式会社日立ハイテクフィールディング</t>
    <phoneticPr fontId="5"/>
  </si>
  <si>
    <t>日本電子株式会社</t>
    <phoneticPr fontId="5"/>
  </si>
  <si>
    <t>（株）池田理化</t>
    <phoneticPr fontId="5"/>
  </si>
  <si>
    <t>-</t>
    <phoneticPr fontId="5"/>
  </si>
  <si>
    <t>株式会社チヨダサイエンス</t>
    <phoneticPr fontId="5"/>
  </si>
  <si>
    <t>メイワフォーシス（株）</t>
    <phoneticPr fontId="5"/>
  </si>
  <si>
    <t>-</t>
    <phoneticPr fontId="5"/>
  </si>
  <si>
    <t>岩井化学薬品株式会社</t>
    <phoneticPr fontId="5"/>
  </si>
  <si>
    <t>株式会社薬研社</t>
    <phoneticPr fontId="5"/>
  </si>
  <si>
    <t>理科研株式会社</t>
    <phoneticPr fontId="5"/>
  </si>
  <si>
    <t>日立キャピタル（株）</t>
    <phoneticPr fontId="5"/>
  </si>
  <si>
    <t>△</t>
  </si>
  <si>
    <t>国庫債務負担行為の活用等、コスト削減に努めている。</t>
    <rPh sb="0" eb="2">
      <t>コッコ</t>
    </rPh>
    <rPh sb="2" eb="4">
      <t>サイム</t>
    </rPh>
    <rPh sb="4" eb="6">
      <t>フタン</t>
    </rPh>
    <rPh sb="6" eb="8">
      <t>コウイ</t>
    </rPh>
    <rPh sb="9" eb="11">
      <t>カツヨウ</t>
    </rPh>
    <rPh sb="11" eb="12">
      <t>トウ</t>
    </rPh>
    <rPh sb="16" eb="18">
      <t>サクゲン</t>
    </rPh>
    <rPh sb="19" eb="20">
      <t>ツト</t>
    </rPh>
    <phoneticPr fontId="5"/>
  </si>
  <si>
    <t>一般競争入札の実施や契約金額が少額であっても見積もり合わせの実施により、競争性を確保している。数年前から引き続き3庁舎による公告、類似契約業者への声掛けを実施しているところであるが、検査機器の購入、点検及び保守に係る調達の一部については、1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
また、検査機器保守業務の調達の一部については、当該検査機器を保守するのに必要な技術を有している者が、当該支出先の他にいる場合がないとは言い切れないことから公募による契約とした。</t>
    <rPh sb="47" eb="50">
      <t>スウネンマエ</t>
    </rPh>
    <rPh sb="96" eb="98">
      <t>コウニュウ</t>
    </rPh>
    <rPh sb="99" eb="101">
      <t>テンケン</t>
    </rPh>
    <rPh sb="101" eb="102">
      <t>オヨ</t>
    </rPh>
    <rPh sb="111" eb="113">
      <t>イチブ</t>
    </rPh>
    <rPh sb="265" eb="267">
      <t>ケンサ</t>
    </rPh>
    <rPh sb="267" eb="269">
      <t>キキ</t>
    </rPh>
    <rPh sb="269" eb="271">
      <t>ホシュ</t>
    </rPh>
    <rPh sb="271" eb="273">
      <t>ギョウム</t>
    </rPh>
    <rPh sb="274" eb="276">
      <t>チョウタツ</t>
    </rPh>
    <rPh sb="277" eb="279">
      <t>イチブ</t>
    </rPh>
    <rPh sb="285" eb="287">
      <t>トウガイ</t>
    </rPh>
    <rPh sb="287" eb="289">
      <t>ケンサ</t>
    </rPh>
    <rPh sb="289" eb="291">
      <t>キキ</t>
    </rPh>
    <rPh sb="292" eb="294">
      <t>ホシュ</t>
    </rPh>
    <rPh sb="298" eb="300">
      <t>ヒツヨウ</t>
    </rPh>
    <rPh sb="301" eb="303">
      <t>ギジュツ</t>
    </rPh>
    <rPh sb="304" eb="305">
      <t>ユウ</t>
    </rPh>
    <rPh sb="309" eb="310">
      <t>モノ</t>
    </rPh>
    <rPh sb="312" eb="314">
      <t>トウガイ</t>
    </rPh>
    <rPh sb="314" eb="316">
      <t>シシュツ</t>
    </rPh>
    <rPh sb="316" eb="317">
      <t>サキ</t>
    </rPh>
    <rPh sb="318" eb="319">
      <t>ホカ</t>
    </rPh>
    <rPh sb="322" eb="324">
      <t>バアイ</t>
    </rPh>
    <rPh sb="329" eb="330">
      <t>イ</t>
    </rPh>
    <rPh sb="331" eb="332">
      <t>キ</t>
    </rPh>
    <rPh sb="339" eb="341">
      <t>コウボ</t>
    </rPh>
    <rPh sb="344" eb="346">
      <t>ケイヤク</t>
    </rPh>
    <phoneticPr fontId="5"/>
  </si>
  <si>
    <t>検査機器賃貸借（平成30年度決議分）</t>
    <rPh sb="0" eb="2">
      <t>ケンサ</t>
    </rPh>
    <rPh sb="2" eb="4">
      <t>キキ</t>
    </rPh>
    <rPh sb="4" eb="7">
      <t>チンタイシャク</t>
    </rPh>
    <rPh sb="8" eb="10">
      <t>ヘイセイ</t>
    </rPh>
    <rPh sb="12" eb="14">
      <t>ネンド</t>
    </rPh>
    <rPh sb="14" eb="16">
      <t>ケツギ</t>
    </rPh>
    <rPh sb="16" eb="17">
      <t>ブン</t>
    </rPh>
    <phoneticPr fontId="5"/>
  </si>
  <si>
    <t>-</t>
    <phoneticPr fontId="5"/>
  </si>
  <si>
    <t>検査機器賃貸借（再リース）（平成30年度決議分）</t>
    <rPh sb="0" eb="2">
      <t>ケンサ</t>
    </rPh>
    <rPh sb="2" eb="4">
      <t>キキ</t>
    </rPh>
    <rPh sb="4" eb="7">
      <t>チンタイシャク</t>
    </rPh>
    <rPh sb="8" eb="9">
      <t>サイ</t>
    </rPh>
    <rPh sb="14" eb="16">
      <t>ヘイセイ</t>
    </rPh>
    <rPh sb="18" eb="20">
      <t>ネンド</t>
    </rPh>
    <rPh sb="20" eb="22">
      <t>ケツギ</t>
    </rPh>
    <rPh sb="22" eb="23">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</si>
</sst>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38615</xdr:colOff>
      <xdr:row>100</xdr:row>
      <xdr:rowOff>102973</xdr:rowOff>
    </xdr:from>
    <xdr:to>
      <xdr:col>33</xdr:col>
      <xdr:colOff>199710</xdr:colOff>
      <xdr:row>100</xdr:row>
      <xdr:rowOff>547473</xdr:rowOff>
    </xdr:to>
    <xdr:sp macro="" textlink="">
      <xdr:nvSpPr>
        <xdr:cNvPr id="3" name="テキスト ボックス 2">
          <a:extLst>
            <a:ext uri="{FF2B5EF4-FFF2-40B4-BE49-F238E27FC236}">
              <a16:creationId xmlns:a16="http://schemas.microsoft.com/office/drawing/2014/main" id="{2DD02266-76E2-4427-A99C-304FEA8C68B5}"/>
            </a:ext>
          </a:extLst>
        </xdr:cNvPr>
        <xdr:cNvSpPr txBox="1"/>
      </xdr:nvSpPr>
      <xdr:spPr>
        <a:xfrm>
          <a:off x="6216993" y="13180541"/>
          <a:ext cx="778933"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614</a:t>
          </a:r>
          <a:r>
            <a:rPr kumimoji="1" lang="ja-JP" altLang="en-US" sz="600"/>
            <a:t>回</a:t>
          </a:r>
          <a:endParaRPr kumimoji="1" lang="en-US" altLang="ja-JP" sz="600"/>
        </a:p>
        <a:p>
          <a:r>
            <a:rPr kumimoji="1" lang="ja-JP" altLang="en-US" sz="600"/>
            <a:t>所外　　　</a:t>
          </a:r>
          <a:r>
            <a:rPr kumimoji="1" lang="en-US" altLang="ja-JP" sz="600" baseline="0"/>
            <a:t>190</a:t>
          </a:r>
          <a:r>
            <a:rPr kumimoji="1" lang="ja-JP" altLang="en-US" sz="600"/>
            <a:t>回</a:t>
          </a:r>
          <a:endParaRPr kumimoji="1" lang="en-US" altLang="ja-JP" sz="600"/>
        </a:p>
        <a:p>
          <a:r>
            <a:rPr kumimoji="1" lang="ja-JP" altLang="en-US" sz="600"/>
            <a:t>電顕検体</a:t>
          </a:r>
          <a:r>
            <a:rPr kumimoji="1" lang="en-US" altLang="ja-JP" sz="600"/>
            <a:t>499</a:t>
          </a:r>
          <a:r>
            <a:rPr kumimoji="1" lang="ja-JP" altLang="en-US" sz="600"/>
            <a:t>件</a:t>
          </a:r>
        </a:p>
      </xdr:txBody>
    </xdr:sp>
    <xdr:clientData/>
  </xdr:twoCellAnchor>
  <xdr:twoCellAnchor>
    <xdr:from>
      <xdr:col>30</xdr:col>
      <xdr:colOff>19050</xdr:colOff>
      <xdr:row>101</xdr:row>
      <xdr:rowOff>57150</xdr:rowOff>
    </xdr:from>
    <xdr:to>
      <xdr:col>33</xdr:col>
      <xdr:colOff>188383</xdr:colOff>
      <xdr:row>101</xdr:row>
      <xdr:rowOff>501650</xdr:rowOff>
    </xdr:to>
    <xdr:sp macro="" textlink="">
      <xdr:nvSpPr>
        <xdr:cNvPr id="4" name="テキスト ボックス 3">
          <a:extLst>
            <a:ext uri="{FF2B5EF4-FFF2-40B4-BE49-F238E27FC236}">
              <a16:creationId xmlns:a16="http://schemas.microsoft.com/office/drawing/2014/main" id="{5CF506BA-7C9F-42B5-8F27-5CB0FF2E59A3}"/>
            </a:ext>
          </a:extLst>
        </xdr:cNvPr>
        <xdr:cNvSpPr txBox="1"/>
      </xdr:nvSpPr>
      <xdr:spPr>
        <a:xfrm>
          <a:off x="6019800" y="13782675"/>
          <a:ext cx="769408"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ja-JP" altLang="en-US" sz="600" baseline="0"/>
            <a:t>   </a:t>
          </a:r>
          <a:r>
            <a:rPr kumimoji="1" lang="en-US" altLang="ja-JP" sz="600" baseline="0"/>
            <a:t>212</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34</xdr:col>
      <xdr:colOff>19050</xdr:colOff>
      <xdr:row>100</xdr:row>
      <xdr:rowOff>85725</xdr:rowOff>
    </xdr:from>
    <xdr:to>
      <xdr:col>37</xdr:col>
      <xdr:colOff>188382</xdr:colOff>
      <xdr:row>100</xdr:row>
      <xdr:rowOff>530225</xdr:rowOff>
    </xdr:to>
    <xdr:sp macro="" textlink="">
      <xdr:nvSpPr>
        <xdr:cNvPr id="5" name="テキスト ボックス 4">
          <a:extLst>
            <a:ext uri="{FF2B5EF4-FFF2-40B4-BE49-F238E27FC236}">
              <a16:creationId xmlns:a16="http://schemas.microsoft.com/office/drawing/2014/main" id="{8CE01340-C4D7-4478-BE9B-64D8971ED918}"/>
            </a:ext>
          </a:extLst>
        </xdr:cNvPr>
        <xdr:cNvSpPr txBox="1"/>
      </xdr:nvSpPr>
      <xdr:spPr>
        <a:xfrm>
          <a:off x="6819900" y="1316355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726</a:t>
          </a:r>
          <a:r>
            <a:rPr kumimoji="1" lang="ja-JP" altLang="en-US" sz="600"/>
            <a:t>回</a:t>
          </a:r>
          <a:endParaRPr kumimoji="1" lang="en-US" altLang="ja-JP" sz="600"/>
        </a:p>
        <a:p>
          <a:r>
            <a:rPr kumimoji="1" lang="ja-JP" altLang="en-US" sz="600"/>
            <a:t>所外　　　</a:t>
          </a:r>
          <a:r>
            <a:rPr kumimoji="1" lang="en-US" altLang="ja-JP" sz="600" baseline="0"/>
            <a:t>224</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34</xdr:col>
      <xdr:colOff>28575</xdr:colOff>
      <xdr:row>101</xdr:row>
      <xdr:rowOff>66675</xdr:rowOff>
    </xdr:from>
    <xdr:to>
      <xdr:col>37</xdr:col>
      <xdr:colOff>197907</xdr:colOff>
      <xdr:row>101</xdr:row>
      <xdr:rowOff>511175</xdr:rowOff>
    </xdr:to>
    <xdr:sp macro="" textlink="">
      <xdr:nvSpPr>
        <xdr:cNvPr id="6" name="テキスト ボックス 5">
          <a:extLst>
            <a:ext uri="{FF2B5EF4-FFF2-40B4-BE49-F238E27FC236}">
              <a16:creationId xmlns:a16="http://schemas.microsoft.com/office/drawing/2014/main" id="{C9FAA24B-7F05-4A52-B12C-70E191EAF66B}"/>
            </a:ext>
          </a:extLst>
        </xdr:cNvPr>
        <xdr:cNvSpPr txBox="1"/>
      </xdr:nvSpPr>
      <xdr:spPr>
        <a:xfrm>
          <a:off x="6829425" y="1379220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650</a:t>
          </a:r>
          <a:r>
            <a:rPr kumimoji="1" lang="ja-JP" altLang="en-US" sz="600"/>
            <a:t>回</a:t>
          </a:r>
          <a:endParaRPr kumimoji="1" lang="en-US" altLang="ja-JP" sz="600"/>
        </a:p>
        <a:p>
          <a:r>
            <a:rPr kumimoji="1" lang="ja-JP" altLang="en-US" sz="600"/>
            <a:t>所外　　　</a:t>
          </a:r>
          <a:r>
            <a:rPr kumimoji="1" lang="en-US" altLang="ja-JP" sz="600" baseline="0"/>
            <a:t>200</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28575</xdr:colOff>
      <xdr:row>101</xdr:row>
      <xdr:rowOff>66675</xdr:rowOff>
    </xdr:from>
    <xdr:to>
      <xdr:col>41</xdr:col>
      <xdr:colOff>197908</xdr:colOff>
      <xdr:row>101</xdr:row>
      <xdr:rowOff>511175</xdr:rowOff>
    </xdr:to>
    <xdr:sp macro="" textlink="">
      <xdr:nvSpPr>
        <xdr:cNvPr id="7" name="テキスト ボックス 6">
          <a:extLst>
            <a:ext uri="{FF2B5EF4-FFF2-40B4-BE49-F238E27FC236}">
              <a16:creationId xmlns:a16="http://schemas.microsoft.com/office/drawing/2014/main" id="{60C9FA2D-7CA4-4DDF-B318-08AF1445E984}"/>
            </a:ext>
          </a:extLst>
        </xdr:cNvPr>
        <xdr:cNvSpPr txBox="1"/>
      </xdr:nvSpPr>
      <xdr:spPr>
        <a:xfrm>
          <a:off x="7629525" y="13792200"/>
          <a:ext cx="769408"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38</xdr:col>
      <xdr:colOff>28575</xdr:colOff>
      <xdr:row>100</xdr:row>
      <xdr:rowOff>104775</xdr:rowOff>
    </xdr:from>
    <xdr:to>
      <xdr:col>41</xdr:col>
      <xdr:colOff>197907</xdr:colOff>
      <xdr:row>100</xdr:row>
      <xdr:rowOff>549275</xdr:rowOff>
    </xdr:to>
    <xdr:sp macro="" textlink="">
      <xdr:nvSpPr>
        <xdr:cNvPr id="8" name="テキスト ボックス 7">
          <a:extLst>
            <a:ext uri="{FF2B5EF4-FFF2-40B4-BE49-F238E27FC236}">
              <a16:creationId xmlns:a16="http://schemas.microsoft.com/office/drawing/2014/main" id="{97920384-F734-443C-9A04-327E1141A513}"/>
            </a:ext>
          </a:extLst>
        </xdr:cNvPr>
        <xdr:cNvSpPr txBox="1"/>
      </xdr:nvSpPr>
      <xdr:spPr>
        <a:xfrm>
          <a:off x="7629525" y="1318260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749</a:t>
          </a:r>
          <a:r>
            <a:rPr kumimoji="1" lang="ja-JP" altLang="en-US" sz="600"/>
            <a:t>回</a:t>
          </a:r>
          <a:endParaRPr kumimoji="1" lang="en-US" altLang="ja-JP" sz="600"/>
        </a:p>
        <a:p>
          <a:r>
            <a:rPr kumimoji="1" lang="ja-JP" altLang="en-US" sz="600"/>
            <a:t>所外　　　</a:t>
          </a:r>
          <a:r>
            <a:rPr kumimoji="1" lang="en-US" altLang="ja-JP" sz="600" baseline="0"/>
            <a:t>189</a:t>
          </a:r>
          <a:r>
            <a:rPr kumimoji="1" lang="ja-JP" altLang="en-US" sz="600"/>
            <a:t>回</a:t>
          </a:r>
          <a:endParaRPr kumimoji="1" lang="en-US" altLang="ja-JP" sz="600"/>
        </a:p>
        <a:p>
          <a:r>
            <a:rPr kumimoji="1" lang="ja-JP" altLang="en-US" sz="600"/>
            <a:t>電顕検体</a:t>
          </a:r>
          <a:r>
            <a:rPr kumimoji="1" lang="en-US" altLang="ja-JP" sz="600"/>
            <a:t>475</a:t>
          </a:r>
          <a:r>
            <a:rPr kumimoji="1" lang="ja-JP" altLang="en-US" sz="600"/>
            <a:t>件</a:t>
          </a:r>
        </a:p>
      </xdr:txBody>
    </xdr:sp>
    <xdr:clientData/>
  </xdr:twoCellAnchor>
  <xdr:twoCellAnchor>
    <xdr:from>
      <xdr:col>42</xdr:col>
      <xdr:colOff>9524</xdr:colOff>
      <xdr:row>101</xdr:row>
      <xdr:rowOff>28575</xdr:rowOff>
    </xdr:from>
    <xdr:to>
      <xdr:col>45</xdr:col>
      <xdr:colOff>200024</xdr:colOff>
      <xdr:row>101</xdr:row>
      <xdr:rowOff>495300</xdr:rowOff>
    </xdr:to>
    <xdr:sp macro="" textlink="">
      <xdr:nvSpPr>
        <xdr:cNvPr id="9" name="テキスト ボックス 8">
          <a:extLst>
            <a:ext uri="{FF2B5EF4-FFF2-40B4-BE49-F238E27FC236}">
              <a16:creationId xmlns:a16="http://schemas.microsoft.com/office/drawing/2014/main" id="{34DA2C77-0811-45D3-BE41-3366DD396C76}"/>
            </a:ext>
          </a:extLst>
        </xdr:cNvPr>
        <xdr:cNvSpPr txBox="1"/>
      </xdr:nvSpPr>
      <xdr:spPr>
        <a:xfrm>
          <a:off x="8410574" y="13754100"/>
          <a:ext cx="7905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10</xdr:col>
      <xdr:colOff>180975</xdr:colOff>
      <xdr:row>740</xdr:row>
      <xdr:rowOff>342900</xdr:rowOff>
    </xdr:from>
    <xdr:to>
      <xdr:col>26</xdr:col>
      <xdr:colOff>40368</xdr:colOff>
      <xdr:row>744</xdr:row>
      <xdr:rowOff>107904</xdr:rowOff>
    </xdr:to>
    <xdr:sp macro="" textlink="">
      <xdr:nvSpPr>
        <xdr:cNvPr id="10" name="正方形/長方形 9">
          <a:extLst>
            <a:ext uri="{FF2B5EF4-FFF2-40B4-BE49-F238E27FC236}">
              <a16:creationId xmlns:a16="http://schemas.microsoft.com/office/drawing/2014/main" id="{1455ED66-9725-45B2-9122-64D1230686BA}"/>
            </a:ext>
          </a:extLst>
        </xdr:cNvPr>
        <xdr:cNvSpPr/>
      </xdr:nvSpPr>
      <xdr:spPr>
        <a:xfrm>
          <a:off x="2181225" y="39738300"/>
          <a:ext cx="3059793" cy="117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47625</xdr:colOff>
      <xdr:row>742</xdr:row>
      <xdr:rowOff>190500</xdr:rowOff>
    </xdr:from>
    <xdr:to>
      <xdr:col>39</xdr:col>
      <xdr:colOff>158172</xdr:colOff>
      <xdr:row>742</xdr:row>
      <xdr:rowOff>204932</xdr:rowOff>
    </xdr:to>
    <xdr:cxnSp macro="">
      <xdr:nvCxnSpPr>
        <xdr:cNvPr id="11" name="直線コネクタ 10">
          <a:extLst>
            <a:ext uri="{FF2B5EF4-FFF2-40B4-BE49-F238E27FC236}">
              <a16:creationId xmlns:a16="http://schemas.microsoft.com/office/drawing/2014/main" id="{07B60A74-0A1D-42E3-B478-88CBAB4938F0}"/>
            </a:ext>
          </a:extLst>
        </xdr:cNvPr>
        <xdr:cNvCxnSpPr/>
      </xdr:nvCxnSpPr>
      <xdr:spPr>
        <a:xfrm flipH="1">
          <a:off x="5248275" y="40290750"/>
          <a:ext cx="2710872"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741</xdr:row>
      <xdr:rowOff>0</xdr:rowOff>
    </xdr:from>
    <xdr:to>
      <xdr:col>49</xdr:col>
      <xdr:colOff>76776</xdr:colOff>
      <xdr:row>744</xdr:row>
      <xdr:rowOff>168274</xdr:rowOff>
    </xdr:to>
    <xdr:sp macro="" textlink="">
      <xdr:nvSpPr>
        <xdr:cNvPr id="12" name="正方形/長方形 11">
          <a:extLst>
            <a:ext uri="{FF2B5EF4-FFF2-40B4-BE49-F238E27FC236}">
              <a16:creationId xmlns:a16="http://schemas.microsoft.com/office/drawing/2014/main" id="{6DF76141-9DA1-4975-8BFE-7AC2AE55B831}"/>
            </a:ext>
          </a:extLst>
        </xdr:cNvPr>
        <xdr:cNvSpPr/>
      </xdr:nvSpPr>
      <xdr:spPr>
        <a:xfrm>
          <a:off x="7915275" y="39747825"/>
          <a:ext cx="1962726" cy="1225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9525</xdr:colOff>
      <xdr:row>744</xdr:row>
      <xdr:rowOff>114300</xdr:rowOff>
    </xdr:from>
    <xdr:to>
      <xdr:col>18</xdr:col>
      <xdr:colOff>20087</xdr:colOff>
      <xdr:row>746</xdr:row>
      <xdr:rowOff>188393</xdr:rowOff>
    </xdr:to>
    <xdr:cxnSp macro="">
      <xdr:nvCxnSpPr>
        <xdr:cNvPr id="13" name="直線コネクタ 12">
          <a:extLst>
            <a:ext uri="{FF2B5EF4-FFF2-40B4-BE49-F238E27FC236}">
              <a16:creationId xmlns:a16="http://schemas.microsoft.com/office/drawing/2014/main" id="{60DA463E-7482-4CF0-AC1A-11735D3BF784}"/>
            </a:ext>
          </a:extLst>
        </xdr:cNvPr>
        <xdr:cNvCxnSpPr/>
      </xdr:nvCxnSpPr>
      <xdr:spPr>
        <a:xfrm>
          <a:off x="3609975" y="40919400"/>
          <a:ext cx="10562" cy="7789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746</xdr:row>
      <xdr:rowOff>152400</xdr:rowOff>
    </xdr:from>
    <xdr:to>
      <xdr:col>42</xdr:col>
      <xdr:colOff>134599</xdr:colOff>
      <xdr:row>746</xdr:row>
      <xdr:rowOff>175491</xdr:rowOff>
    </xdr:to>
    <xdr:cxnSp macro="">
      <xdr:nvCxnSpPr>
        <xdr:cNvPr id="14" name="直線コネクタ 13">
          <a:extLst>
            <a:ext uri="{FF2B5EF4-FFF2-40B4-BE49-F238E27FC236}">
              <a16:creationId xmlns:a16="http://schemas.microsoft.com/office/drawing/2014/main" id="{64FC6C25-3918-4C76-8B22-2B1A13BE8E67}"/>
            </a:ext>
          </a:extLst>
        </xdr:cNvPr>
        <xdr:cNvCxnSpPr/>
      </xdr:nvCxnSpPr>
      <xdr:spPr>
        <a:xfrm flipH="1">
          <a:off x="2409825" y="41662350"/>
          <a:ext cx="6125824" cy="230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746</xdr:row>
      <xdr:rowOff>180975</xdr:rowOff>
    </xdr:from>
    <xdr:to>
      <xdr:col>12</xdr:col>
      <xdr:colOff>20087</xdr:colOff>
      <xdr:row>748</xdr:row>
      <xdr:rowOff>249295</xdr:rowOff>
    </xdr:to>
    <xdr:cxnSp macro="">
      <xdr:nvCxnSpPr>
        <xdr:cNvPr id="15" name="直線コネクタ 14">
          <a:extLst>
            <a:ext uri="{FF2B5EF4-FFF2-40B4-BE49-F238E27FC236}">
              <a16:creationId xmlns:a16="http://schemas.microsoft.com/office/drawing/2014/main" id="{48D49AC8-3176-4E17-A080-B80941947FCB}"/>
            </a:ext>
          </a:extLst>
        </xdr:cNvPr>
        <xdr:cNvCxnSpPr/>
      </xdr:nvCxnSpPr>
      <xdr:spPr>
        <a:xfrm>
          <a:off x="2409825" y="41690925"/>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748</xdr:row>
      <xdr:rowOff>238125</xdr:rowOff>
    </xdr:from>
    <xdr:to>
      <xdr:col>17</xdr:col>
      <xdr:colOff>177130</xdr:colOff>
      <xdr:row>752</xdr:row>
      <xdr:rowOff>185778</xdr:rowOff>
    </xdr:to>
    <xdr:sp macro="" textlink="">
      <xdr:nvSpPr>
        <xdr:cNvPr id="16" name="正方形/長方形 15">
          <a:extLst>
            <a:ext uri="{FF2B5EF4-FFF2-40B4-BE49-F238E27FC236}">
              <a16:creationId xmlns:a16="http://schemas.microsoft.com/office/drawing/2014/main" id="{3B0713FD-CD9C-4D9E-81D7-3EFC91758399}"/>
            </a:ext>
          </a:extLst>
        </xdr:cNvPr>
        <xdr:cNvSpPr/>
      </xdr:nvSpPr>
      <xdr:spPr>
        <a:xfrm>
          <a:off x="1409700" y="42452925"/>
          <a:ext cx="2167855" cy="13573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日立キャピタル（株）他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746</xdr:row>
      <xdr:rowOff>161925</xdr:rowOff>
    </xdr:from>
    <xdr:to>
      <xdr:col>27</xdr:col>
      <xdr:colOff>10562</xdr:colOff>
      <xdr:row>748</xdr:row>
      <xdr:rowOff>230245</xdr:rowOff>
    </xdr:to>
    <xdr:cxnSp macro="">
      <xdr:nvCxnSpPr>
        <xdr:cNvPr id="17" name="直線コネクタ 16">
          <a:extLst>
            <a:ext uri="{FF2B5EF4-FFF2-40B4-BE49-F238E27FC236}">
              <a16:creationId xmlns:a16="http://schemas.microsoft.com/office/drawing/2014/main" id="{E2DD6DB9-6B5D-4589-9417-A217C0784E1A}"/>
            </a:ext>
          </a:extLst>
        </xdr:cNvPr>
        <xdr:cNvCxnSpPr/>
      </xdr:nvCxnSpPr>
      <xdr:spPr>
        <a:xfrm>
          <a:off x="5400675" y="41671875"/>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748</xdr:row>
      <xdr:rowOff>209550</xdr:rowOff>
    </xdr:from>
    <xdr:to>
      <xdr:col>31</xdr:col>
      <xdr:colOff>152976</xdr:colOff>
      <xdr:row>752</xdr:row>
      <xdr:rowOff>186170</xdr:rowOff>
    </xdr:to>
    <xdr:sp macro="" textlink="">
      <xdr:nvSpPr>
        <xdr:cNvPr id="18" name="正方形/長方形 17">
          <a:extLst>
            <a:ext uri="{FF2B5EF4-FFF2-40B4-BE49-F238E27FC236}">
              <a16:creationId xmlns:a16="http://schemas.microsoft.com/office/drawing/2014/main" id="{4A494D99-08FA-42CC-A7FA-2F21A5D0D62D}"/>
            </a:ext>
          </a:extLst>
        </xdr:cNvPr>
        <xdr:cNvSpPr/>
      </xdr:nvSpPr>
      <xdr:spPr>
        <a:xfrm>
          <a:off x="4391025" y="42424350"/>
          <a:ext cx="1962726" cy="13863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株式会社日立ハイテクフィールディング他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747</xdr:row>
      <xdr:rowOff>114300</xdr:rowOff>
    </xdr:from>
    <xdr:to>
      <xdr:col>16</xdr:col>
      <xdr:colOff>174723</xdr:colOff>
      <xdr:row>748</xdr:row>
      <xdr:rowOff>42512</xdr:rowOff>
    </xdr:to>
    <xdr:sp macro="" textlink="">
      <xdr:nvSpPr>
        <xdr:cNvPr id="20" name="テキスト ボックス 19">
          <a:extLst>
            <a:ext uri="{FF2B5EF4-FFF2-40B4-BE49-F238E27FC236}">
              <a16:creationId xmlns:a16="http://schemas.microsoft.com/office/drawing/2014/main" id="{5162FD40-B595-401F-98E7-8DEF5317B22A}"/>
            </a:ext>
          </a:extLst>
        </xdr:cNvPr>
        <xdr:cNvSpPr txBox="1"/>
      </xdr:nvSpPr>
      <xdr:spPr>
        <a:xfrm rot="10800000" flipV="1">
          <a:off x="1600200" y="41976675"/>
          <a:ext cx="1774923"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22</xdr:col>
      <xdr:colOff>66675</xdr:colOff>
      <xdr:row>747</xdr:row>
      <xdr:rowOff>95250</xdr:rowOff>
    </xdr:from>
    <xdr:to>
      <xdr:col>31</xdr:col>
      <xdr:colOff>182997</xdr:colOff>
      <xdr:row>748</xdr:row>
      <xdr:rowOff>23462</xdr:rowOff>
    </xdr:to>
    <xdr:sp macro="" textlink="">
      <xdr:nvSpPr>
        <xdr:cNvPr id="21" name="テキスト ボックス 20">
          <a:extLst>
            <a:ext uri="{FF2B5EF4-FFF2-40B4-BE49-F238E27FC236}">
              <a16:creationId xmlns:a16="http://schemas.microsoft.com/office/drawing/2014/main" id="{D3C4DB62-7BB8-4CEC-A3B7-CDCC424CF48D}"/>
            </a:ext>
          </a:extLst>
        </xdr:cNvPr>
        <xdr:cNvSpPr txBox="1"/>
      </xdr:nvSpPr>
      <xdr:spPr>
        <a:xfrm rot="10800000" flipV="1">
          <a:off x="4467225" y="41957625"/>
          <a:ext cx="1916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42</xdr:col>
      <xdr:colOff>114300</xdr:colOff>
      <xdr:row>746</xdr:row>
      <xdr:rowOff>133350</xdr:rowOff>
    </xdr:from>
    <xdr:to>
      <xdr:col>42</xdr:col>
      <xdr:colOff>124862</xdr:colOff>
      <xdr:row>748</xdr:row>
      <xdr:rowOff>201670</xdr:rowOff>
    </xdr:to>
    <xdr:cxnSp macro="">
      <xdr:nvCxnSpPr>
        <xdr:cNvPr id="22" name="直線コネクタ 21">
          <a:extLst>
            <a:ext uri="{FF2B5EF4-FFF2-40B4-BE49-F238E27FC236}">
              <a16:creationId xmlns:a16="http://schemas.microsoft.com/office/drawing/2014/main" id="{41B1A280-AAC6-4103-8D79-2873AD0B6D8E}"/>
            </a:ext>
          </a:extLst>
        </xdr:cNvPr>
        <xdr:cNvCxnSpPr/>
      </xdr:nvCxnSpPr>
      <xdr:spPr>
        <a:xfrm>
          <a:off x="8515350" y="41643300"/>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76200</xdr:colOff>
      <xdr:row>748</xdr:row>
      <xdr:rowOff>209550</xdr:rowOff>
    </xdr:from>
    <xdr:to>
      <xdr:col>47</xdr:col>
      <xdr:colOff>38676</xdr:colOff>
      <xdr:row>752</xdr:row>
      <xdr:rowOff>218788</xdr:rowOff>
    </xdr:to>
    <xdr:sp macro="" textlink="">
      <xdr:nvSpPr>
        <xdr:cNvPr id="23" name="正方形/長方形 22">
          <a:extLst>
            <a:ext uri="{FF2B5EF4-FFF2-40B4-BE49-F238E27FC236}">
              <a16:creationId xmlns:a16="http://schemas.microsoft.com/office/drawing/2014/main" id="{764F32B4-AFA8-4292-BB59-D2E833F789F0}"/>
            </a:ext>
          </a:extLst>
        </xdr:cNvPr>
        <xdr:cNvSpPr/>
      </xdr:nvSpPr>
      <xdr:spPr>
        <a:xfrm>
          <a:off x="7477125" y="42424350"/>
          <a:ext cx="1962726" cy="14189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（株）池田理化</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104775</xdr:colOff>
      <xdr:row>747</xdr:row>
      <xdr:rowOff>57150</xdr:rowOff>
    </xdr:from>
    <xdr:to>
      <xdr:col>48</xdr:col>
      <xdr:colOff>179245</xdr:colOff>
      <xdr:row>747</xdr:row>
      <xdr:rowOff>337787</xdr:rowOff>
    </xdr:to>
    <xdr:sp macro="" textlink="">
      <xdr:nvSpPr>
        <xdr:cNvPr id="24" name="テキスト ボックス 23">
          <a:extLst>
            <a:ext uri="{FF2B5EF4-FFF2-40B4-BE49-F238E27FC236}">
              <a16:creationId xmlns:a16="http://schemas.microsoft.com/office/drawing/2014/main" id="{0A9685FD-64F9-4554-A3B3-C8C533198230}"/>
            </a:ext>
          </a:extLst>
        </xdr:cNvPr>
        <xdr:cNvSpPr txBox="1"/>
      </xdr:nvSpPr>
      <xdr:spPr>
        <a:xfrm rot="10800000" flipV="1">
          <a:off x="7505700" y="41919525"/>
          <a:ext cx="2274745"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104774</xdr:colOff>
      <xdr:row>741</xdr:row>
      <xdr:rowOff>123825</xdr:rowOff>
    </xdr:from>
    <xdr:to>
      <xdr:col>36</xdr:col>
      <xdr:colOff>188769</xdr:colOff>
      <xdr:row>742</xdr:row>
      <xdr:rowOff>52037</xdr:rowOff>
    </xdr:to>
    <xdr:sp macro="" textlink="">
      <xdr:nvSpPr>
        <xdr:cNvPr id="25" name="テキスト ボックス 24">
          <a:extLst>
            <a:ext uri="{FF2B5EF4-FFF2-40B4-BE49-F238E27FC236}">
              <a16:creationId xmlns:a16="http://schemas.microsoft.com/office/drawing/2014/main" id="{D43F6D2F-613F-4694-B5AD-079CA1FAE597}"/>
            </a:ext>
          </a:extLst>
        </xdr:cNvPr>
        <xdr:cNvSpPr txBox="1"/>
      </xdr:nvSpPr>
      <xdr:spPr>
        <a:xfrm rot="10800000" flipV="1">
          <a:off x="6305549" y="39871650"/>
          <a:ext cx="1084120"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5" zoomScaleNormal="75" zoomScaleSheetLayoutView="100" zoomScalePageLayoutView="85" workbookViewId="0">
      <selection activeCell="P840" sqref="P840:X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876</v>
      </c>
      <c r="AT2" s="942"/>
      <c r="AU2" s="942"/>
      <c r="AV2" s="52" t="str">
        <f>IF(AW2="", "", "-")</f>
        <v/>
      </c>
      <c r="AW2" s="913"/>
      <c r="AX2" s="913"/>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168</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4" t="s">
        <v>513</v>
      </c>
      <c r="Z7" s="443"/>
      <c r="AA7" s="443"/>
      <c r="AB7" s="443"/>
      <c r="AC7" s="443"/>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4"/>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76</v>
      </c>
      <c r="Q13" s="659"/>
      <c r="R13" s="659"/>
      <c r="S13" s="659"/>
      <c r="T13" s="659"/>
      <c r="U13" s="659"/>
      <c r="V13" s="660"/>
      <c r="W13" s="658">
        <v>70</v>
      </c>
      <c r="X13" s="659"/>
      <c r="Y13" s="659"/>
      <c r="Z13" s="659"/>
      <c r="AA13" s="659"/>
      <c r="AB13" s="659"/>
      <c r="AC13" s="660"/>
      <c r="AD13" s="658">
        <v>66</v>
      </c>
      <c r="AE13" s="659"/>
      <c r="AF13" s="659"/>
      <c r="AG13" s="659"/>
      <c r="AH13" s="659"/>
      <c r="AI13" s="659"/>
      <c r="AJ13" s="660"/>
      <c r="AK13" s="658">
        <v>66</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574</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76</v>
      </c>
      <c r="Q18" s="880"/>
      <c r="R18" s="880"/>
      <c r="S18" s="880"/>
      <c r="T18" s="880"/>
      <c r="U18" s="880"/>
      <c r="V18" s="881"/>
      <c r="W18" s="879">
        <f>SUM(W13:AC17)</f>
        <v>70</v>
      </c>
      <c r="X18" s="880"/>
      <c r="Y18" s="880"/>
      <c r="Z18" s="880"/>
      <c r="AA18" s="880"/>
      <c r="AB18" s="880"/>
      <c r="AC18" s="881"/>
      <c r="AD18" s="879">
        <f>SUM(AD13:AJ17)</f>
        <v>66</v>
      </c>
      <c r="AE18" s="880"/>
      <c r="AF18" s="880"/>
      <c r="AG18" s="880"/>
      <c r="AH18" s="880"/>
      <c r="AI18" s="880"/>
      <c r="AJ18" s="881"/>
      <c r="AK18" s="879">
        <f>SUM(AK13:AQ17)</f>
        <v>66</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76</v>
      </c>
      <c r="Q19" s="659"/>
      <c r="R19" s="659"/>
      <c r="S19" s="659"/>
      <c r="T19" s="659"/>
      <c r="U19" s="659"/>
      <c r="V19" s="660"/>
      <c r="W19" s="658">
        <v>69</v>
      </c>
      <c r="X19" s="659"/>
      <c r="Y19" s="659"/>
      <c r="Z19" s="659"/>
      <c r="AA19" s="659"/>
      <c r="AB19" s="659"/>
      <c r="AC19" s="660"/>
      <c r="AD19" s="658">
        <v>66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0.98571428571428577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8"/>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0.98571428571428577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455</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454</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577</v>
      </c>
      <c r="H23" s="955"/>
      <c r="I23" s="955"/>
      <c r="J23" s="955"/>
      <c r="K23" s="955"/>
      <c r="L23" s="955"/>
      <c r="M23" s="955"/>
      <c r="N23" s="955"/>
      <c r="O23" s="956"/>
      <c r="P23" s="921">
        <v>66</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459</v>
      </c>
      <c r="H28" s="961"/>
      <c r="I28" s="961"/>
      <c r="J28" s="961"/>
      <c r="K28" s="961"/>
      <c r="L28" s="961"/>
      <c r="M28" s="961"/>
      <c r="N28" s="961"/>
      <c r="O28" s="962"/>
      <c r="P28" s="879">
        <f>P29-SUM(P23:P27)</f>
        <v>0</v>
      </c>
      <c r="Q28" s="880"/>
      <c r="R28" s="880"/>
      <c r="S28" s="880"/>
      <c r="T28" s="880"/>
      <c r="U28" s="880"/>
      <c r="V28" s="881"/>
      <c r="W28" s="879">
        <f>W29-SUM(W23:W27)</f>
        <v>0</v>
      </c>
      <c r="X28" s="880"/>
      <c r="Y28" s="880"/>
      <c r="Z28" s="880"/>
      <c r="AA28" s="880"/>
      <c r="AB28" s="880"/>
      <c r="AC28" s="88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456</v>
      </c>
      <c r="H29" s="964"/>
      <c r="I29" s="964"/>
      <c r="J29" s="964"/>
      <c r="K29" s="964"/>
      <c r="L29" s="964"/>
      <c r="M29" s="964"/>
      <c r="N29" s="964"/>
      <c r="O29" s="965"/>
      <c r="P29" s="658">
        <f>AK13</f>
        <v>66</v>
      </c>
      <c r="Q29" s="659"/>
      <c r="R29" s="659"/>
      <c r="S29" s="659"/>
      <c r="T29" s="659"/>
      <c r="U29" s="659"/>
      <c r="V29" s="660"/>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7" t="s">
        <v>525</v>
      </c>
      <c r="AN30" s="917"/>
      <c r="AO30" s="917"/>
      <c r="AP30" s="859"/>
      <c r="AQ30" s="768" t="s">
        <v>354</v>
      </c>
      <c r="AR30" s="769"/>
      <c r="AS30" s="769"/>
      <c r="AT30" s="770"/>
      <c r="AU30" s="775" t="s">
        <v>253</v>
      </c>
      <c r="AV30" s="775"/>
      <c r="AW30" s="775"/>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31</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4.3</v>
      </c>
      <c r="AF32" s="219"/>
      <c r="AG32" s="219"/>
      <c r="AH32" s="219"/>
      <c r="AI32" s="218">
        <v>4.4000000000000004</v>
      </c>
      <c r="AJ32" s="219"/>
      <c r="AK32" s="219"/>
      <c r="AL32" s="219"/>
      <c r="AM32" s="218">
        <v>4.5</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3.5</v>
      </c>
      <c r="AF33" s="219"/>
      <c r="AG33" s="219"/>
      <c r="AH33" s="219"/>
      <c r="AI33" s="218">
        <v>3.5</v>
      </c>
      <c r="AJ33" s="219"/>
      <c r="AK33" s="219"/>
      <c r="AL33" s="219"/>
      <c r="AM33" s="218">
        <v>3.5</v>
      </c>
      <c r="AN33" s="219"/>
      <c r="AO33" s="219"/>
      <c r="AP33" s="219"/>
      <c r="AQ33" s="340" t="s">
        <v>574</v>
      </c>
      <c r="AR33" s="207"/>
      <c r="AS33" s="207"/>
      <c r="AT33" s="341"/>
      <c r="AU33" s="219">
        <v>3.5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123</v>
      </c>
      <c r="AF34" s="219"/>
      <c r="AG34" s="219"/>
      <c r="AH34" s="219"/>
      <c r="AI34" s="218">
        <v>126</v>
      </c>
      <c r="AJ34" s="219"/>
      <c r="AK34" s="219"/>
      <c r="AL34" s="219"/>
      <c r="AM34" s="218">
        <v>129</v>
      </c>
      <c r="AN34" s="219"/>
      <c r="AO34" s="219"/>
      <c r="AP34" s="219"/>
      <c r="AQ34" s="340" t="s">
        <v>574</v>
      </c>
      <c r="AR34" s="207"/>
      <c r="AS34" s="207"/>
      <c r="AT34" s="341"/>
      <c r="AU34" s="219" t="s">
        <v>574</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9"/>
    </row>
    <row r="80" spans="1:50" ht="18.75" hidden="1"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51"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574</v>
      </c>
      <c r="AC101" s="461"/>
      <c r="AD101" s="461"/>
      <c r="AE101" s="218"/>
      <c r="AF101" s="219"/>
      <c r="AG101" s="219"/>
      <c r="AH101" s="220"/>
      <c r="AI101" s="218"/>
      <c r="AJ101" s="219"/>
      <c r="AK101" s="219"/>
      <c r="AL101" s="220"/>
      <c r="AM101" s="218"/>
      <c r="AN101" s="219"/>
      <c r="AO101" s="219"/>
      <c r="AP101" s="220"/>
      <c r="AQ101" s="218" t="s">
        <v>574</v>
      </c>
      <c r="AR101" s="219"/>
      <c r="AS101" s="219"/>
      <c r="AT101" s="220"/>
      <c r="AU101" s="218"/>
      <c r="AV101" s="219"/>
      <c r="AW101" s="219"/>
      <c r="AX101" s="220"/>
    </row>
    <row r="102" spans="1:60" ht="5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2" t="s">
        <v>520</v>
      </c>
      <c r="AR115" s="593"/>
      <c r="AS115" s="593"/>
      <c r="AT115" s="593"/>
      <c r="AU115" s="593"/>
      <c r="AV115" s="593"/>
      <c r="AW115" s="593"/>
      <c r="AX115" s="594"/>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58327</v>
      </c>
      <c r="AF116" s="418"/>
      <c r="AG116" s="418"/>
      <c r="AH116" s="418"/>
      <c r="AI116" s="418">
        <v>47035</v>
      </c>
      <c r="AJ116" s="418"/>
      <c r="AK116" s="418"/>
      <c r="AL116" s="418"/>
      <c r="AM116" s="418">
        <v>46709</v>
      </c>
      <c r="AN116" s="418"/>
      <c r="AO116" s="418"/>
      <c r="AP116" s="418"/>
      <c r="AQ116" s="218">
        <v>44000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91" t="s">
        <v>586</v>
      </c>
      <c r="AF117" s="551"/>
      <c r="AG117" s="551"/>
      <c r="AH117" s="551"/>
      <c r="AI117" s="591" t="s">
        <v>587</v>
      </c>
      <c r="AJ117" s="551"/>
      <c r="AK117" s="551"/>
      <c r="AL117" s="551"/>
      <c r="AM117" s="591" t="s">
        <v>645</v>
      </c>
      <c r="AN117" s="551"/>
      <c r="AO117" s="551"/>
      <c r="AP117" s="551"/>
      <c r="AQ117" s="591" t="s">
        <v>588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2" t="s">
        <v>520</v>
      </c>
      <c r="AR118" s="593"/>
      <c r="AS118" s="593"/>
      <c r="AT118" s="593"/>
      <c r="AU118" s="593"/>
      <c r="AV118" s="593"/>
      <c r="AW118" s="593"/>
      <c r="AX118" s="594"/>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2" t="s">
        <v>520</v>
      </c>
      <c r="AR121" s="593"/>
      <c r="AS121" s="593"/>
      <c r="AT121" s="593"/>
      <c r="AU121" s="593"/>
      <c r="AV121" s="593"/>
      <c r="AW121" s="593"/>
      <c r="AX121" s="594"/>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2" t="s">
        <v>520</v>
      </c>
      <c r="AR124" s="593"/>
      <c r="AS124" s="593"/>
      <c r="AT124" s="593"/>
      <c r="AU124" s="593"/>
      <c r="AV124" s="593"/>
      <c r="AW124" s="593"/>
      <c r="AX124" s="594"/>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533</v>
      </c>
      <c r="AF127" s="416"/>
      <c r="AG127" s="416"/>
      <c r="AH127" s="417"/>
      <c r="AI127" s="415" t="s">
        <v>530</v>
      </c>
      <c r="AJ127" s="416"/>
      <c r="AK127" s="416"/>
      <c r="AL127" s="417"/>
      <c r="AM127" s="415" t="s">
        <v>525</v>
      </c>
      <c r="AN127" s="416"/>
      <c r="AO127" s="416"/>
      <c r="AP127" s="417"/>
      <c r="AQ127" s="592" t="s">
        <v>520</v>
      </c>
      <c r="AR127" s="593"/>
      <c r="AS127" s="593"/>
      <c r="AT127" s="593"/>
      <c r="AU127" s="593"/>
      <c r="AV127" s="593"/>
      <c r="AW127" s="593"/>
      <c r="AX127" s="594"/>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4.3</v>
      </c>
      <c r="AF134" s="207"/>
      <c r="AG134" s="207"/>
      <c r="AH134" s="207"/>
      <c r="AI134" s="206">
        <v>4.4000000000000004</v>
      </c>
      <c r="AJ134" s="207"/>
      <c r="AK134" s="207"/>
      <c r="AL134" s="207"/>
      <c r="AM134" s="206">
        <v>4.5</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3.5</v>
      </c>
      <c r="AF135" s="207"/>
      <c r="AG135" s="207"/>
      <c r="AH135" s="207"/>
      <c r="AI135" s="206">
        <v>3.5</v>
      </c>
      <c r="AJ135" s="207"/>
      <c r="AK135" s="207"/>
      <c r="AL135" s="207"/>
      <c r="AM135" s="206">
        <v>3.5</v>
      </c>
      <c r="AN135" s="207"/>
      <c r="AO135" s="207"/>
      <c r="AP135" s="207"/>
      <c r="AQ135" s="206" t="s">
        <v>574</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3"/>
      <c r="E430" s="174" t="s">
        <v>543</v>
      </c>
      <c r="F430" s="899"/>
      <c r="G430" s="900" t="s">
        <v>374</v>
      </c>
      <c r="H430" s="123"/>
      <c r="I430" s="123"/>
      <c r="J430" s="901" t="s">
        <v>573</v>
      </c>
      <c r="K430" s="902"/>
      <c r="L430" s="902"/>
      <c r="M430" s="902"/>
      <c r="N430" s="902"/>
      <c r="O430" s="902"/>
      <c r="P430" s="902"/>
      <c r="Q430" s="902"/>
      <c r="R430" s="902"/>
      <c r="S430" s="902"/>
      <c r="T430" s="903"/>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572</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572</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65.099999999999994"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657</v>
      </c>
      <c r="AE705" s="716"/>
      <c r="AF705" s="716"/>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65.099999999999994"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65.099999999999994"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597</v>
      </c>
      <c r="AE708" s="606"/>
      <c r="AF708" s="606"/>
      <c r="AG708" s="743" t="s">
        <v>574</v>
      </c>
      <c r="AH708" s="744"/>
      <c r="AI708" s="744"/>
      <c r="AJ708" s="744"/>
      <c r="AK708" s="744"/>
      <c r="AL708" s="744"/>
      <c r="AM708" s="744"/>
      <c r="AN708" s="744"/>
      <c r="AO708" s="744"/>
      <c r="AP708" s="744"/>
      <c r="AQ708" s="744"/>
      <c r="AR708" s="744"/>
      <c r="AS708" s="744"/>
      <c r="AT708" s="744"/>
      <c r="AU708" s="744"/>
      <c r="AV708" s="744"/>
      <c r="AW708" s="744"/>
      <c r="AX708" s="745"/>
    </row>
    <row r="709" spans="1:50" ht="35.1"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572</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597</v>
      </c>
      <c r="AE712" s="784"/>
      <c r="AF712" s="784"/>
      <c r="AG712" s="811" t="s">
        <v>574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469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597</v>
      </c>
      <c r="AE713" s="329"/>
      <c r="AF713" s="664"/>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658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600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597</v>
      </c>
      <c r="AE716" s="628"/>
      <c r="AF716" s="628"/>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567</v>
      </c>
      <c r="D721" s="297"/>
      <c r="E721" s="297"/>
      <c r="F721" s="298"/>
      <c r="G721" s="287"/>
      <c r="H721" s="288"/>
      <c r="I721" s="83" t="str">
        <f>IF(OR(G721="　", G721=""), "", "-")</f>
        <v/>
      </c>
      <c r="J721" s="291">
        <v>875</v>
      </c>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574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547</v>
      </c>
      <c r="B737" s="210"/>
      <c r="C737" s="210"/>
      <c r="D737" s="211"/>
      <c r="E737" s="992" t="s">
        <v>607</v>
      </c>
      <c r="F737" s="992"/>
      <c r="G737" s="992"/>
      <c r="H737" s="992"/>
      <c r="I737" s="992"/>
      <c r="J737" s="992"/>
      <c r="K737" s="992"/>
      <c r="L737" s="992"/>
      <c r="M737" s="992"/>
      <c r="N737" s="365" t="s">
        <v>540</v>
      </c>
      <c r="O737" s="365"/>
      <c r="P737" s="365"/>
      <c r="Q737" s="365"/>
      <c r="R737" s="992" t="s">
        <v>608</v>
      </c>
      <c r="S737" s="992"/>
      <c r="T737" s="992"/>
      <c r="U737" s="992"/>
      <c r="V737" s="992"/>
      <c r="W737" s="992"/>
      <c r="X737" s="992"/>
      <c r="Y737" s="992"/>
      <c r="Z737" s="992"/>
      <c r="AA737" s="365" t="s">
        <v>539</v>
      </c>
      <c r="AB737" s="365"/>
      <c r="AC737" s="365"/>
      <c r="AD737" s="365"/>
      <c r="AE737" s="992" t="s">
        <v>609</v>
      </c>
      <c r="AF737" s="992"/>
      <c r="AG737" s="992"/>
      <c r="AH737" s="992"/>
      <c r="AI737" s="992"/>
      <c r="AJ737" s="992"/>
      <c r="AK737" s="992"/>
      <c r="AL737" s="992"/>
      <c r="AM737" s="992"/>
      <c r="AN737" s="365" t="s">
        <v>538</v>
      </c>
      <c r="AO737" s="365"/>
      <c r="AP737" s="365"/>
      <c r="AQ737" s="365"/>
      <c r="AR737" s="984" t="s">
        <v>610</v>
      </c>
      <c r="AS737" s="985"/>
      <c r="AT737" s="985"/>
      <c r="AU737" s="985"/>
      <c r="AV737" s="985"/>
      <c r="AW737" s="985"/>
      <c r="AX737" s="986"/>
      <c r="AY737" s="89"/>
      <c r="AZ737" s="89"/>
    </row>
    <row r="738" spans="1:52" ht="24.75" customHeight="1" x14ac:dyDescent="0.15">
      <c r="A738" s="993" t="s">
        <v>537</v>
      </c>
      <c r="B738" s="210"/>
      <c r="C738" s="210"/>
      <c r="D738" s="211"/>
      <c r="E738" s="992" t="s">
        <v>610</v>
      </c>
      <c r="F738" s="992"/>
      <c r="G738" s="992"/>
      <c r="H738" s="992"/>
      <c r="I738" s="992"/>
      <c r="J738" s="992"/>
      <c r="K738" s="992"/>
      <c r="L738" s="992"/>
      <c r="M738" s="992"/>
      <c r="N738" s="365" t="s">
        <v>536</v>
      </c>
      <c r="O738" s="365"/>
      <c r="P738" s="365"/>
      <c r="Q738" s="365"/>
      <c r="R738" s="992" t="s">
        <v>611</v>
      </c>
      <c r="S738" s="992"/>
      <c r="T738" s="992"/>
      <c r="U738" s="992"/>
      <c r="V738" s="992"/>
      <c r="W738" s="992"/>
      <c r="X738" s="992"/>
      <c r="Y738" s="992"/>
      <c r="Z738" s="992"/>
      <c r="AA738" s="365" t="s">
        <v>535</v>
      </c>
      <c r="AB738" s="365"/>
      <c r="AC738" s="365"/>
      <c r="AD738" s="365"/>
      <c r="AE738" s="992" t="s">
        <v>612</v>
      </c>
      <c r="AF738" s="992"/>
      <c r="AG738" s="992"/>
      <c r="AH738" s="992"/>
      <c r="AI738" s="992"/>
      <c r="AJ738" s="992"/>
      <c r="AK738" s="992"/>
      <c r="AL738" s="992"/>
      <c r="AM738" s="992"/>
      <c r="AN738" s="365" t="s">
        <v>531</v>
      </c>
      <c r="AO738" s="365"/>
      <c r="AP738" s="365"/>
      <c r="AQ738" s="365"/>
      <c r="AR738" s="984" t="s">
        <v>613</v>
      </c>
      <c r="AS738" s="985"/>
      <c r="AT738" s="985"/>
      <c r="AU738" s="985"/>
      <c r="AV738" s="985"/>
      <c r="AW738" s="985"/>
      <c r="AX738" s="986"/>
    </row>
    <row r="739" spans="1:52" ht="24.75" customHeight="1" thickBot="1" x14ac:dyDescent="0.2">
      <c r="A739" s="994" t="s">
        <v>527</v>
      </c>
      <c r="B739" s="995"/>
      <c r="C739" s="995"/>
      <c r="D739" s="996"/>
      <c r="E739" s="997" t="s">
        <v>567</v>
      </c>
      <c r="F739" s="987"/>
      <c r="G739" s="987"/>
      <c r="H739" s="93" t="str">
        <f>IF(E739="", "", "(")</f>
        <v>(</v>
      </c>
      <c r="I739" s="987"/>
      <c r="J739" s="987"/>
      <c r="K739" s="93" t="str">
        <f>IF(OR(I739="　", I739=""), "", "-")</f>
        <v/>
      </c>
      <c r="L739" s="988">
        <v>865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614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615</v>
      </c>
      <c r="H781" s="672"/>
      <c r="I781" s="672"/>
      <c r="J781" s="672"/>
      <c r="K781" s="673"/>
      <c r="L781" s="665" t="s">
        <v>616</v>
      </c>
      <c r="M781" s="666"/>
      <c r="N781" s="666"/>
      <c r="O781" s="666"/>
      <c r="P781" s="666"/>
      <c r="Q781" s="666"/>
      <c r="R781" s="666"/>
      <c r="S781" s="666"/>
      <c r="T781" s="666"/>
      <c r="U781" s="666"/>
      <c r="V781" s="666"/>
      <c r="W781" s="666"/>
      <c r="X781" s="667"/>
      <c r="Y781" s="388">
        <v>22</v>
      </c>
      <c r="Z781" s="389"/>
      <c r="AA781" s="389"/>
      <c r="AB781" s="806"/>
      <c r="AC781" s="671" t="s">
        <v>621</v>
      </c>
      <c r="AD781" s="672"/>
      <c r="AE781" s="672"/>
      <c r="AF781" s="672"/>
      <c r="AG781" s="673"/>
      <c r="AH781" s="665" t="s">
        <v>622</v>
      </c>
      <c r="AI781" s="666"/>
      <c r="AJ781" s="666"/>
      <c r="AK781" s="666"/>
      <c r="AL781" s="666"/>
      <c r="AM781" s="666"/>
      <c r="AN781" s="666"/>
      <c r="AO781" s="666"/>
      <c r="AP781" s="666"/>
      <c r="AQ781" s="666"/>
      <c r="AR781" s="666"/>
      <c r="AS781" s="666"/>
      <c r="AT781" s="667"/>
      <c r="AU781" s="388">
        <v>4</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v>
      </c>
      <c r="AV791" s="833"/>
      <c r="AW791" s="833"/>
      <c r="AX791" s="835"/>
    </row>
    <row r="792" spans="1:50" ht="24.75" customHeight="1" x14ac:dyDescent="0.15">
      <c r="A792" s="632"/>
      <c r="B792" s="633"/>
      <c r="C792" s="633"/>
      <c r="D792" s="633"/>
      <c r="E792" s="633"/>
      <c r="F792" s="634"/>
      <c r="G792" s="596" t="s">
        <v>626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621</v>
      </c>
      <c r="H794" s="672"/>
      <c r="I794" s="672"/>
      <c r="J794" s="672"/>
      <c r="K794" s="673"/>
      <c r="L794" s="665" t="s">
        <v>625</v>
      </c>
      <c r="M794" s="666"/>
      <c r="N794" s="666"/>
      <c r="O794" s="666"/>
      <c r="P794" s="666"/>
      <c r="Q794" s="666"/>
      <c r="R794" s="666"/>
      <c r="S794" s="666"/>
      <c r="T794" s="666"/>
      <c r="U794" s="666"/>
      <c r="V794" s="666"/>
      <c r="W794" s="666"/>
      <c r="X794" s="667"/>
      <c r="Y794" s="388">
        <v>5</v>
      </c>
      <c r="Z794" s="389"/>
      <c r="AA794" s="389"/>
      <c r="AB794" s="806"/>
      <c r="AC794" s="671" t="s">
        <v>630</v>
      </c>
      <c r="AD794" s="672"/>
      <c r="AE794" s="672"/>
      <c r="AF794" s="672"/>
      <c r="AG794" s="673"/>
      <c r="AH794" s="665" t="s">
        <v>631</v>
      </c>
      <c r="AI794" s="666"/>
      <c r="AJ794" s="666"/>
      <c r="AK794" s="666"/>
      <c r="AL794" s="666"/>
      <c r="AM794" s="666"/>
      <c r="AN794" s="666"/>
      <c r="AO794" s="666"/>
      <c r="AP794" s="666"/>
      <c r="AQ794" s="666"/>
      <c r="AR794" s="666"/>
      <c r="AS794" s="666"/>
      <c r="AT794" s="667"/>
      <c r="AU794" s="388">
        <v>4</v>
      </c>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4</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617</v>
      </c>
      <c r="D837" s="347"/>
      <c r="E837" s="347"/>
      <c r="F837" s="347"/>
      <c r="G837" s="347"/>
      <c r="H837" s="347"/>
      <c r="I837" s="347"/>
      <c r="J837" s="348">
        <v>6010401024970</v>
      </c>
      <c r="K837" s="349"/>
      <c r="L837" s="349"/>
      <c r="M837" s="349"/>
      <c r="N837" s="349"/>
      <c r="O837" s="349"/>
      <c r="P837" s="362" t="s">
        <v>618</v>
      </c>
      <c r="Q837" s="350"/>
      <c r="R837" s="350"/>
      <c r="S837" s="350"/>
      <c r="T837" s="350"/>
      <c r="U837" s="350"/>
      <c r="V837" s="350"/>
      <c r="W837" s="350"/>
      <c r="X837" s="350"/>
      <c r="Y837" s="351">
        <v>7</v>
      </c>
      <c r="Z837" s="352"/>
      <c r="AA837" s="352"/>
      <c r="AB837" s="353"/>
      <c r="AC837" s="363" t="s">
        <v>502</v>
      </c>
      <c r="AD837" s="371"/>
      <c r="AE837" s="371"/>
      <c r="AF837" s="371"/>
      <c r="AG837" s="371"/>
      <c r="AH837" s="372" t="s">
        <v>619</v>
      </c>
      <c r="AI837" s="373"/>
      <c r="AJ837" s="373"/>
      <c r="AK837" s="373"/>
      <c r="AL837" s="357">
        <v>100</v>
      </c>
      <c r="AM837" s="358"/>
      <c r="AN837" s="358"/>
      <c r="AO837" s="359"/>
      <c r="AP837" s="360" t="s">
        <v>619</v>
      </c>
      <c r="AQ837" s="360"/>
      <c r="AR837" s="360"/>
      <c r="AS837" s="360"/>
      <c r="AT837" s="360"/>
      <c r="AU837" s="360"/>
      <c r="AV837" s="360"/>
      <c r="AW837" s="360"/>
      <c r="AX837" s="360"/>
    </row>
    <row r="838" spans="1:50" ht="30" customHeight="1" x14ac:dyDescent="0.15">
      <c r="A838" s="376">
        <v>2</v>
      </c>
      <c r="B838" s="376">
        <v>1</v>
      </c>
      <c r="C838" s="361" t="s">
        <v>617</v>
      </c>
      <c r="D838" s="347"/>
      <c r="E838" s="347"/>
      <c r="F838" s="347"/>
      <c r="G838" s="347"/>
      <c r="H838" s="347"/>
      <c r="I838" s="347"/>
      <c r="J838" s="348">
        <v>6010401024970</v>
      </c>
      <c r="K838" s="349"/>
      <c r="L838" s="349"/>
      <c r="M838" s="349"/>
      <c r="N838" s="349"/>
      <c r="O838" s="349"/>
      <c r="P838" s="362" t="s">
        <v>618</v>
      </c>
      <c r="Q838" s="350"/>
      <c r="R838" s="350"/>
      <c r="S838" s="350"/>
      <c r="T838" s="350"/>
      <c r="U838" s="350"/>
      <c r="V838" s="350"/>
      <c r="W838" s="350"/>
      <c r="X838" s="350"/>
      <c r="Y838" s="351">
        <v>5</v>
      </c>
      <c r="Z838" s="352"/>
      <c r="AA838" s="352"/>
      <c r="AB838" s="353"/>
      <c r="AC838" s="363" t="s">
        <v>502</v>
      </c>
      <c r="AD838" s="363"/>
      <c r="AE838" s="363"/>
      <c r="AF838" s="363"/>
      <c r="AG838" s="363"/>
      <c r="AH838" s="372" t="s">
        <v>619</v>
      </c>
      <c r="AI838" s="373"/>
      <c r="AJ838" s="373"/>
      <c r="AK838" s="373"/>
      <c r="AL838" s="357">
        <v>100</v>
      </c>
      <c r="AM838" s="358"/>
      <c r="AN838" s="358"/>
      <c r="AO838" s="359"/>
      <c r="AP838" s="360" t="s">
        <v>619</v>
      </c>
      <c r="AQ838" s="360"/>
      <c r="AR838" s="360"/>
      <c r="AS838" s="360"/>
      <c r="AT838" s="360"/>
      <c r="AU838" s="360"/>
      <c r="AV838" s="360"/>
      <c r="AW838" s="360"/>
      <c r="AX838" s="360"/>
    </row>
    <row r="839" spans="1:50" ht="30" customHeight="1" x14ac:dyDescent="0.15">
      <c r="A839" s="376">
        <v>3</v>
      </c>
      <c r="B839" s="376">
        <v>1</v>
      </c>
      <c r="C839" s="361" t="s">
        <v>617</v>
      </c>
      <c r="D839" s="347"/>
      <c r="E839" s="347"/>
      <c r="F839" s="347"/>
      <c r="G839" s="347"/>
      <c r="H839" s="347"/>
      <c r="I839" s="347"/>
      <c r="J839" s="348">
        <v>6010401024970</v>
      </c>
      <c r="K839" s="349"/>
      <c r="L839" s="349"/>
      <c r="M839" s="349"/>
      <c r="N839" s="349"/>
      <c r="O839" s="349"/>
      <c r="P839" s="362" t="s">
        <v>660</v>
      </c>
      <c r="Q839" s="350"/>
      <c r="R839" s="350"/>
      <c r="S839" s="350"/>
      <c r="T839" s="350"/>
      <c r="U839" s="350"/>
      <c r="V839" s="350"/>
      <c r="W839" s="350"/>
      <c r="X839" s="350"/>
      <c r="Y839" s="351">
        <v>4</v>
      </c>
      <c r="Z839" s="352"/>
      <c r="AA839" s="352"/>
      <c r="AB839" s="353"/>
      <c r="AC839" s="363" t="s">
        <v>495</v>
      </c>
      <c r="AD839" s="363"/>
      <c r="AE839" s="363"/>
      <c r="AF839" s="363"/>
      <c r="AG839" s="363"/>
      <c r="AH839" s="355">
        <v>1</v>
      </c>
      <c r="AI839" s="356"/>
      <c r="AJ839" s="356"/>
      <c r="AK839" s="356"/>
      <c r="AL839" s="357">
        <v>100</v>
      </c>
      <c r="AM839" s="358"/>
      <c r="AN839" s="358"/>
      <c r="AO839" s="359"/>
      <c r="AP839" s="360" t="s">
        <v>619</v>
      </c>
      <c r="AQ839" s="360"/>
      <c r="AR839" s="360"/>
      <c r="AS839" s="360"/>
      <c r="AT839" s="360"/>
      <c r="AU839" s="360"/>
      <c r="AV839" s="360"/>
      <c r="AW839" s="360"/>
      <c r="AX839" s="360"/>
    </row>
    <row r="840" spans="1:50" ht="30" customHeight="1" x14ac:dyDescent="0.15">
      <c r="A840" s="376">
        <v>4</v>
      </c>
      <c r="B840" s="376">
        <v>1</v>
      </c>
      <c r="C840" s="361" t="s">
        <v>617</v>
      </c>
      <c r="D840" s="347"/>
      <c r="E840" s="347"/>
      <c r="F840" s="347"/>
      <c r="G840" s="347"/>
      <c r="H840" s="347"/>
      <c r="I840" s="347"/>
      <c r="J840" s="348">
        <v>6010401024970</v>
      </c>
      <c r="K840" s="349"/>
      <c r="L840" s="349"/>
      <c r="M840" s="349"/>
      <c r="N840" s="349"/>
      <c r="O840" s="349"/>
      <c r="P840" s="362" t="s">
        <v>618</v>
      </c>
      <c r="Q840" s="350"/>
      <c r="R840" s="350"/>
      <c r="S840" s="350"/>
      <c r="T840" s="350"/>
      <c r="U840" s="350"/>
      <c r="V840" s="350"/>
      <c r="W840" s="350"/>
      <c r="X840" s="350"/>
      <c r="Y840" s="351">
        <v>2</v>
      </c>
      <c r="Z840" s="352"/>
      <c r="AA840" s="352"/>
      <c r="AB840" s="353"/>
      <c r="AC840" s="363" t="s">
        <v>502</v>
      </c>
      <c r="AD840" s="363"/>
      <c r="AE840" s="363"/>
      <c r="AF840" s="363"/>
      <c r="AG840" s="363"/>
      <c r="AH840" s="355" t="s">
        <v>619</v>
      </c>
      <c r="AI840" s="356"/>
      <c r="AJ840" s="356"/>
      <c r="AK840" s="356"/>
      <c r="AL840" s="357">
        <v>100</v>
      </c>
      <c r="AM840" s="358"/>
      <c r="AN840" s="358"/>
      <c r="AO840" s="359"/>
      <c r="AP840" s="908" t="s">
        <v>619</v>
      </c>
      <c r="AQ840" s="360"/>
      <c r="AR840" s="360"/>
      <c r="AS840" s="360"/>
      <c r="AT840" s="360"/>
      <c r="AU840" s="360"/>
      <c r="AV840" s="360"/>
      <c r="AW840" s="360"/>
      <c r="AX840" s="360"/>
    </row>
    <row r="841" spans="1:50" ht="30" customHeight="1" x14ac:dyDescent="0.15">
      <c r="A841" s="376">
        <v>5</v>
      </c>
      <c r="B841" s="376">
        <v>1</v>
      </c>
      <c r="C841" s="361" t="s">
        <v>617</v>
      </c>
      <c r="D841" s="347"/>
      <c r="E841" s="347"/>
      <c r="F841" s="347"/>
      <c r="G841" s="347"/>
      <c r="H841" s="347"/>
      <c r="I841" s="347"/>
      <c r="J841" s="348">
        <v>6010401024970</v>
      </c>
      <c r="K841" s="349"/>
      <c r="L841" s="349"/>
      <c r="M841" s="349"/>
      <c r="N841" s="349"/>
      <c r="O841" s="349"/>
      <c r="P841" s="362" t="s">
        <v>618</v>
      </c>
      <c r="Q841" s="350"/>
      <c r="R841" s="350"/>
      <c r="S841" s="350"/>
      <c r="T841" s="350"/>
      <c r="U841" s="350"/>
      <c r="V841" s="350"/>
      <c r="W841" s="350"/>
      <c r="X841" s="350"/>
      <c r="Y841" s="351">
        <v>2</v>
      </c>
      <c r="Z841" s="352"/>
      <c r="AA841" s="352"/>
      <c r="AB841" s="353"/>
      <c r="AC841" s="354" t="s">
        <v>502</v>
      </c>
      <c r="AD841" s="354"/>
      <c r="AE841" s="354"/>
      <c r="AF841" s="354"/>
      <c r="AG841" s="354"/>
      <c r="AH841" s="355" t="s">
        <v>619</v>
      </c>
      <c r="AI841" s="356"/>
      <c r="AJ841" s="356"/>
      <c r="AK841" s="356"/>
      <c r="AL841" s="357">
        <v>100</v>
      </c>
      <c r="AM841" s="358"/>
      <c r="AN841" s="358"/>
      <c r="AO841" s="359"/>
      <c r="AP841" s="360" t="s">
        <v>619</v>
      </c>
      <c r="AQ841" s="360"/>
      <c r="AR841" s="360"/>
      <c r="AS841" s="360"/>
      <c r="AT841" s="360"/>
      <c r="AU841" s="360"/>
      <c r="AV841" s="360"/>
      <c r="AW841" s="360"/>
      <c r="AX841" s="360"/>
    </row>
    <row r="842" spans="1:50" ht="30" customHeight="1" x14ac:dyDescent="0.15">
      <c r="A842" s="376">
        <v>6</v>
      </c>
      <c r="B842" s="376">
        <v>1</v>
      </c>
      <c r="C842" s="361" t="s">
        <v>617</v>
      </c>
      <c r="D842" s="347"/>
      <c r="E842" s="347"/>
      <c r="F842" s="347"/>
      <c r="G842" s="347"/>
      <c r="H842" s="347"/>
      <c r="I842" s="347"/>
      <c r="J842" s="348">
        <v>6010401024970</v>
      </c>
      <c r="K842" s="349"/>
      <c r="L842" s="349"/>
      <c r="M842" s="349"/>
      <c r="N842" s="349"/>
      <c r="O842" s="349"/>
      <c r="P842" s="362" t="s">
        <v>618</v>
      </c>
      <c r="Q842" s="350"/>
      <c r="R842" s="350"/>
      <c r="S842" s="350"/>
      <c r="T842" s="350"/>
      <c r="U842" s="350"/>
      <c r="V842" s="350"/>
      <c r="W842" s="350"/>
      <c r="X842" s="350"/>
      <c r="Y842" s="351">
        <v>1</v>
      </c>
      <c r="Z842" s="352"/>
      <c r="AA842" s="352"/>
      <c r="AB842" s="353"/>
      <c r="AC842" s="354" t="s">
        <v>502</v>
      </c>
      <c r="AD842" s="354"/>
      <c r="AE842" s="354"/>
      <c r="AF842" s="354"/>
      <c r="AG842" s="354"/>
      <c r="AH842" s="355" t="s">
        <v>619</v>
      </c>
      <c r="AI842" s="356"/>
      <c r="AJ842" s="356"/>
      <c r="AK842" s="356"/>
      <c r="AL842" s="357">
        <v>100</v>
      </c>
      <c r="AM842" s="358"/>
      <c r="AN842" s="358"/>
      <c r="AO842" s="359"/>
      <c r="AP842" s="360" t="s">
        <v>619</v>
      </c>
      <c r="AQ842" s="360"/>
      <c r="AR842" s="360"/>
      <c r="AS842" s="360"/>
      <c r="AT842" s="360"/>
      <c r="AU842" s="360"/>
      <c r="AV842" s="360"/>
      <c r="AW842" s="360"/>
      <c r="AX842" s="360"/>
    </row>
    <row r="843" spans="1:50" ht="30" customHeight="1" x14ac:dyDescent="0.15">
      <c r="A843" s="376">
        <v>7</v>
      </c>
      <c r="B843" s="376">
        <v>1</v>
      </c>
      <c r="C843" s="361" t="s">
        <v>617</v>
      </c>
      <c r="D843" s="347"/>
      <c r="E843" s="347"/>
      <c r="F843" s="347"/>
      <c r="G843" s="347"/>
      <c r="H843" s="347"/>
      <c r="I843" s="347"/>
      <c r="J843" s="348">
        <v>6010401024970</v>
      </c>
      <c r="K843" s="349"/>
      <c r="L843" s="349"/>
      <c r="M843" s="349"/>
      <c r="N843" s="349"/>
      <c r="O843" s="349"/>
      <c r="P843" s="362" t="s">
        <v>662</v>
      </c>
      <c r="Q843" s="350"/>
      <c r="R843" s="350"/>
      <c r="S843" s="350"/>
      <c r="T843" s="350"/>
      <c r="U843" s="350"/>
      <c r="V843" s="350"/>
      <c r="W843" s="350"/>
      <c r="X843" s="350"/>
      <c r="Y843" s="351">
        <v>1</v>
      </c>
      <c r="Z843" s="352"/>
      <c r="AA843" s="352"/>
      <c r="AB843" s="353"/>
      <c r="AC843" s="354" t="s">
        <v>502</v>
      </c>
      <c r="AD843" s="354"/>
      <c r="AE843" s="354"/>
      <c r="AF843" s="354"/>
      <c r="AG843" s="354"/>
      <c r="AH843" s="355" t="s">
        <v>661</v>
      </c>
      <c r="AI843" s="356"/>
      <c r="AJ843" s="356"/>
      <c r="AK843" s="356"/>
      <c r="AL843" s="357">
        <v>100</v>
      </c>
      <c r="AM843" s="358"/>
      <c r="AN843" s="358"/>
      <c r="AO843" s="359"/>
      <c r="AP843" s="360" t="s">
        <v>619</v>
      </c>
      <c r="AQ843" s="360"/>
      <c r="AR843" s="360"/>
      <c r="AS843" s="360"/>
      <c r="AT843" s="360"/>
      <c r="AU843" s="360"/>
      <c r="AV843" s="360"/>
      <c r="AW843" s="360"/>
      <c r="AX843" s="360"/>
    </row>
    <row r="844" spans="1:50" ht="30" customHeight="1" x14ac:dyDescent="0.15">
      <c r="A844" s="376">
        <v>8</v>
      </c>
      <c r="B844" s="376">
        <v>1</v>
      </c>
      <c r="C844" s="361" t="s">
        <v>620</v>
      </c>
      <c r="D844" s="347"/>
      <c r="E844" s="347"/>
      <c r="F844" s="347"/>
      <c r="G844" s="347"/>
      <c r="H844" s="347"/>
      <c r="I844" s="347"/>
      <c r="J844" s="348">
        <v>3020001090176</v>
      </c>
      <c r="K844" s="349"/>
      <c r="L844" s="349"/>
      <c r="M844" s="349"/>
      <c r="N844" s="349"/>
      <c r="O844" s="349"/>
      <c r="P844" s="362" t="s">
        <v>660</v>
      </c>
      <c r="Q844" s="350"/>
      <c r="R844" s="350"/>
      <c r="S844" s="350"/>
      <c r="T844" s="350"/>
      <c r="U844" s="350"/>
      <c r="V844" s="350"/>
      <c r="W844" s="350"/>
      <c r="X844" s="350"/>
      <c r="Y844" s="351">
        <v>9</v>
      </c>
      <c r="Z844" s="352"/>
      <c r="AA844" s="352"/>
      <c r="AB844" s="353"/>
      <c r="AC844" s="354" t="s">
        <v>495</v>
      </c>
      <c r="AD844" s="354"/>
      <c r="AE844" s="354"/>
      <c r="AF844" s="354"/>
      <c r="AG844" s="354"/>
      <c r="AH844" s="355">
        <v>2</v>
      </c>
      <c r="AI844" s="356"/>
      <c r="AJ844" s="356"/>
      <c r="AK844" s="356"/>
      <c r="AL844" s="357">
        <v>88.31</v>
      </c>
      <c r="AM844" s="358"/>
      <c r="AN844" s="358"/>
      <c r="AO844" s="359"/>
      <c r="AP844" s="360" t="s">
        <v>564</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646</v>
      </c>
      <c r="D870" s="347"/>
      <c r="E870" s="347"/>
      <c r="F870" s="347"/>
      <c r="G870" s="347"/>
      <c r="H870" s="347"/>
      <c r="I870" s="347"/>
      <c r="J870" s="348">
        <v>9011101029712</v>
      </c>
      <c r="K870" s="349"/>
      <c r="L870" s="349"/>
      <c r="M870" s="349"/>
      <c r="N870" s="349"/>
      <c r="O870" s="349"/>
      <c r="P870" s="362" t="s">
        <v>622</v>
      </c>
      <c r="Q870" s="350"/>
      <c r="R870" s="350"/>
      <c r="S870" s="350"/>
      <c r="T870" s="350"/>
      <c r="U870" s="350"/>
      <c r="V870" s="350"/>
      <c r="W870" s="350"/>
      <c r="X870" s="350"/>
      <c r="Y870" s="351">
        <v>3</v>
      </c>
      <c r="Z870" s="352"/>
      <c r="AA870" s="352"/>
      <c r="AB870" s="353"/>
      <c r="AC870" s="363" t="s">
        <v>500</v>
      </c>
      <c r="AD870" s="371"/>
      <c r="AE870" s="371"/>
      <c r="AF870" s="371"/>
      <c r="AG870" s="371"/>
      <c r="AH870" s="372" t="s">
        <v>619</v>
      </c>
      <c r="AI870" s="373"/>
      <c r="AJ870" s="373"/>
      <c r="AK870" s="373"/>
      <c r="AL870" s="357">
        <v>100</v>
      </c>
      <c r="AM870" s="358"/>
      <c r="AN870" s="358"/>
      <c r="AO870" s="359"/>
      <c r="AP870" s="360" t="s">
        <v>619</v>
      </c>
      <c r="AQ870" s="360"/>
      <c r="AR870" s="360"/>
      <c r="AS870" s="360"/>
      <c r="AT870" s="360"/>
      <c r="AU870" s="360"/>
      <c r="AV870" s="360"/>
      <c r="AW870" s="360"/>
      <c r="AX870" s="360"/>
    </row>
    <row r="871" spans="1:50" ht="30" customHeight="1" x14ac:dyDescent="0.15">
      <c r="A871" s="376">
        <v>2</v>
      </c>
      <c r="B871" s="376">
        <v>1</v>
      </c>
      <c r="C871" s="361" t="s">
        <v>623</v>
      </c>
      <c r="D871" s="347"/>
      <c r="E871" s="347"/>
      <c r="F871" s="347"/>
      <c r="G871" s="347"/>
      <c r="H871" s="347"/>
      <c r="I871" s="347"/>
      <c r="J871" s="348">
        <v>9011101029712</v>
      </c>
      <c r="K871" s="349"/>
      <c r="L871" s="349"/>
      <c r="M871" s="349"/>
      <c r="N871" s="349"/>
      <c r="O871" s="349"/>
      <c r="P871" s="362" t="s">
        <v>622</v>
      </c>
      <c r="Q871" s="350"/>
      <c r="R871" s="350"/>
      <c r="S871" s="350"/>
      <c r="T871" s="350"/>
      <c r="U871" s="350"/>
      <c r="V871" s="350"/>
      <c r="W871" s="350"/>
      <c r="X871" s="350"/>
      <c r="Y871" s="351">
        <v>1</v>
      </c>
      <c r="Z871" s="352"/>
      <c r="AA871" s="352"/>
      <c r="AB871" s="353"/>
      <c r="AC871" s="363" t="s">
        <v>500</v>
      </c>
      <c r="AD871" s="363"/>
      <c r="AE871" s="363"/>
      <c r="AF871" s="363"/>
      <c r="AG871" s="363"/>
      <c r="AH871" s="372" t="s">
        <v>619</v>
      </c>
      <c r="AI871" s="373"/>
      <c r="AJ871" s="373"/>
      <c r="AK871" s="373"/>
      <c r="AL871" s="357">
        <v>100</v>
      </c>
      <c r="AM871" s="358"/>
      <c r="AN871" s="358"/>
      <c r="AO871" s="359"/>
      <c r="AP871" s="360" t="s">
        <v>619</v>
      </c>
      <c r="AQ871" s="360"/>
      <c r="AR871" s="360"/>
      <c r="AS871" s="360"/>
      <c r="AT871" s="360"/>
      <c r="AU871" s="360"/>
      <c r="AV871" s="360"/>
      <c r="AW871" s="360"/>
      <c r="AX871" s="360"/>
    </row>
    <row r="872" spans="1:50" ht="30" customHeight="1" x14ac:dyDescent="0.15">
      <c r="A872" s="376">
        <v>3</v>
      </c>
      <c r="B872" s="376">
        <v>1</v>
      </c>
      <c r="C872" s="361" t="s">
        <v>647</v>
      </c>
      <c r="D872" s="347"/>
      <c r="E872" s="347"/>
      <c r="F872" s="347"/>
      <c r="G872" s="347"/>
      <c r="H872" s="347"/>
      <c r="I872" s="347"/>
      <c r="J872" s="348">
        <v>9012801002438</v>
      </c>
      <c r="K872" s="349"/>
      <c r="L872" s="349"/>
      <c r="M872" s="349"/>
      <c r="N872" s="349"/>
      <c r="O872" s="349"/>
      <c r="P872" s="362" t="s">
        <v>622</v>
      </c>
      <c r="Q872" s="350"/>
      <c r="R872" s="350"/>
      <c r="S872" s="350"/>
      <c r="T872" s="350"/>
      <c r="U872" s="350"/>
      <c r="V872" s="350"/>
      <c r="W872" s="350"/>
      <c r="X872" s="350"/>
      <c r="Y872" s="351">
        <v>2</v>
      </c>
      <c r="Z872" s="352"/>
      <c r="AA872" s="352"/>
      <c r="AB872" s="353"/>
      <c r="AC872" s="363" t="s">
        <v>502</v>
      </c>
      <c r="AD872" s="363"/>
      <c r="AE872" s="363"/>
      <c r="AF872" s="363"/>
      <c r="AG872" s="363"/>
      <c r="AH872" s="355" t="s">
        <v>619</v>
      </c>
      <c r="AI872" s="356"/>
      <c r="AJ872" s="356"/>
      <c r="AK872" s="356"/>
      <c r="AL872" s="357">
        <v>100</v>
      </c>
      <c r="AM872" s="358"/>
      <c r="AN872" s="358"/>
      <c r="AO872" s="359"/>
      <c r="AP872" s="360" t="s">
        <v>619</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648</v>
      </c>
      <c r="D903" s="347"/>
      <c r="E903" s="347"/>
      <c r="F903" s="347"/>
      <c r="G903" s="347"/>
      <c r="H903" s="347"/>
      <c r="I903" s="347"/>
      <c r="J903" s="348">
        <v>3010001010696</v>
      </c>
      <c r="K903" s="349"/>
      <c r="L903" s="349"/>
      <c r="M903" s="349"/>
      <c r="N903" s="349"/>
      <c r="O903" s="349"/>
      <c r="P903" s="362" t="s">
        <v>625</v>
      </c>
      <c r="Q903" s="350"/>
      <c r="R903" s="350"/>
      <c r="S903" s="350"/>
      <c r="T903" s="350"/>
      <c r="U903" s="350"/>
      <c r="V903" s="350"/>
      <c r="W903" s="350"/>
      <c r="X903" s="350"/>
      <c r="Y903" s="351">
        <v>5</v>
      </c>
      <c r="Z903" s="352"/>
      <c r="AA903" s="352"/>
      <c r="AB903" s="353"/>
      <c r="AC903" s="363" t="s">
        <v>495</v>
      </c>
      <c r="AD903" s="371"/>
      <c r="AE903" s="371"/>
      <c r="AF903" s="371"/>
      <c r="AG903" s="371"/>
      <c r="AH903" s="372">
        <v>1</v>
      </c>
      <c r="AI903" s="373"/>
      <c r="AJ903" s="373"/>
      <c r="AK903" s="373"/>
      <c r="AL903" s="357">
        <v>99.79</v>
      </c>
      <c r="AM903" s="358"/>
      <c r="AN903" s="358"/>
      <c r="AO903" s="359"/>
      <c r="AP903" s="360" t="s">
        <v>619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632</v>
      </c>
      <c r="D936" s="347"/>
      <c r="E936" s="347"/>
      <c r="F936" s="347"/>
      <c r="G936" s="347"/>
      <c r="H936" s="347"/>
      <c r="I936" s="347"/>
      <c r="J936" s="348" t="s">
        <v>649</v>
      </c>
      <c r="K936" s="349"/>
      <c r="L936" s="349"/>
      <c r="M936" s="349"/>
      <c r="N936" s="349"/>
      <c r="O936" s="349"/>
      <c r="P936" s="362" t="s">
        <v>633</v>
      </c>
      <c r="Q936" s="350"/>
      <c r="R936" s="350"/>
      <c r="S936" s="350"/>
      <c r="T936" s="350"/>
      <c r="U936" s="350"/>
      <c r="V936" s="350"/>
      <c r="W936" s="350"/>
      <c r="X936" s="350"/>
      <c r="Y936" s="351">
        <v>4</v>
      </c>
      <c r="Z936" s="352"/>
      <c r="AA936" s="352"/>
      <c r="AB936" s="353"/>
      <c r="AC936" s="363" t="s">
        <v>196</v>
      </c>
      <c r="AD936" s="371"/>
      <c r="AE936" s="371"/>
      <c r="AF936" s="371"/>
      <c r="AG936" s="371"/>
      <c r="AH936" s="372" t="s">
        <v>619</v>
      </c>
      <c r="AI936" s="373"/>
      <c r="AJ936" s="373"/>
      <c r="AK936" s="373"/>
      <c r="AL936" s="357" t="s">
        <v>619</v>
      </c>
      <c r="AM936" s="358"/>
      <c r="AN936" s="358"/>
      <c r="AO936" s="359"/>
      <c r="AP936" s="360" t="s">
        <v>619</v>
      </c>
      <c r="AQ936" s="360"/>
      <c r="AR936" s="360"/>
      <c r="AS936" s="360"/>
      <c r="AT936" s="360"/>
      <c r="AU936" s="360"/>
      <c r="AV936" s="360"/>
      <c r="AW936" s="360"/>
      <c r="AX936" s="360"/>
    </row>
    <row r="937" spans="1:50" ht="30" customHeight="1" x14ac:dyDescent="0.15">
      <c r="A937" s="376">
        <v>2</v>
      </c>
      <c r="B937" s="376">
        <v>1</v>
      </c>
      <c r="C937" s="361" t="s">
        <v>634</v>
      </c>
      <c r="D937" s="347"/>
      <c r="E937" s="347"/>
      <c r="F937" s="347"/>
      <c r="G937" s="347"/>
      <c r="H937" s="347"/>
      <c r="I937" s="347"/>
      <c r="J937" s="348" t="s">
        <v>649</v>
      </c>
      <c r="K937" s="349"/>
      <c r="L937" s="349"/>
      <c r="M937" s="349"/>
      <c r="N937" s="349"/>
      <c r="O937" s="349"/>
      <c r="P937" s="362" t="s">
        <v>633</v>
      </c>
      <c r="Q937" s="350"/>
      <c r="R937" s="350"/>
      <c r="S937" s="350"/>
      <c r="T937" s="350"/>
      <c r="U937" s="350"/>
      <c r="V937" s="350"/>
      <c r="W937" s="350"/>
      <c r="X937" s="350"/>
      <c r="Y937" s="351">
        <v>4</v>
      </c>
      <c r="Z937" s="352"/>
      <c r="AA937" s="352"/>
      <c r="AB937" s="353"/>
      <c r="AC937" s="363" t="s">
        <v>196</v>
      </c>
      <c r="AD937" s="363"/>
      <c r="AE937" s="363"/>
      <c r="AF937" s="363"/>
      <c r="AG937" s="363"/>
      <c r="AH937" s="372" t="s">
        <v>619</v>
      </c>
      <c r="AI937" s="373"/>
      <c r="AJ937" s="373"/>
      <c r="AK937" s="373"/>
      <c r="AL937" s="357" t="s">
        <v>619</v>
      </c>
      <c r="AM937" s="358"/>
      <c r="AN937" s="358"/>
      <c r="AO937" s="359"/>
      <c r="AP937" s="360" t="s">
        <v>619</v>
      </c>
      <c r="AQ937" s="360"/>
      <c r="AR937" s="360"/>
      <c r="AS937" s="360"/>
      <c r="AT937" s="360"/>
      <c r="AU937" s="360"/>
      <c r="AV937" s="360"/>
      <c r="AW937" s="360"/>
      <c r="AX937" s="360"/>
    </row>
    <row r="938" spans="1:50" ht="30" customHeight="1" x14ac:dyDescent="0.15">
      <c r="A938" s="376">
        <v>3</v>
      </c>
      <c r="B938" s="376">
        <v>1</v>
      </c>
      <c r="C938" s="361" t="s">
        <v>635</v>
      </c>
      <c r="D938" s="347"/>
      <c r="E938" s="347"/>
      <c r="F938" s="347"/>
      <c r="G938" s="347"/>
      <c r="H938" s="347"/>
      <c r="I938" s="347"/>
      <c r="J938" s="348">
        <v>7010001023050</v>
      </c>
      <c r="K938" s="349"/>
      <c r="L938" s="349"/>
      <c r="M938" s="349"/>
      <c r="N938" s="349"/>
      <c r="O938" s="349"/>
      <c r="P938" s="362" t="s">
        <v>636</v>
      </c>
      <c r="Q938" s="350"/>
      <c r="R938" s="350"/>
      <c r="S938" s="350"/>
      <c r="T938" s="350"/>
      <c r="U938" s="350"/>
      <c r="V938" s="350"/>
      <c r="W938" s="350"/>
      <c r="X938" s="350"/>
      <c r="Y938" s="351">
        <v>1.4</v>
      </c>
      <c r="Z938" s="352"/>
      <c r="AA938" s="352"/>
      <c r="AB938" s="353"/>
      <c r="AC938" s="363" t="s">
        <v>495</v>
      </c>
      <c r="AD938" s="363"/>
      <c r="AE938" s="363"/>
      <c r="AF938" s="363"/>
      <c r="AG938" s="363"/>
      <c r="AH938" s="355">
        <v>1</v>
      </c>
      <c r="AI938" s="356"/>
      <c r="AJ938" s="356"/>
      <c r="AK938" s="356"/>
      <c r="AL938" s="357">
        <v>100</v>
      </c>
      <c r="AM938" s="358"/>
      <c r="AN938" s="358"/>
      <c r="AO938" s="359"/>
      <c r="AP938" s="360" t="s">
        <v>619</v>
      </c>
      <c r="AQ938" s="360"/>
      <c r="AR938" s="360"/>
      <c r="AS938" s="360"/>
      <c r="AT938" s="360"/>
      <c r="AU938" s="360"/>
      <c r="AV938" s="360"/>
      <c r="AW938" s="360"/>
      <c r="AX938" s="360"/>
    </row>
    <row r="939" spans="1:50" ht="30" customHeight="1" x14ac:dyDescent="0.15">
      <c r="A939" s="376">
        <v>4</v>
      </c>
      <c r="B939" s="376">
        <v>1</v>
      </c>
      <c r="C939" s="361" t="s">
        <v>635</v>
      </c>
      <c r="D939" s="347"/>
      <c r="E939" s="347"/>
      <c r="F939" s="347"/>
      <c r="G939" s="347"/>
      <c r="H939" s="347"/>
      <c r="I939" s="347"/>
      <c r="J939" s="348">
        <v>7010001023050</v>
      </c>
      <c r="K939" s="349"/>
      <c r="L939" s="349"/>
      <c r="M939" s="349"/>
      <c r="N939" s="349"/>
      <c r="O939" s="349"/>
      <c r="P939" s="362" t="s">
        <v>637</v>
      </c>
      <c r="Q939" s="350"/>
      <c r="R939" s="350"/>
      <c r="S939" s="350"/>
      <c r="T939" s="350"/>
      <c r="U939" s="350"/>
      <c r="V939" s="350"/>
      <c r="W939" s="350"/>
      <c r="X939" s="350"/>
      <c r="Y939" s="351">
        <v>1</v>
      </c>
      <c r="Z939" s="352"/>
      <c r="AA939" s="352"/>
      <c r="AB939" s="353"/>
      <c r="AC939" s="363" t="s">
        <v>495</v>
      </c>
      <c r="AD939" s="363"/>
      <c r="AE939" s="363"/>
      <c r="AF939" s="363"/>
      <c r="AG939" s="363"/>
      <c r="AH939" s="355">
        <v>1</v>
      </c>
      <c r="AI939" s="356"/>
      <c r="AJ939" s="356"/>
      <c r="AK939" s="356"/>
      <c r="AL939" s="357">
        <v>100</v>
      </c>
      <c r="AM939" s="358"/>
      <c r="AN939" s="358"/>
      <c r="AO939" s="359"/>
      <c r="AP939" s="360" t="s">
        <v>619</v>
      </c>
      <c r="AQ939" s="360"/>
      <c r="AR939" s="360"/>
      <c r="AS939" s="360"/>
      <c r="AT939" s="360"/>
      <c r="AU939" s="360"/>
      <c r="AV939" s="360"/>
      <c r="AW939" s="360"/>
      <c r="AX939" s="360"/>
    </row>
    <row r="940" spans="1:50" ht="30" customHeight="1" x14ac:dyDescent="0.15">
      <c r="A940" s="376">
        <v>5</v>
      </c>
      <c r="B940" s="376">
        <v>1</v>
      </c>
      <c r="C940" s="361" t="s">
        <v>635</v>
      </c>
      <c r="D940" s="347"/>
      <c r="E940" s="347"/>
      <c r="F940" s="347"/>
      <c r="G940" s="347"/>
      <c r="H940" s="347"/>
      <c r="I940" s="347"/>
      <c r="J940" s="348">
        <v>7010001023050</v>
      </c>
      <c r="K940" s="349"/>
      <c r="L940" s="349"/>
      <c r="M940" s="349"/>
      <c r="N940" s="349"/>
      <c r="O940" s="349"/>
      <c r="P940" s="362" t="s">
        <v>638</v>
      </c>
      <c r="Q940" s="350"/>
      <c r="R940" s="350"/>
      <c r="S940" s="350"/>
      <c r="T940" s="350"/>
      <c r="U940" s="350"/>
      <c r="V940" s="350"/>
      <c r="W940" s="350"/>
      <c r="X940" s="350"/>
      <c r="Y940" s="351">
        <v>0.5</v>
      </c>
      <c r="Z940" s="352"/>
      <c r="AA940" s="352"/>
      <c r="AB940" s="353"/>
      <c r="AC940" s="354" t="s">
        <v>501</v>
      </c>
      <c r="AD940" s="354"/>
      <c r="AE940" s="354"/>
      <c r="AF940" s="354"/>
      <c r="AG940" s="354"/>
      <c r="AH940" s="355" t="s">
        <v>619</v>
      </c>
      <c r="AI940" s="356"/>
      <c r="AJ940" s="356"/>
      <c r="AK940" s="356"/>
      <c r="AL940" s="357">
        <v>100</v>
      </c>
      <c r="AM940" s="358"/>
      <c r="AN940" s="358"/>
      <c r="AO940" s="359"/>
      <c r="AP940" s="360" t="s">
        <v>619</v>
      </c>
      <c r="AQ940" s="360"/>
      <c r="AR940" s="360"/>
      <c r="AS940" s="360"/>
      <c r="AT940" s="360"/>
      <c r="AU940" s="360"/>
      <c r="AV940" s="360"/>
      <c r="AW940" s="360"/>
      <c r="AX940" s="360"/>
    </row>
    <row r="941" spans="1:50" ht="30" customHeight="1" x14ac:dyDescent="0.15">
      <c r="A941" s="376">
        <v>6</v>
      </c>
      <c r="B941" s="376">
        <v>1</v>
      </c>
      <c r="C941" s="361" t="s">
        <v>650</v>
      </c>
      <c r="D941" s="347"/>
      <c r="E941" s="347"/>
      <c r="F941" s="347"/>
      <c r="G941" s="347"/>
      <c r="H941" s="347"/>
      <c r="I941" s="347"/>
      <c r="J941" s="348">
        <v>7010001023050</v>
      </c>
      <c r="K941" s="349"/>
      <c r="L941" s="349"/>
      <c r="M941" s="349"/>
      <c r="N941" s="349"/>
      <c r="O941" s="349"/>
      <c r="P941" s="362" t="s">
        <v>637</v>
      </c>
      <c r="Q941" s="350"/>
      <c r="R941" s="350"/>
      <c r="S941" s="350"/>
      <c r="T941" s="350"/>
      <c r="U941" s="350"/>
      <c r="V941" s="350"/>
      <c r="W941" s="350"/>
      <c r="X941" s="350"/>
      <c r="Y941" s="351">
        <v>0.4</v>
      </c>
      <c r="Z941" s="352"/>
      <c r="AA941" s="352"/>
      <c r="AB941" s="353"/>
      <c r="AC941" s="354" t="s">
        <v>501</v>
      </c>
      <c r="AD941" s="354"/>
      <c r="AE941" s="354"/>
      <c r="AF941" s="354"/>
      <c r="AG941" s="354"/>
      <c r="AH941" s="355" t="s">
        <v>619</v>
      </c>
      <c r="AI941" s="356"/>
      <c r="AJ941" s="356"/>
      <c r="AK941" s="356"/>
      <c r="AL941" s="357">
        <v>100</v>
      </c>
      <c r="AM941" s="358"/>
      <c r="AN941" s="358"/>
      <c r="AO941" s="359"/>
      <c r="AP941" s="360" t="s">
        <v>619</v>
      </c>
      <c r="AQ941" s="360"/>
      <c r="AR941" s="360"/>
      <c r="AS941" s="360"/>
      <c r="AT941" s="360"/>
      <c r="AU941" s="360"/>
      <c r="AV941" s="360"/>
      <c r="AW941" s="360"/>
      <c r="AX941" s="360"/>
    </row>
    <row r="942" spans="1:50" ht="30" customHeight="1" x14ac:dyDescent="0.15">
      <c r="A942" s="376">
        <v>7</v>
      </c>
      <c r="B942" s="376">
        <v>1</v>
      </c>
      <c r="C942" s="361" t="s">
        <v>635</v>
      </c>
      <c r="D942" s="347"/>
      <c r="E942" s="347"/>
      <c r="F942" s="347"/>
      <c r="G942" s="347"/>
      <c r="H942" s="347"/>
      <c r="I942" s="347"/>
      <c r="J942" s="348">
        <v>7010001023050</v>
      </c>
      <c r="K942" s="349"/>
      <c r="L942" s="349"/>
      <c r="M942" s="349"/>
      <c r="N942" s="349"/>
      <c r="O942" s="349"/>
      <c r="P942" s="362" t="s">
        <v>638</v>
      </c>
      <c r="Q942" s="350"/>
      <c r="R942" s="350"/>
      <c r="S942" s="350"/>
      <c r="T942" s="350"/>
      <c r="U942" s="350"/>
      <c r="V942" s="350"/>
      <c r="W942" s="350"/>
      <c r="X942" s="350"/>
      <c r="Y942" s="351">
        <v>0.2</v>
      </c>
      <c r="Z942" s="352"/>
      <c r="AA942" s="352"/>
      <c r="AB942" s="353"/>
      <c r="AC942" s="354" t="s">
        <v>501</v>
      </c>
      <c r="AD942" s="354"/>
      <c r="AE942" s="354"/>
      <c r="AF942" s="354"/>
      <c r="AG942" s="354"/>
      <c r="AH942" s="355" t="s">
        <v>619</v>
      </c>
      <c r="AI942" s="356"/>
      <c r="AJ942" s="356"/>
      <c r="AK942" s="356"/>
      <c r="AL942" s="357">
        <v>100</v>
      </c>
      <c r="AM942" s="358"/>
      <c r="AN942" s="358"/>
      <c r="AO942" s="359"/>
      <c r="AP942" s="360" t="s">
        <v>619</v>
      </c>
      <c r="AQ942" s="360"/>
      <c r="AR942" s="360"/>
      <c r="AS942" s="360"/>
      <c r="AT942" s="360"/>
      <c r="AU942" s="360"/>
      <c r="AV942" s="360"/>
      <c r="AW942" s="360"/>
      <c r="AX942" s="360"/>
    </row>
    <row r="943" spans="1:50" ht="30" customHeight="1" x14ac:dyDescent="0.15">
      <c r="A943" s="376">
        <v>8</v>
      </c>
      <c r="B943" s="376">
        <v>1</v>
      </c>
      <c r="C943" s="361" t="s">
        <v>635</v>
      </c>
      <c r="D943" s="347"/>
      <c r="E943" s="347"/>
      <c r="F943" s="347"/>
      <c r="G943" s="347"/>
      <c r="H943" s="347"/>
      <c r="I943" s="347"/>
      <c r="J943" s="348">
        <v>7010001023050</v>
      </c>
      <c r="K943" s="349"/>
      <c r="L943" s="349"/>
      <c r="M943" s="349"/>
      <c r="N943" s="349"/>
      <c r="O943" s="349"/>
      <c r="P943" s="362" t="s">
        <v>625</v>
      </c>
      <c r="Q943" s="350"/>
      <c r="R943" s="350"/>
      <c r="S943" s="350"/>
      <c r="T943" s="350"/>
      <c r="U943" s="350"/>
      <c r="V943" s="350"/>
      <c r="W943" s="350"/>
      <c r="X943" s="350"/>
      <c r="Y943" s="351">
        <v>0.1</v>
      </c>
      <c r="Z943" s="352"/>
      <c r="AA943" s="352"/>
      <c r="AB943" s="353"/>
      <c r="AC943" s="354" t="s">
        <v>501</v>
      </c>
      <c r="AD943" s="354"/>
      <c r="AE943" s="354"/>
      <c r="AF943" s="354"/>
      <c r="AG943" s="354"/>
      <c r="AH943" s="355" t="s">
        <v>619</v>
      </c>
      <c r="AI943" s="356"/>
      <c r="AJ943" s="356"/>
      <c r="AK943" s="356"/>
      <c r="AL943" s="357">
        <v>100</v>
      </c>
      <c r="AM943" s="358"/>
      <c r="AN943" s="358"/>
      <c r="AO943" s="359"/>
      <c r="AP943" s="360" t="s">
        <v>619</v>
      </c>
      <c r="AQ943" s="360"/>
      <c r="AR943" s="360"/>
      <c r="AS943" s="360"/>
      <c r="AT943" s="360"/>
      <c r="AU943" s="360"/>
      <c r="AV943" s="360"/>
      <c r="AW943" s="360"/>
      <c r="AX943" s="360"/>
    </row>
    <row r="944" spans="1:50" ht="30" customHeight="1" x14ac:dyDescent="0.15">
      <c r="A944" s="376">
        <v>9</v>
      </c>
      <c r="B944" s="376">
        <v>1</v>
      </c>
      <c r="C944" s="361" t="s">
        <v>635</v>
      </c>
      <c r="D944" s="347"/>
      <c r="E944" s="347"/>
      <c r="F944" s="347"/>
      <c r="G944" s="347"/>
      <c r="H944" s="347"/>
      <c r="I944" s="347"/>
      <c r="J944" s="348">
        <v>7010001023050</v>
      </c>
      <c r="K944" s="349"/>
      <c r="L944" s="349"/>
      <c r="M944" s="349"/>
      <c r="N944" s="349"/>
      <c r="O944" s="349"/>
      <c r="P944" s="362" t="s">
        <v>638</v>
      </c>
      <c r="Q944" s="350"/>
      <c r="R944" s="350"/>
      <c r="S944" s="350"/>
      <c r="T944" s="350"/>
      <c r="U944" s="350"/>
      <c r="V944" s="350"/>
      <c r="W944" s="350"/>
      <c r="X944" s="350"/>
      <c r="Y944" s="351">
        <v>0.1</v>
      </c>
      <c r="Z944" s="352"/>
      <c r="AA944" s="352"/>
      <c r="AB944" s="353"/>
      <c r="AC944" s="354" t="s">
        <v>501</v>
      </c>
      <c r="AD944" s="354"/>
      <c r="AE944" s="354"/>
      <c r="AF944" s="354"/>
      <c r="AG944" s="354"/>
      <c r="AH944" s="355" t="s">
        <v>619</v>
      </c>
      <c r="AI944" s="356"/>
      <c r="AJ944" s="356"/>
      <c r="AK944" s="356"/>
      <c r="AL944" s="357">
        <v>100</v>
      </c>
      <c r="AM944" s="358"/>
      <c r="AN944" s="358"/>
      <c r="AO944" s="359"/>
      <c r="AP944" s="360" t="s">
        <v>619</v>
      </c>
      <c r="AQ944" s="360"/>
      <c r="AR944" s="360"/>
      <c r="AS944" s="360"/>
      <c r="AT944" s="360"/>
      <c r="AU944" s="360"/>
      <c r="AV944" s="360"/>
      <c r="AW944" s="360"/>
      <c r="AX944" s="360"/>
    </row>
    <row r="945" spans="1:50" ht="30" customHeight="1" x14ac:dyDescent="0.15">
      <c r="A945" s="376">
        <v>10</v>
      </c>
      <c r="B945" s="376">
        <v>1</v>
      </c>
      <c r="C945" s="361" t="s">
        <v>635</v>
      </c>
      <c r="D945" s="347"/>
      <c r="E945" s="347"/>
      <c r="F945" s="347"/>
      <c r="G945" s="347"/>
      <c r="H945" s="347"/>
      <c r="I945" s="347"/>
      <c r="J945" s="348">
        <v>7010001023050</v>
      </c>
      <c r="K945" s="349"/>
      <c r="L945" s="349"/>
      <c r="M945" s="349"/>
      <c r="N945" s="349"/>
      <c r="O945" s="349"/>
      <c r="P945" s="362" t="s">
        <v>638</v>
      </c>
      <c r="Q945" s="350"/>
      <c r="R945" s="350"/>
      <c r="S945" s="350"/>
      <c r="T945" s="350"/>
      <c r="U945" s="350"/>
      <c r="V945" s="350"/>
      <c r="W945" s="350"/>
      <c r="X945" s="350"/>
      <c r="Y945" s="351">
        <v>0.1</v>
      </c>
      <c r="Z945" s="352"/>
      <c r="AA945" s="352"/>
      <c r="AB945" s="353"/>
      <c r="AC945" s="354" t="s">
        <v>501</v>
      </c>
      <c r="AD945" s="354"/>
      <c r="AE945" s="354"/>
      <c r="AF945" s="354"/>
      <c r="AG945" s="354"/>
      <c r="AH945" s="355" t="s">
        <v>619</v>
      </c>
      <c r="AI945" s="356"/>
      <c r="AJ945" s="356"/>
      <c r="AK945" s="356"/>
      <c r="AL945" s="357">
        <v>100</v>
      </c>
      <c r="AM945" s="358"/>
      <c r="AN945" s="358"/>
      <c r="AO945" s="359"/>
      <c r="AP945" s="360" t="s">
        <v>619</v>
      </c>
      <c r="AQ945" s="360"/>
      <c r="AR945" s="360"/>
      <c r="AS945" s="360"/>
      <c r="AT945" s="360"/>
      <c r="AU945" s="360"/>
      <c r="AV945" s="360"/>
      <c r="AW945" s="360"/>
      <c r="AX945" s="360"/>
    </row>
    <row r="946" spans="1:50" ht="30" customHeight="1" x14ac:dyDescent="0.15">
      <c r="A946" s="376">
        <v>11</v>
      </c>
      <c r="B946" s="376">
        <v>1</v>
      </c>
      <c r="C946" s="361" t="s">
        <v>651</v>
      </c>
      <c r="D946" s="347"/>
      <c r="E946" s="347"/>
      <c r="F946" s="347"/>
      <c r="G946" s="347"/>
      <c r="H946" s="347"/>
      <c r="I946" s="347"/>
      <c r="J946" s="348">
        <v>4011101056538</v>
      </c>
      <c r="K946" s="349"/>
      <c r="L946" s="349"/>
      <c r="M946" s="349"/>
      <c r="N946" s="349"/>
      <c r="O946" s="349"/>
      <c r="P946" s="362" t="s">
        <v>636</v>
      </c>
      <c r="Q946" s="350"/>
      <c r="R946" s="350"/>
      <c r="S946" s="350"/>
      <c r="T946" s="350"/>
      <c r="U946" s="350"/>
      <c r="V946" s="350"/>
      <c r="W946" s="350"/>
      <c r="X946" s="350"/>
      <c r="Y946" s="351">
        <v>3</v>
      </c>
      <c r="Z946" s="352"/>
      <c r="AA946" s="352"/>
      <c r="AB946" s="353"/>
      <c r="AC946" s="354" t="s">
        <v>495</v>
      </c>
      <c r="AD946" s="354"/>
      <c r="AE946" s="354"/>
      <c r="AF946" s="354"/>
      <c r="AG946" s="354"/>
      <c r="AH946" s="355">
        <v>2</v>
      </c>
      <c r="AI946" s="356"/>
      <c r="AJ946" s="356"/>
      <c r="AK946" s="356"/>
      <c r="AL946" s="357">
        <v>95.17</v>
      </c>
      <c r="AM946" s="358"/>
      <c r="AN946" s="358"/>
      <c r="AO946" s="359"/>
      <c r="AP946" s="360" t="s">
        <v>619</v>
      </c>
      <c r="AQ946" s="360"/>
      <c r="AR946" s="360"/>
      <c r="AS946" s="360"/>
      <c r="AT946" s="360"/>
      <c r="AU946" s="360"/>
      <c r="AV946" s="360"/>
      <c r="AW946" s="360"/>
      <c r="AX946" s="360"/>
    </row>
    <row r="947" spans="1:50" ht="30" customHeight="1" x14ac:dyDescent="0.15">
      <c r="A947" s="376">
        <v>12</v>
      </c>
      <c r="B947" s="376">
        <v>1</v>
      </c>
      <c r="C947" s="361" t="s">
        <v>640</v>
      </c>
      <c r="D947" s="347"/>
      <c r="E947" s="347"/>
      <c r="F947" s="347"/>
      <c r="G947" s="347"/>
      <c r="H947" s="347"/>
      <c r="I947" s="347"/>
      <c r="J947" s="348" t="s">
        <v>652</v>
      </c>
      <c r="K947" s="349"/>
      <c r="L947" s="349"/>
      <c r="M947" s="349"/>
      <c r="N947" s="349"/>
      <c r="O947" s="349"/>
      <c r="P947" s="362" t="s">
        <v>633</v>
      </c>
      <c r="Q947" s="350"/>
      <c r="R947" s="350"/>
      <c r="S947" s="350"/>
      <c r="T947" s="350"/>
      <c r="U947" s="350"/>
      <c r="V947" s="350"/>
      <c r="W947" s="350"/>
      <c r="X947" s="350"/>
      <c r="Y947" s="351">
        <v>3</v>
      </c>
      <c r="Z947" s="352"/>
      <c r="AA947" s="352"/>
      <c r="AB947" s="353"/>
      <c r="AC947" s="354" t="s">
        <v>196</v>
      </c>
      <c r="AD947" s="354"/>
      <c r="AE947" s="354"/>
      <c r="AF947" s="354"/>
      <c r="AG947" s="354"/>
      <c r="AH947" s="355" t="s">
        <v>619</v>
      </c>
      <c r="AI947" s="356"/>
      <c r="AJ947" s="356"/>
      <c r="AK947" s="356"/>
      <c r="AL947" s="357" t="s">
        <v>619</v>
      </c>
      <c r="AM947" s="358"/>
      <c r="AN947" s="358"/>
      <c r="AO947" s="359"/>
      <c r="AP947" s="360" t="s">
        <v>619</v>
      </c>
      <c r="AQ947" s="360"/>
      <c r="AR947" s="360"/>
      <c r="AS947" s="360"/>
      <c r="AT947" s="360"/>
      <c r="AU947" s="360"/>
      <c r="AV947" s="360"/>
      <c r="AW947" s="360"/>
      <c r="AX947" s="360"/>
    </row>
    <row r="948" spans="1:50" ht="30" customHeight="1" x14ac:dyDescent="0.15">
      <c r="A948" s="376">
        <v>13</v>
      </c>
      <c r="B948" s="376">
        <v>1</v>
      </c>
      <c r="C948" s="361" t="s">
        <v>653</v>
      </c>
      <c r="D948" s="347"/>
      <c r="E948" s="347"/>
      <c r="F948" s="347"/>
      <c r="G948" s="347"/>
      <c r="H948" s="347"/>
      <c r="I948" s="347"/>
      <c r="J948" s="348">
        <v>8010001036745</v>
      </c>
      <c r="K948" s="349"/>
      <c r="L948" s="349"/>
      <c r="M948" s="349"/>
      <c r="N948" s="349"/>
      <c r="O948" s="349"/>
      <c r="P948" s="362" t="s">
        <v>638</v>
      </c>
      <c r="Q948" s="350"/>
      <c r="R948" s="350"/>
      <c r="S948" s="350"/>
      <c r="T948" s="350"/>
      <c r="U948" s="350"/>
      <c r="V948" s="350"/>
      <c r="W948" s="350"/>
      <c r="X948" s="350"/>
      <c r="Y948" s="351">
        <v>0.7</v>
      </c>
      <c r="Z948" s="352"/>
      <c r="AA948" s="352"/>
      <c r="AB948" s="353"/>
      <c r="AC948" s="354" t="s">
        <v>501</v>
      </c>
      <c r="AD948" s="354"/>
      <c r="AE948" s="354"/>
      <c r="AF948" s="354"/>
      <c r="AG948" s="354"/>
      <c r="AH948" s="355" t="s">
        <v>619</v>
      </c>
      <c r="AI948" s="356"/>
      <c r="AJ948" s="356"/>
      <c r="AK948" s="356"/>
      <c r="AL948" s="357">
        <v>100</v>
      </c>
      <c r="AM948" s="358"/>
      <c r="AN948" s="358"/>
      <c r="AO948" s="359"/>
      <c r="AP948" s="360" t="s">
        <v>619</v>
      </c>
      <c r="AQ948" s="360"/>
      <c r="AR948" s="360"/>
      <c r="AS948" s="360"/>
      <c r="AT948" s="360"/>
      <c r="AU948" s="360"/>
      <c r="AV948" s="360"/>
      <c r="AW948" s="360"/>
      <c r="AX948" s="360"/>
    </row>
    <row r="949" spans="1:50" ht="30" customHeight="1" x14ac:dyDescent="0.15">
      <c r="A949" s="376">
        <v>14</v>
      </c>
      <c r="B949" s="376">
        <v>1</v>
      </c>
      <c r="C949" s="361" t="s">
        <v>639</v>
      </c>
      <c r="D949" s="347"/>
      <c r="E949" s="347"/>
      <c r="F949" s="347"/>
      <c r="G949" s="347"/>
      <c r="H949" s="347"/>
      <c r="I949" s="347"/>
      <c r="J949" s="348">
        <v>8010001036745</v>
      </c>
      <c r="K949" s="349"/>
      <c r="L949" s="349"/>
      <c r="M949" s="349"/>
      <c r="N949" s="349"/>
      <c r="O949" s="349"/>
      <c r="P949" s="362" t="s">
        <v>638</v>
      </c>
      <c r="Q949" s="350"/>
      <c r="R949" s="350"/>
      <c r="S949" s="350"/>
      <c r="T949" s="350"/>
      <c r="U949" s="350"/>
      <c r="V949" s="350"/>
      <c r="W949" s="350"/>
      <c r="X949" s="350"/>
      <c r="Y949" s="351">
        <v>0.6</v>
      </c>
      <c r="Z949" s="352"/>
      <c r="AA949" s="352"/>
      <c r="AB949" s="353"/>
      <c r="AC949" s="354" t="s">
        <v>501</v>
      </c>
      <c r="AD949" s="354"/>
      <c r="AE949" s="354"/>
      <c r="AF949" s="354"/>
      <c r="AG949" s="354"/>
      <c r="AH949" s="355" t="s">
        <v>619</v>
      </c>
      <c r="AI949" s="356"/>
      <c r="AJ949" s="356"/>
      <c r="AK949" s="356"/>
      <c r="AL949" s="357">
        <v>100</v>
      </c>
      <c r="AM949" s="358"/>
      <c r="AN949" s="358"/>
      <c r="AO949" s="359"/>
      <c r="AP949" s="360" t="s">
        <v>619</v>
      </c>
      <c r="AQ949" s="360"/>
      <c r="AR949" s="360"/>
      <c r="AS949" s="360"/>
      <c r="AT949" s="360"/>
      <c r="AU949" s="360"/>
      <c r="AV949" s="360"/>
      <c r="AW949" s="360"/>
      <c r="AX949" s="360"/>
    </row>
    <row r="950" spans="1:50" ht="30" customHeight="1" x14ac:dyDescent="0.15">
      <c r="A950" s="376">
        <v>15</v>
      </c>
      <c r="B950" s="376">
        <v>1</v>
      </c>
      <c r="C950" s="361" t="s">
        <v>639</v>
      </c>
      <c r="D950" s="347"/>
      <c r="E950" s="347"/>
      <c r="F950" s="347"/>
      <c r="G950" s="347"/>
      <c r="H950" s="347"/>
      <c r="I950" s="347"/>
      <c r="J950" s="348">
        <v>8010001036745</v>
      </c>
      <c r="K950" s="349"/>
      <c r="L950" s="349"/>
      <c r="M950" s="349"/>
      <c r="N950" s="349"/>
      <c r="O950" s="349"/>
      <c r="P950" s="362" t="s">
        <v>638</v>
      </c>
      <c r="Q950" s="350"/>
      <c r="R950" s="350"/>
      <c r="S950" s="350"/>
      <c r="T950" s="350"/>
      <c r="U950" s="350"/>
      <c r="V950" s="350"/>
      <c r="W950" s="350"/>
      <c r="X950" s="350"/>
      <c r="Y950" s="351">
        <v>0.5</v>
      </c>
      <c r="Z950" s="352"/>
      <c r="AA950" s="352"/>
      <c r="AB950" s="353"/>
      <c r="AC950" s="354" t="s">
        <v>501</v>
      </c>
      <c r="AD950" s="354"/>
      <c r="AE950" s="354"/>
      <c r="AF950" s="354"/>
      <c r="AG950" s="354"/>
      <c r="AH950" s="355" t="s">
        <v>619</v>
      </c>
      <c r="AI950" s="356"/>
      <c r="AJ950" s="356"/>
      <c r="AK950" s="356"/>
      <c r="AL950" s="357">
        <v>100</v>
      </c>
      <c r="AM950" s="358"/>
      <c r="AN950" s="358"/>
      <c r="AO950" s="359"/>
      <c r="AP950" s="360" t="s">
        <v>619</v>
      </c>
      <c r="AQ950" s="360"/>
      <c r="AR950" s="360"/>
      <c r="AS950" s="360"/>
      <c r="AT950" s="360"/>
      <c r="AU950" s="360"/>
      <c r="AV950" s="360"/>
      <c r="AW950" s="360"/>
      <c r="AX950" s="360"/>
    </row>
    <row r="951" spans="1:50" ht="30" customHeight="1" x14ac:dyDescent="0.15">
      <c r="A951" s="376">
        <v>16</v>
      </c>
      <c r="B951" s="376">
        <v>1</v>
      </c>
      <c r="C951" s="361" t="s">
        <v>639</v>
      </c>
      <c r="D951" s="347"/>
      <c r="E951" s="347"/>
      <c r="F951" s="347"/>
      <c r="G951" s="347"/>
      <c r="H951" s="347"/>
      <c r="I951" s="347"/>
      <c r="J951" s="348">
        <v>8010001036745</v>
      </c>
      <c r="K951" s="349"/>
      <c r="L951" s="349"/>
      <c r="M951" s="349"/>
      <c r="N951" s="349"/>
      <c r="O951" s="349"/>
      <c r="P951" s="362" t="s">
        <v>638</v>
      </c>
      <c r="Q951" s="350"/>
      <c r="R951" s="350"/>
      <c r="S951" s="350"/>
      <c r="T951" s="350"/>
      <c r="U951" s="350"/>
      <c r="V951" s="350"/>
      <c r="W951" s="350"/>
      <c r="X951" s="350"/>
      <c r="Y951" s="351">
        <v>0.3</v>
      </c>
      <c r="Z951" s="352"/>
      <c r="AA951" s="352"/>
      <c r="AB951" s="353"/>
      <c r="AC951" s="354" t="s">
        <v>501</v>
      </c>
      <c r="AD951" s="354"/>
      <c r="AE951" s="354"/>
      <c r="AF951" s="354"/>
      <c r="AG951" s="354"/>
      <c r="AH951" s="355" t="s">
        <v>619</v>
      </c>
      <c r="AI951" s="356"/>
      <c r="AJ951" s="356"/>
      <c r="AK951" s="356"/>
      <c r="AL951" s="357">
        <v>100</v>
      </c>
      <c r="AM951" s="358"/>
      <c r="AN951" s="358"/>
      <c r="AO951" s="359"/>
      <c r="AP951" s="360" t="s">
        <v>619</v>
      </c>
      <c r="AQ951" s="360"/>
      <c r="AR951" s="360"/>
      <c r="AS951" s="360"/>
      <c r="AT951" s="360"/>
      <c r="AU951" s="360"/>
      <c r="AV951" s="360"/>
      <c r="AW951" s="360"/>
      <c r="AX951" s="360"/>
    </row>
    <row r="952" spans="1:50" s="16" customFormat="1" ht="30" customHeight="1" x14ac:dyDescent="0.15">
      <c r="A952" s="376">
        <v>17</v>
      </c>
      <c r="B952" s="376">
        <v>1</v>
      </c>
      <c r="C952" s="361" t="s">
        <v>639</v>
      </c>
      <c r="D952" s="347"/>
      <c r="E952" s="347"/>
      <c r="F952" s="347"/>
      <c r="G952" s="347"/>
      <c r="H952" s="347"/>
      <c r="I952" s="347"/>
      <c r="J952" s="348">
        <v>8010001036745</v>
      </c>
      <c r="K952" s="349"/>
      <c r="L952" s="349"/>
      <c r="M952" s="349"/>
      <c r="N952" s="349"/>
      <c r="O952" s="349"/>
      <c r="P952" s="362" t="s">
        <v>638</v>
      </c>
      <c r="Q952" s="350"/>
      <c r="R952" s="350"/>
      <c r="S952" s="350"/>
      <c r="T952" s="350"/>
      <c r="U952" s="350"/>
      <c r="V952" s="350"/>
      <c r="W952" s="350"/>
      <c r="X952" s="350"/>
      <c r="Y952" s="351">
        <v>0.3</v>
      </c>
      <c r="Z952" s="352"/>
      <c r="AA952" s="352"/>
      <c r="AB952" s="353"/>
      <c r="AC952" s="354" t="s">
        <v>501</v>
      </c>
      <c r="AD952" s="354"/>
      <c r="AE952" s="354"/>
      <c r="AF952" s="354"/>
      <c r="AG952" s="354"/>
      <c r="AH952" s="355" t="s">
        <v>619</v>
      </c>
      <c r="AI952" s="356"/>
      <c r="AJ952" s="356"/>
      <c r="AK952" s="356"/>
      <c r="AL952" s="357">
        <v>100</v>
      </c>
      <c r="AM952" s="358"/>
      <c r="AN952" s="358"/>
      <c r="AO952" s="359"/>
      <c r="AP952" s="360" t="s">
        <v>619</v>
      </c>
      <c r="AQ952" s="360"/>
      <c r="AR952" s="360"/>
      <c r="AS952" s="360"/>
      <c r="AT952" s="360"/>
      <c r="AU952" s="360"/>
      <c r="AV952" s="360"/>
      <c r="AW952" s="360"/>
      <c r="AX952" s="360"/>
    </row>
    <row r="953" spans="1:50" ht="30" customHeight="1" x14ac:dyDescent="0.15">
      <c r="A953" s="376">
        <v>18</v>
      </c>
      <c r="B953" s="376">
        <v>1</v>
      </c>
      <c r="C953" s="361" t="s">
        <v>639</v>
      </c>
      <c r="D953" s="347"/>
      <c r="E953" s="347"/>
      <c r="F953" s="347"/>
      <c r="G953" s="347"/>
      <c r="H953" s="347"/>
      <c r="I953" s="347"/>
      <c r="J953" s="348">
        <v>8010001036745</v>
      </c>
      <c r="K953" s="349"/>
      <c r="L953" s="349"/>
      <c r="M953" s="349"/>
      <c r="N953" s="349"/>
      <c r="O953" s="349"/>
      <c r="P953" s="362" t="s">
        <v>638</v>
      </c>
      <c r="Q953" s="350"/>
      <c r="R953" s="350"/>
      <c r="S953" s="350"/>
      <c r="T953" s="350"/>
      <c r="U953" s="350"/>
      <c r="V953" s="350"/>
      <c r="W953" s="350"/>
      <c r="X953" s="350"/>
      <c r="Y953" s="351">
        <v>0.2</v>
      </c>
      <c r="Z953" s="352"/>
      <c r="AA953" s="352"/>
      <c r="AB953" s="353"/>
      <c r="AC953" s="354" t="s">
        <v>501</v>
      </c>
      <c r="AD953" s="354"/>
      <c r="AE953" s="354"/>
      <c r="AF953" s="354"/>
      <c r="AG953" s="354"/>
      <c r="AH953" s="355" t="s">
        <v>619</v>
      </c>
      <c r="AI953" s="356"/>
      <c r="AJ953" s="356"/>
      <c r="AK953" s="356"/>
      <c r="AL953" s="357">
        <v>100</v>
      </c>
      <c r="AM953" s="358"/>
      <c r="AN953" s="358"/>
      <c r="AO953" s="359"/>
      <c r="AP953" s="360" t="s">
        <v>619</v>
      </c>
      <c r="AQ953" s="360"/>
      <c r="AR953" s="360"/>
      <c r="AS953" s="360"/>
      <c r="AT953" s="360"/>
      <c r="AU953" s="360"/>
      <c r="AV953" s="360"/>
      <c r="AW953" s="360"/>
      <c r="AX953" s="360"/>
    </row>
    <row r="954" spans="1:50" ht="30" customHeight="1" x14ac:dyDescent="0.15">
      <c r="A954" s="376">
        <v>19</v>
      </c>
      <c r="B954" s="376">
        <v>1</v>
      </c>
      <c r="C954" s="361" t="s">
        <v>639</v>
      </c>
      <c r="D954" s="347"/>
      <c r="E954" s="347"/>
      <c r="F954" s="347"/>
      <c r="G954" s="347"/>
      <c r="H954" s="347"/>
      <c r="I954" s="347"/>
      <c r="J954" s="348">
        <v>8010001036745</v>
      </c>
      <c r="K954" s="349"/>
      <c r="L954" s="349"/>
      <c r="M954" s="349"/>
      <c r="N954" s="349"/>
      <c r="O954" s="349"/>
      <c r="P954" s="362" t="s">
        <v>638</v>
      </c>
      <c r="Q954" s="350"/>
      <c r="R954" s="350"/>
      <c r="S954" s="350"/>
      <c r="T954" s="350"/>
      <c r="U954" s="350"/>
      <c r="V954" s="350"/>
      <c r="W954" s="350"/>
      <c r="X954" s="350"/>
      <c r="Y954" s="351">
        <v>0.1</v>
      </c>
      <c r="Z954" s="352"/>
      <c r="AA954" s="352"/>
      <c r="AB954" s="353"/>
      <c r="AC954" s="354" t="s">
        <v>501</v>
      </c>
      <c r="AD954" s="354"/>
      <c r="AE954" s="354"/>
      <c r="AF954" s="354"/>
      <c r="AG954" s="354"/>
      <c r="AH954" s="355" t="s">
        <v>619</v>
      </c>
      <c r="AI954" s="356"/>
      <c r="AJ954" s="356"/>
      <c r="AK954" s="356"/>
      <c r="AL954" s="357">
        <v>100</v>
      </c>
      <c r="AM954" s="358"/>
      <c r="AN954" s="358"/>
      <c r="AO954" s="359"/>
      <c r="AP954" s="360" t="s">
        <v>619</v>
      </c>
      <c r="AQ954" s="360"/>
      <c r="AR954" s="360"/>
      <c r="AS954" s="360"/>
      <c r="AT954" s="360"/>
      <c r="AU954" s="360"/>
      <c r="AV954" s="360"/>
      <c r="AW954" s="360"/>
      <c r="AX954" s="360"/>
    </row>
    <row r="955" spans="1:50" ht="30" customHeight="1" x14ac:dyDescent="0.15">
      <c r="A955" s="376">
        <v>20</v>
      </c>
      <c r="B955" s="376">
        <v>1</v>
      </c>
      <c r="C955" s="361" t="s">
        <v>639</v>
      </c>
      <c r="D955" s="347"/>
      <c r="E955" s="347"/>
      <c r="F955" s="347"/>
      <c r="G955" s="347"/>
      <c r="H955" s="347"/>
      <c r="I955" s="347"/>
      <c r="J955" s="348">
        <v>8010001036745</v>
      </c>
      <c r="K955" s="349"/>
      <c r="L955" s="349"/>
      <c r="M955" s="349"/>
      <c r="N955" s="349"/>
      <c r="O955" s="349"/>
      <c r="P955" s="362" t="s">
        <v>638</v>
      </c>
      <c r="Q955" s="350"/>
      <c r="R955" s="350"/>
      <c r="S955" s="350"/>
      <c r="T955" s="350"/>
      <c r="U955" s="350"/>
      <c r="V955" s="350"/>
      <c r="W955" s="350"/>
      <c r="X955" s="350"/>
      <c r="Y955" s="351">
        <v>0.1</v>
      </c>
      <c r="Z955" s="352"/>
      <c r="AA955" s="352"/>
      <c r="AB955" s="353"/>
      <c r="AC955" s="354" t="s">
        <v>501</v>
      </c>
      <c r="AD955" s="354"/>
      <c r="AE955" s="354"/>
      <c r="AF955" s="354"/>
      <c r="AG955" s="354"/>
      <c r="AH955" s="355" t="s">
        <v>619</v>
      </c>
      <c r="AI955" s="356"/>
      <c r="AJ955" s="356"/>
      <c r="AK955" s="356"/>
      <c r="AL955" s="357">
        <v>100</v>
      </c>
      <c r="AM955" s="358"/>
      <c r="AN955" s="358"/>
      <c r="AO955" s="359"/>
      <c r="AP955" s="360" t="s">
        <v>619</v>
      </c>
      <c r="AQ955" s="360"/>
      <c r="AR955" s="360"/>
      <c r="AS955" s="360"/>
      <c r="AT955" s="360"/>
      <c r="AU955" s="360"/>
      <c r="AV955" s="360"/>
      <c r="AW955" s="360"/>
      <c r="AX955" s="360"/>
    </row>
    <row r="956" spans="1:50" ht="30" customHeight="1" x14ac:dyDescent="0.15">
      <c r="A956" s="376">
        <v>21</v>
      </c>
      <c r="B956" s="376">
        <v>1</v>
      </c>
      <c r="C956" s="361" t="s">
        <v>641</v>
      </c>
      <c r="D956" s="347"/>
      <c r="E956" s="347"/>
      <c r="F956" s="347"/>
      <c r="G956" s="347"/>
      <c r="H956" s="347"/>
      <c r="I956" s="347"/>
      <c r="J956" s="348" t="s">
        <v>649</v>
      </c>
      <c r="K956" s="349"/>
      <c r="L956" s="349"/>
      <c r="M956" s="349"/>
      <c r="N956" s="349"/>
      <c r="O956" s="349"/>
      <c r="P956" s="362" t="s">
        <v>633</v>
      </c>
      <c r="Q956" s="350"/>
      <c r="R956" s="350"/>
      <c r="S956" s="350"/>
      <c r="T956" s="350"/>
      <c r="U956" s="350"/>
      <c r="V956" s="350"/>
      <c r="W956" s="350"/>
      <c r="X956" s="350"/>
      <c r="Y956" s="351">
        <v>2</v>
      </c>
      <c r="Z956" s="352"/>
      <c r="AA956" s="352"/>
      <c r="AB956" s="353"/>
      <c r="AC956" s="354" t="s">
        <v>196</v>
      </c>
      <c r="AD956" s="354"/>
      <c r="AE956" s="354"/>
      <c r="AF956" s="354"/>
      <c r="AG956" s="354"/>
      <c r="AH956" s="355" t="s">
        <v>619</v>
      </c>
      <c r="AI956" s="356"/>
      <c r="AJ956" s="356"/>
      <c r="AK956" s="356"/>
      <c r="AL956" s="357" t="s">
        <v>619</v>
      </c>
      <c r="AM956" s="358"/>
      <c r="AN956" s="358"/>
      <c r="AO956" s="359"/>
      <c r="AP956" s="360" t="s">
        <v>619</v>
      </c>
      <c r="AQ956" s="360"/>
      <c r="AR956" s="360"/>
      <c r="AS956" s="360"/>
      <c r="AT956" s="360"/>
      <c r="AU956" s="360"/>
      <c r="AV956" s="360"/>
      <c r="AW956" s="360"/>
      <c r="AX956" s="360"/>
    </row>
    <row r="957" spans="1:50" ht="30" customHeight="1" x14ac:dyDescent="0.15">
      <c r="A957" s="376">
        <v>22</v>
      </c>
      <c r="B957" s="376">
        <v>1</v>
      </c>
      <c r="C957" s="361" t="s">
        <v>654</v>
      </c>
      <c r="D957" s="347"/>
      <c r="E957" s="347"/>
      <c r="F957" s="347"/>
      <c r="G957" s="347"/>
      <c r="H957" s="347"/>
      <c r="I957" s="347"/>
      <c r="J957" s="348">
        <v>8040001007537</v>
      </c>
      <c r="K957" s="349"/>
      <c r="L957" s="349"/>
      <c r="M957" s="349"/>
      <c r="N957" s="349"/>
      <c r="O957" s="349"/>
      <c r="P957" s="362" t="s">
        <v>637</v>
      </c>
      <c r="Q957" s="350"/>
      <c r="R957" s="350"/>
      <c r="S957" s="350"/>
      <c r="T957" s="350"/>
      <c r="U957" s="350"/>
      <c r="V957" s="350"/>
      <c r="W957" s="350"/>
      <c r="X957" s="350"/>
      <c r="Y957" s="351">
        <v>0.4</v>
      </c>
      <c r="Z957" s="352"/>
      <c r="AA957" s="352"/>
      <c r="AB957" s="353"/>
      <c r="AC957" s="354" t="s">
        <v>501</v>
      </c>
      <c r="AD957" s="354"/>
      <c r="AE957" s="354"/>
      <c r="AF957" s="354"/>
      <c r="AG957" s="354"/>
      <c r="AH957" s="355" t="s">
        <v>619</v>
      </c>
      <c r="AI957" s="356"/>
      <c r="AJ957" s="356"/>
      <c r="AK957" s="356"/>
      <c r="AL957" s="357">
        <v>100</v>
      </c>
      <c r="AM957" s="358"/>
      <c r="AN957" s="358"/>
      <c r="AO957" s="359"/>
      <c r="AP957" s="360" t="s">
        <v>619</v>
      </c>
      <c r="AQ957" s="360"/>
      <c r="AR957" s="360"/>
      <c r="AS957" s="360"/>
      <c r="AT957" s="360"/>
      <c r="AU957" s="360"/>
      <c r="AV957" s="360"/>
      <c r="AW957" s="360"/>
      <c r="AX957" s="360"/>
    </row>
    <row r="958" spans="1:50" ht="30" customHeight="1" x14ac:dyDescent="0.15">
      <c r="A958" s="376">
        <v>23</v>
      </c>
      <c r="B958" s="376">
        <v>1</v>
      </c>
      <c r="C958" s="361" t="s">
        <v>642</v>
      </c>
      <c r="D958" s="347"/>
      <c r="E958" s="347"/>
      <c r="F958" s="347"/>
      <c r="G958" s="347"/>
      <c r="H958" s="347"/>
      <c r="I958" s="347"/>
      <c r="J958" s="348">
        <v>8040001007537</v>
      </c>
      <c r="K958" s="349"/>
      <c r="L958" s="349"/>
      <c r="M958" s="349"/>
      <c r="N958" s="349"/>
      <c r="O958" s="349"/>
      <c r="P958" s="362" t="s">
        <v>638</v>
      </c>
      <c r="Q958" s="350"/>
      <c r="R958" s="350"/>
      <c r="S958" s="350"/>
      <c r="T958" s="350"/>
      <c r="U958" s="350"/>
      <c r="V958" s="350"/>
      <c r="W958" s="350"/>
      <c r="X958" s="350"/>
      <c r="Y958" s="351">
        <v>0.3</v>
      </c>
      <c r="Z958" s="352"/>
      <c r="AA958" s="352"/>
      <c r="AB958" s="353"/>
      <c r="AC958" s="354" t="s">
        <v>501</v>
      </c>
      <c r="AD958" s="354"/>
      <c r="AE958" s="354"/>
      <c r="AF958" s="354"/>
      <c r="AG958" s="354"/>
      <c r="AH958" s="355" t="s">
        <v>619</v>
      </c>
      <c r="AI958" s="356"/>
      <c r="AJ958" s="356"/>
      <c r="AK958" s="356"/>
      <c r="AL958" s="357">
        <v>100</v>
      </c>
      <c r="AM958" s="358"/>
      <c r="AN958" s="358"/>
      <c r="AO958" s="359"/>
      <c r="AP958" s="360" t="s">
        <v>619</v>
      </c>
      <c r="AQ958" s="360"/>
      <c r="AR958" s="360"/>
      <c r="AS958" s="360"/>
      <c r="AT958" s="360"/>
      <c r="AU958" s="360"/>
      <c r="AV958" s="360"/>
      <c r="AW958" s="360"/>
      <c r="AX958" s="360"/>
    </row>
    <row r="959" spans="1:50" ht="30" customHeight="1" x14ac:dyDescent="0.15">
      <c r="A959" s="376">
        <v>24</v>
      </c>
      <c r="B959" s="376">
        <v>1</v>
      </c>
      <c r="C959" s="361" t="s">
        <v>642</v>
      </c>
      <c r="D959" s="347"/>
      <c r="E959" s="347"/>
      <c r="F959" s="347"/>
      <c r="G959" s="347"/>
      <c r="H959" s="347"/>
      <c r="I959" s="347"/>
      <c r="J959" s="348">
        <v>8040001007537</v>
      </c>
      <c r="K959" s="349"/>
      <c r="L959" s="349"/>
      <c r="M959" s="349"/>
      <c r="N959" s="349"/>
      <c r="O959" s="349"/>
      <c r="P959" s="362" t="s">
        <v>637</v>
      </c>
      <c r="Q959" s="350"/>
      <c r="R959" s="350"/>
      <c r="S959" s="350"/>
      <c r="T959" s="350"/>
      <c r="U959" s="350"/>
      <c r="V959" s="350"/>
      <c r="W959" s="350"/>
      <c r="X959" s="350"/>
      <c r="Y959" s="351">
        <v>0.2</v>
      </c>
      <c r="Z959" s="352"/>
      <c r="AA959" s="352"/>
      <c r="AB959" s="353"/>
      <c r="AC959" s="354" t="s">
        <v>501</v>
      </c>
      <c r="AD959" s="354"/>
      <c r="AE959" s="354"/>
      <c r="AF959" s="354"/>
      <c r="AG959" s="354"/>
      <c r="AH959" s="355" t="s">
        <v>619</v>
      </c>
      <c r="AI959" s="356"/>
      <c r="AJ959" s="356"/>
      <c r="AK959" s="356"/>
      <c r="AL959" s="357">
        <v>100</v>
      </c>
      <c r="AM959" s="358"/>
      <c r="AN959" s="358"/>
      <c r="AO959" s="359"/>
      <c r="AP959" s="360" t="s">
        <v>619</v>
      </c>
      <c r="AQ959" s="360"/>
      <c r="AR959" s="360"/>
      <c r="AS959" s="360"/>
      <c r="AT959" s="360"/>
      <c r="AU959" s="360"/>
      <c r="AV959" s="360"/>
      <c r="AW959" s="360"/>
      <c r="AX959" s="360"/>
    </row>
    <row r="960" spans="1:50" ht="30" customHeight="1" x14ac:dyDescent="0.15">
      <c r="A960" s="376">
        <v>25</v>
      </c>
      <c r="B960" s="376">
        <v>1</v>
      </c>
      <c r="C960" s="361" t="s">
        <v>642</v>
      </c>
      <c r="D960" s="347"/>
      <c r="E960" s="347"/>
      <c r="F960" s="347"/>
      <c r="G960" s="347"/>
      <c r="H960" s="347"/>
      <c r="I960" s="347"/>
      <c r="J960" s="348">
        <v>8040001007537</v>
      </c>
      <c r="K960" s="349"/>
      <c r="L960" s="349"/>
      <c r="M960" s="349"/>
      <c r="N960" s="349"/>
      <c r="O960" s="349"/>
      <c r="P960" s="362" t="s">
        <v>637</v>
      </c>
      <c r="Q960" s="350"/>
      <c r="R960" s="350"/>
      <c r="S960" s="350"/>
      <c r="T960" s="350"/>
      <c r="U960" s="350"/>
      <c r="V960" s="350"/>
      <c r="W960" s="350"/>
      <c r="X960" s="350"/>
      <c r="Y960" s="351">
        <v>0.2</v>
      </c>
      <c r="Z960" s="352"/>
      <c r="AA960" s="352"/>
      <c r="AB960" s="353"/>
      <c r="AC960" s="354" t="s">
        <v>501</v>
      </c>
      <c r="AD960" s="354"/>
      <c r="AE960" s="354"/>
      <c r="AF960" s="354"/>
      <c r="AG960" s="354"/>
      <c r="AH960" s="355" t="s">
        <v>619</v>
      </c>
      <c r="AI960" s="356"/>
      <c r="AJ960" s="356"/>
      <c r="AK960" s="356"/>
      <c r="AL960" s="357">
        <v>100</v>
      </c>
      <c r="AM960" s="358"/>
      <c r="AN960" s="358"/>
      <c r="AO960" s="359"/>
      <c r="AP960" s="360" t="s">
        <v>619</v>
      </c>
      <c r="AQ960" s="360"/>
      <c r="AR960" s="360"/>
      <c r="AS960" s="360"/>
      <c r="AT960" s="360"/>
      <c r="AU960" s="360"/>
      <c r="AV960" s="360"/>
      <c r="AW960" s="360"/>
      <c r="AX960" s="360"/>
    </row>
    <row r="961" spans="1:50" ht="30" customHeight="1" x14ac:dyDescent="0.15">
      <c r="A961" s="376">
        <v>26</v>
      </c>
      <c r="B961" s="376">
        <v>1</v>
      </c>
      <c r="C961" s="361" t="s">
        <v>624</v>
      </c>
      <c r="D961" s="347"/>
      <c r="E961" s="347"/>
      <c r="F961" s="347"/>
      <c r="G961" s="347"/>
      <c r="H961" s="347"/>
      <c r="I961" s="347"/>
      <c r="J961" s="348">
        <v>9012801002438</v>
      </c>
      <c r="K961" s="349"/>
      <c r="L961" s="349"/>
      <c r="M961" s="349"/>
      <c r="N961" s="349"/>
      <c r="O961" s="349"/>
      <c r="P961" s="362" t="s">
        <v>636</v>
      </c>
      <c r="Q961" s="350"/>
      <c r="R961" s="350"/>
      <c r="S961" s="350"/>
      <c r="T961" s="350"/>
      <c r="U961" s="350"/>
      <c r="V961" s="350"/>
      <c r="W961" s="350"/>
      <c r="X961" s="350"/>
      <c r="Y961" s="351">
        <v>1</v>
      </c>
      <c r="Z961" s="352"/>
      <c r="AA961" s="352"/>
      <c r="AB961" s="353"/>
      <c r="AC961" s="354" t="s">
        <v>502</v>
      </c>
      <c r="AD961" s="354"/>
      <c r="AE961" s="354"/>
      <c r="AF961" s="354"/>
      <c r="AG961" s="354"/>
      <c r="AH961" s="355" t="s">
        <v>619</v>
      </c>
      <c r="AI961" s="356"/>
      <c r="AJ961" s="356"/>
      <c r="AK961" s="356"/>
      <c r="AL961" s="357">
        <v>100</v>
      </c>
      <c r="AM961" s="358"/>
      <c r="AN961" s="358"/>
      <c r="AO961" s="359"/>
      <c r="AP961" s="360" t="s">
        <v>619</v>
      </c>
      <c r="AQ961" s="360"/>
      <c r="AR961" s="360"/>
      <c r="AS961" s="360"/>
      <c r="AT961" s="360"/>
      <c r="AU961" s="360"/>
      <c r="AV961" s="360"/>
      <c r="AW961" s="360"/>
      <c r="AX961" s="360"/>
    </row>
    <row r="962" spans="1:50" ht="30" customHeight="1" x14ac:dyDescent="0.15">
      <c r="A962" s="376">
        <v>27</v>
      </c>
      <c r="B962" s="376">
        <v>1</v>
      </c>
      <c r="C962" s="361" t="s">
        <v>655</v>
      </c>
      <c r="D962" s="347"/>
      <c r="E962" s="347"/>
      <c r="F962" s="347"/>
      <c r="G962" s="347"/>
      <c r="H962" s="347"/>
      <c r="I962" s="347"/>
      <c r="J962" s="348">
        <v>8180001124830</v>
      </c>
      <c r="K962" s="349"/>
      <c r="L962" s="349"/>
      <c r="M962" s="349"/>
      <c r="N962" s="349"/>
      <c r="O962" s="349"/>
      <c r="P962" s="362" t="s">
        <v>638</v>
      </c>
      <c r="Q962" s="350"/>
      <c r="R962" s="350"/>
      <c r="S962" s="350"/>
      <c r="T962" s="350"/>
      <c r="U962" s="350"/>
      <c r="V962" s="350"/>
      <c r="W962" s="350"/>
      <c r="X962" s="350"/>
      <c r="Y962" s="351">
        <v>0.5</v>
      </c>
      <c r="Z962" s="352"/>
      <c r="AA962" s="352"/>
      <c r="AB962" s="353"/>
      <c r="AC962" s="354" t="s">
        <v>501</v>
      </c>
      <c r="AD962" s="354"/>
      <c r="AE962" s="354"/>
      <c r="AF962" s="354"/>
      <c r="AG962" s="354"/>
      <c r="AH962" s="355" t="s">
        <v>619</v>
      </c>
      <c r="AI962" s="356"/>
      <c r="AJ962" s="356"/>
      <c r="AK962" s="356"/>
      <c r="AL962" s="357">
        <v>100</v>
      </c>
      <c r="AM962" s="358"/>
      <c r="AN962" s="358"/>
      <c r="AO962" s="359"/>
      <c r="AP962" s="360" t="s">
        <v>619</v>
      </c>
      <c r="AQ962" s="360"/>
      <c r="AR962" s="360"/>
      <c r="AS962" s="360"/>
      <c r="AT962" s="360"/>
      <c r="AU962" s="360"/>
      <c r="AV962" s="360"/>
      <c r="AW962" s="360"/>
      <c r="AX962" s="360"/>
    </row>
    <row r="963" spans="1:50" ht="30" customHeight="1" x14ac:dyDescent="0.15">
      <c r="A963" s="376">
        <v>28</v>
      </c>
      <c r="B963" s="376">
        <v>1</v>
      </c>
      <c r="C963" s="361" t="s">
        <v>643</v>
      </c>
      <c r="D963" s="347"/>
      <c r="E963" s="347"/>
      <c r="F963" s="347"/>
      <c r="G963" s="347"/>
      <c r="H963" s="347"/>
      <c r="I963" s="347"/>
      <c r="J963" s="348">
        <v>8180001124830</v>
      </c>
      <c r="K963" s="349"/>
      <c r="L963" s="349"/>
      <c r="M963" s="349"/>
      <c r="N963" s="349"/>
      <c r="O963" s="349"/>
      <c r="P963" s="362" t="s">
        <v>638</v>
      </c>
      <c r="Q963" s="350"/>
      <c r="R963" s="350"/>
      <c r="S963" s="350"/>
      <c r="T963" s="350"/>
      <c r="U963" s="350"/>
      <c r="V963" s="350"/>
      <c r="W963" s="350"/>
      <c r="X963" s="350"/>
      <c r="Y963" s="351">
        <v>0.2</v>
      </c>
      <c r="Z963" s="352"/>
      <c r="AA963" s="352"/>
      <c r="AB963" s="353"/>
      <c r="AC963" s="354" t="s">
        <v>501</v>
      </c>
      <c r="AD963" s="354"/>
      <c r="AE963" s="354"/>
      <c r="AF963" s="354"/>
      <c r="AG963" s="354"/>
      <c r="AH963" s="355" t="s">
        <v>619</v>
      </c>
      <c r="AI963" s="356"/>
      <c r="AJ963" s="356"/>
      <c r="AK963" s="356"/>
      <c r="AL963" s="357">
        <v>100</v>
      </c>
      <c r="AM963" s="358"/>
      <c r="AN963" s="358"/>
      <c r="AO963" s="359"/>
      <c r="AP963" s="360" t="s">
        <v>619</v>
      </c>
      <c r="AQ963" s="360"/>
      <c r="AR963" s="360"/>
      <c r="AS963" s="360"/>
      <c r="AT963" s="360"/>
      <c r="AU963" s="360"/>
      <c r="AV963" s="360"/>
      <c r="AW963" s="360"/>
      <c r="AX963" s="360"/>
    </row>
    <row r="964" spans="1:50" ht="30" customHeight="1" x14ac:dyDescent="0.15">
      <c r="A964" s="376">
        <v>29</v>
      </c>
      <c r="B964" s="376">
        <v>1</v>
      </c>
      <c r="C964" s="361" t="s">
        <v>643</v>
      </c>
      <c r="D964" s="347"/>
      <c r="E964" s="347"/>
      <c r="F964" s="347"/>
      <c r="G964" s="347"/>
      <c r="H964" s="347"/>
      <c r="I964" s="347"/>
      <c r="J964" s="348">
        <v>8180001124830</v>
      </c>
      <c r="K964" s="349"/>
      <c r="L964" s="349"/>
      <c r="M964" s="349"/>
      <c r="N964" s="349"/>
      <c r="O964" s="349"/>
      <c r="P964" s="362" t="s">
        <v>638</v>
      </c>
      <c r="Q964" s="350"/>
      <c r="R964" s="350"/>
      <c r="S964" s="350"/>
      <c r="T964" s="350"/>
      <c r="U964" s="350"/>
      <c r="V964" s="350"/>
      <c r="W964" s="350"/>
      <c r="X964" s="350"/>
      <c r="Y964" s="351">
        <v>0.2</v>
      </c>
      <c r="Z964" s="352"/>
      <c r="AA964" s="352"/>
      <c r="AB964" s="353"/>
      <c r="AC964" s="354" t="s">
        <v>501</v>
      </c>
      <c r="AD964" s="354"/>
      <c r="AE964" s="354"/>
      <c r="AF964" s="354"/>
      <c r="AG964" s="354"/>
      <c r="AH964" s="355" t="s">
        <v>619</v>
      </c>
      <c r="AI964" s="356"/>
      <c r="AJ964" s="356"/>
      <c r="AK964" s="356"/>
      <c r="AL964" s="357">
        <v>100</v>
      </c>
      <c r="AM964" s="358"/>
      <c r="AN964" s="358"/>
      <c r="AO964" s="359"/>
      <c r="AP964" s="360" t="s">
        <v>619</v>
      </c>
      <c r="AQ964" s="360"/>
      <c r="AR964" s="360"/>
      <c r="AS964" s="360"/>
      <c r="AT964" s="360"/>
      <c r="AU964" s="360"/>
      <c r="AV964" s="360"/>
      <c r="AW964" s="360"/>
      <c r="AX964" s="360"/>
    </row>
    <row r="965" spans="1:50" ht="30" customHeight="1" x14ac:dyDescent="0.15">
      <c r="A965" s="376">
        <v>30</v>
      </c>
      <c r="B965" s="376">
        <v>1</v>
      </c>
      <c r="C965" s="361" t="s">
        <v>643</v>
      </c>
      <c r="D965" s="347"/>
      <c r="E965" s="347"/>
      <c r="F965" s="347"/>
      <c r="G965" s="347"/>
      <c r="H965" s="347"/>
      <c r="I965" s="347"/>
      <c r="J965" s="348">
        <v>8180001124830</v>
      </c>
      <c r="K965" s="349"/>
      <c r="L965" s="349"/>
      <c r="M965" s="349"/>
      <c r="N965" s="349"/>
      <c r="O965" s="349"/>
      <c r="P965" s="362" t="s">
        <v>638</v>
      </c>
      <c r="Q965" s="350"/>
      <c r="R965" s="350"/>
      <c r="S965" s="350"/>
      <c r="T965" s="350"/>
      <c r="U965" s="350"/>
      <c r="V965" s="350"/>
      <c r="W965" s="350"/>
      <c r="X965" s="350"/>
      <c r="Y965" s="351">
        <v>0.1</v>
      </c>
      <c r="Z965" s="352"/>
      <c r="AA965" s="352"/>
      <c r="AB965" s="353"/>
      <c r="AC965" s="354" t="s">
        <v>501</v>
      </c>
      <c r="AD965" s="354"/>
      <c r="AE965" s="354"/>
      <c r="AF965" s="354"/>
      <c r="AG965" s="354"/>
      <c r="AH965" s="355" t="s">
        <v>619</v>
      </c>
      <c r="AI965" s="356"/>
      <c r="AJ965" s="356"/>
      <c r="AK965" s="356"/>
      <c r="AL965" s="357">
        <v>100</v>
      </c>
      <c r="AM965" s="358"/>
      <c r="AN965" s="358"/>
      <c r="AO965" s="359"/>
      <c r="AP965" s="360" t="s">
        <v>619</v>
      </c>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t="s">
        <v>627</v>
      </c>
      <c r="D1102" s="374"/>
      <c r="E1102" s="147" t="s">
        <v>656</v>
      </c>
      <c r="F1102" s="375"/>
      <c r="G1102" s="375"/>
      <c r="H1102" s="375"/>
      <c r="I1102" s="375"/>
      <c r="J1102" s="348">
        <v>6010401024970</v>
      </c>
      <c r="K1102" s="349"/>
      <c r="L1102" s="349"/>
      <c r="M1102" s="349"/>
      <c r="N1102" s="349"/>
      <c r="O1102" s="349"/>
      <c r="P1102" s="362" t="s">
        <v>628</v>
      </c>
      <c r="Q1102" s="350"/>
      <c r="R1102" s="350"/>
      <c r="S1102" s="350"/>
      <c r="T1102" s="350"/>
      <c r="U1102" s="350"/>
      <c r="V1102" s="350"/>
      <c r="W1102" s="350"/>
      <c r="X1102" s="350"/>
      <c r="Y1102" s="351">
        <v>35</v>
      </c>
      <c r="Z1102" s="352"/>
      <c r="AA1102" s="352"/>
      <c r="AB1102" s="353"/>
      <c r="AC1102" s="354" t="s">
        <v>495</v>
      </c>
      <c r="AD1102" s="354"/>
      <c r="AE1102" s="354"/>
      <c r="AF1102" s="354"/>
      <c r="AG1102" s="354"/>
      <c r="AH1102" s="355">
        <v>1</v>
      </c>
      <c r="AI1102" s="356"/>
      <c r="AJ1102" s="356"/>
      <c r="AK1102" s="356"/>
      <c r="AL1102" s="357">
        <v>100</v>
      </c>
      <c r="AM1102" s="358"/>
      <c r="AN1102" s="358"/>
      <c r="AO1102" s="359"/>
      <c r="AP1102" s="360" t="s">
        <v>574</v>
      </c>
      <c r="AQ1102" s="360"/>
      <c r="AR1102" s="360"/>
      <c r="AS1102" s="360"/>
      <c r="AT1102" s="360"/>
      <c r="AU1102" s="360"/>
      <c r="AV1102" s="360"/>
      <c r="AW1102" s="360"/>
      <c r="AX1102" s="360"/>
    </row>
    <row r="1103" spans="1:50" ht="30" customHeight="1" x14ac:dyDescent="0.15">
      <c r="A1103" s="376">
        <v>2</v>
      </c>
      <c r="B1103" s="376">
        <v>1</v>
      </c>
      <c r="C1103" s="374" t="s">
        <v>627</v>
      </c>
      <c r="D1103" s="374"/>
      <c r="E1103" s="147" t="s">
        <v>617</v>
      </c>
      <c r="F1103" s="375"/>
      <c r="G1103" s="375"/>
      <c r="H1103" s="375"/>
      <c r="I1103" s="375"/>
      <c r="J1103" s="348">
        <v>6010401024970</v>
      </c>
      <c r="K1103" s="349"/>
      <c r="L1103" s="349"/>
      <c r="M1103" s="349"/>
      <c r="N1103" s="349"/>
      <c r="O1103" s="349"/>
      <c r="P1103" s="362" t="s">
        <v>628</v>
      </c>
      <c r="Q1103" s="350"/>
      <c r="R1103" s="350"/>
      <c r="S1103" s="350"/>
      <c r="T1103" s="350"/>
      <c r="U1103" s="350"/>
      <c r="V1103" s="350"/>
      <c r="W1103" s="350"/>
      <c r="X1103" s="350"/>
      <c r="Y1103" s="351">
        <v>6</v>
      </c>
      <c r="Z1103" s="352"/>
      <c r="AA1103" s="352"/>
      <c r="AB1103" s="353"/>
      <c r="AC1103" s="354" t="s">
        <v>502</v>
      </c>
      <c r="AD1103" s="354"/>
      <c r="AE1103" s="354"/>
      <c r="AF1103" s="354"/>
      <c r="AG1103" s="354"/>
      <c r="AH1103" s="355" t="s">
        <v>661</v>
      </c>
      <c r="AI1103" s="356"/>
      <c r="AJ1103" s="356"/>
      <c r="AK1103" s="356"/>
      <c r="AL1103" s="357">
        <v>100</v>
      </c>
      <c r="AM1103" s="358"/>
      <c r="AN1103" s="358"/>
      <c r="AO1103" s="359"/>
      <c r="AP1103" s="360" t="s">
        <v>619</v>
      </c>
      <c r="AQ1103" s="360"/>
      <c r="AR1103" s="360"/>
      <c r="AS1103" s="360"/>
      <c r="AT1103" s="360"/>
      <c r="AU1103" s="360"/>
      <c r="AV1103" s="360"/>
      <c r="AW1103" s="360"/>
      <c r="AX1103" s="360"/>
    </row>
    <row r="1104" spans="1:50" ht="42" customHeight="1" x14ac:dyDescent="0.15">
      <c r="A1104" s="376">
        <v>3</v>
      </c>
      <c r="B1104" s="376">
        <v>1</v>
      </c>
      <c r="C1104" s="374" t="s">
        <v>627</v>
      </c>
      <c r="D1104" s="374"/>
      <c r="E1104" s="147" t="s">
        <v>620</v>
      </c>
      <c r="F1104" s="375"/>
      <c r="G1104" s="375"/>
      <c r="H1104" s="375"/>
      <c r="I1104" s="375"/>
      <c r="J1104" s="348">
        <v>3020001090176</v>
      </c>
      <c r="K1104" s="349"/>
      <c r="L1104" s="349"/>
      <c r="M1104" s="349"/>
      <c r="N1104" s="349"/>
      <c r="O1104" s="349"/>
      <c r="P1104" s="362" t="s">
        <v>628</v>
      </c>
      <c r="Q1104" s="350"/>
      <c r="R1104" s="350"/>
      <c r="S1104" s="350"/>
      <c r="T1104" s="350"/>
      <c r="U1104" s="350"/>
      <c r="V1104" s="350"/>
      <c r="W1104" s="350"/>
      <c r="X1104" s="350"/>
      <c r="Y1104" s="351">
        <v>71</v>
      </c>
      <c r="Z1104" s="352"/>
      <c r="AA1104" s="352"/>
      <c r="AB1104" s="353"/>
      <c r="AC1104" s="354" t="s">
        <v>495</v>
      </c>
      <c r="AD1104" s="354"/>
      <c r="AE1104" s="354"/>
      <c r="AF1104" s="354"/>
      <c r="AG1104" s="354"/>
      <c r="AH1104" s="355">
        <v>2</v>
      </c>
      <c r="AI1104" s="356"/>
      <c r="AJ1104" s="356"/>
      <c r="AK1104" s="356"/>
      <c r="AL1104" s="357">
        <v>88.31</v>
      </c>
      <c r="AM1104" s="358"/>
      <c r="AN1104" s="358"/>
      <c r="AO1104" s="359"/>
      <c r="AP1104" s="360" t="s">
        <v>564</v>
      </c>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43 AL845: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43 Y845: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03 AL1105: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03 Y1105: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47">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47">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957:Y965">
    <cfRule type="expression" dxfId="725" priority="21">
      <formula>IF(RIGHT(TEXT(Y957,"0.#"),1)=".",FALSE,TRUE)</formula>
    </cfRule>
    <cfRule type="expression" dxfId="724" priority="22">
      <formula>IF(RIGHT(TEXT(Y957,"0.#"),1)=".",TRUE,FALSE)</formula>
    </cfRule>
  </conditionalFormatting>
  <conditionalFormatting sqref="AL957:AO965">
    <cfRule type="expression" dxfId="723" priority="23">
      <formula>IF(AND(AL957&gt;=0, RIGHT(TEXT(AL957,"0.#"),1)&lt;&gt;"."),TRUE,FALSE)</formula>
    </cfRule>
    <cfRule type="expression" dxfId="722" priority="24">
      <formula>IF(AND(AL957&gt;=0, RIGHT(TEXT(AL957,"0.#"),1)="."),TRUE,FALSE)</formula>
    </cfRule>
    <cfRule type="expression" dxfId="721" priority="25">
      <formula>IF(AND(AL957&lt;0, RIGHT(TEXT(AL957,"0.#"),1)&lt;&gt;"."),TRUE,FALSE)</formula>
    </cfRule>
    <cfRule type="expression" dxfId="720" priority="26">
      <formula>IF(AND(AL957&lt;0, RIGHT(TEXT(AL957,"0.#"),1)="."),TRUE,FALSE)</formula>
    </cfRule>
  </conditionalFormatting>
  <conditionalFormatting sqref="Y948:Y956">
    <cfRule type="expression" dxfId="719" priority="15">
      <formula>IF(RIGHT(TEXT(Y948,"0.#"),1)=".",FALSE,TRUE)</formula>
    </cfRule>
    <cfRule type="expression" dxfId="718" priority="16">
      <formula>IF(RIGHT(TEXT(Y948,"0.#"),1)=".",TRUE,FALSE)</formula>
    </cfRule>
  </conditionalFormatting>
  <conditionalFormatting sqref="AL948:AO956">
    <cfRule type="expression" dxfId="717" priority="17">
      <formula>IF(AND(AL948&gt;=0, RIGHT(TEXT(AL948,"0.#"),1)&lt;&gt;"."),TRUE,FALSE)</formula>
    </cfRule>
    <cfRule type="expression" dxfId="716" priority="18">
      <formula>IF(AND(AL948&gt;=0, RIGHT(TEXT(AL948,"0.#"),1)="."),TRUE,FALSE)</formula>
    </cfRule>
    <cfRule type="expression" dxfId="715" priority="19">
      <formula>IF(AND(AL948&lt;0, RIGHT(TEXT(AL948,"0.#"),1)&lt;&gt;"."),TRUE,FALSE)</formula>
    </cfRule>
    <cfRule type="expression" dxfId="714" priority="20">
      <formula>IF(AND(AL948&lt;0, RIGHT(TEXT(AL948,"0.#"),1)="."),TRUE,FALSE)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1104:AO1104">
    <cfRule type="expression" dxfId="705" priority="3">
      <formula>IF(AND(AL1104&gt;=0, RIGHT(TEXT(AL1104,"0.#"),1)&lt;&gt;"."),TRUE,FALSE)</formula>
    </cfRule>
    <cfRule type="expression" dxfId="704" priority="4">
      <formula>IF(AND(AL1104&gt;=0, RIGHT(TEXT(AL1104,"0.#"),1)="."),TRUE,FALSE)</formula>
    </cfRule>
    <cfRule type="expression" dxfId="703" priority="5">
      <formula>IF(AND(AL1104&lt;0, RIGHT(TEXT(AL1104,"0.#"),1)&lt;&gt;"."),TRUE,FALSE)</formula>
    </cfRule>
    <cfRule type="expression" dxfId="702" priority="6">
      <formula>IF(AND(AL1104&lt;0, RIGHT(TEXT(AL1104,"0.#"),1)="."),TRUE,FALSE)</formula>
    </cfRule>
  </conditionalFormatting>
  <conditionalFormatting sqref="Y1104">
    <cfRule type="expression" dxfId="701" priority="1">
      <formula>IF(RIGHT(TEXT(Y1104,"0.#"),1)=".",FALSE,TRUE)</formula>
    </cfRule>
    <cfRule type="expression" dxfId="700"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554</v>
      </c>
      <c r="AF2" s="1034"/>
      <c r="AG2" s="1034"/>
      <c r="AH2" s="1034"/>
      <c r="AI2" s="1034" t="s">
        <v>551</v>
      </c>
      <c r="AJ2" s="1034"/>
      <c r="AK2" s="1034"/>
      <c r="AL2" s="1034"/>
      <c r="AM2" s="1034" t="s">
        <v>525</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555</v>
      </c>
      <c r="AF9" s="1034"/>
      <c r="AG9" s="1034"/>
      <c r="AH9" s="1034"/>
      <c r="AI9" s="1034" t="s">
        <v>551</v>
      </c>
      <c r="AJ9" s="1034"/>
      <c r="AK9" s="1034"/>
      <c r="AL9" s="1034"/>
      <c r="AM9" s="1034" t="s">
        <v>525</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554</v>
      </c>
      <c r="AF16" s="1034"/>
      <c r="AG16" s="1034"/>
      <c r="AH16" s="1034"/>
      <c r="AI16" s="1034" t="s">
        <v>552</v>
      </c>
      <c r="AJ16" s="1034"/>
      <c r="AK16" s="1034"/>
      <c r="AL16" s="1034"/>
      <c r="AM16" s="1034" t="s">
        <v>525</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556</v>
      </c>
      <c r="AF23" s="1034"/>
      <c r="AG23" s="1034"/>
      <c r="AH23" s="1034"/>
      <c r="AI23" s="1034" t="s">
        <v>551</v>
      </c>
      <c r="AJ23" s="1034"/>
      <c r="AK23" s="1034"/>
      <c r="AL23" s="1034"/>
      <c r="AM23" s="1034" t="s">
        <v>525</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554</v>
      </c>
      <c r="AF30" s="1034"/>
      <c r="AG30" s="1034"/>
      <c r="AH30" s="1034"/>
      <c r="AI30" s="1034" t="s">
        <v>551</v>
      </c>
      <c r="AJ30" s="1034"/>
      <c r="AK30" s="1034"/>
      <c r="AL30" s="1034"/>
      <c r="AM30" s="1034" t="s">
        <v>549</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556</v>
      </c>
      <c r="AF37" s="1034"/>
      <c r="AG37" s="1034"/>
      <c r="AH37" s="1034"/>
      <c r="AI37" s="1034" t="s">
        <v>553</v>
      </c>
      <c r="AJ37" s="1034"/>
      <c r="AK37" s="1034"/>
      <c r="AL37" s="1034"/>
      <c r="AM37" s="1034" t="s">
        <v>550</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554</v>
      </c>
      <c r="AF44" s="1034"/>
      <c r="AG44" s="1034"/>
      <c r="AH44" s="1034"/>
      <c r="AI44" s="1034" t="s">
        <v>551</v>
      </c>
      <c r="AJ44" s="1034"/>
      <c r="AK44" s="1034"/>
      <c r="AL44" s="1034"/>
      <c r="AM44" s="1034" t="s">
        <v>525</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554</v>
      </c>
      <c r="AF51" s="1034"/>
      <c r="AG51" s="1034"/>
      <c r="AH51" s="1034"/>
      <c r="AI51" s="1034" t="s">
        <v>551</v>
      </c>
      <c r="AJ51" s="1034"/>
      <c r="AK51" s="1034"/>
      <c r="AL51" s="1034"/>
      <c r="AM51" s="1034" t="s">
        <v>525</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554</v>
      </c>
      <c r="AF58" s="1034"/>
      <c r="AG58" s="1034"/>
      <c r="AH58" s="1034"/>
      <c r="AI58" s="1034" t="s">
        <v>551</v>
      </c>
      <c r="AJ58" s="1034"/>
      <c r="AK58" s="1034"/>
      <c r="AL58" s="1034"/>
      <c r="AM58" s="1034" t="s">
        <v>525</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554</v>
      </c>
      <c r="AF65" s="1034"/>
      <c r="AG65" s="1034"/>
      <c r="AH65" s="1034"/>
      <c r="AI65" s="1034" t="s">
        <v>551</v>
      </c>
      <c r="AJ65" s="1034"/>
      <c r="AK65" s="1034"/>
      <c r="AL65" s="1034"/>
      <c r="AM65" s="1034" t="s">
        <v>525</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2019-06-11T10:41:03Z</cp:lastPrinted>
  <dcterms:created xsi:type="dcterms:W3CDTF">2012-03-13T00:50:25Z</dcterms:created>
  <dcterms:modified xsi:type="dcterms:W3CDTF">2019-06-19T12:26:28Z</dcterms:modified>
</cp:coreProperties>
</file>