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9　3回目提出（有識者対象外分）\"/>
    </mc:Choice>
  </mc:AlternateContent>
  <xr:revisionPtr revIDLastSave="0" documentId="13_ncr:1_{8016A836-81B3-48DB-89D8-95243C74043D}"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<sst xmlns="http://schemas.openxmlformats.org/spreadsheetml/2006/main" count="3145" uniqueCount="694">
  <si>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</si>
  <si>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</si>
  <si>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</si>
  <si>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</si>
  <si>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</si>
  <si>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</si>
  <si>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</si>
  <si>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</si>
  <si>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</si>
  <si>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</si>
  <si>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</si>
  <si>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</si>
  <si>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</si>
  <si>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</si>
  <si>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</si>
  <si>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</si>
  <si>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</si>
  <si>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</si>
  <si>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</si>
  <si>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</si>
  <si>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</si>
  <si>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</si>
  <si>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</si>
  <si>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</si>
  <si>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</si>
  <si>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</si>
  <si>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</si>
  <si>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</si>
  <si>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</si>
  <si>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</si>
  <si>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</si>
  <si>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</si>
  <si>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</si>
  <si>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</si>
  <si>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</si>
  <si>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</si>
  <si>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</si>
  <si>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</si>
  <si>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</si>
  <si>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</si>
  <si>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</si>
  <si>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</si>
  <si>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</si>
  <si>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</si>
  <si>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</si>
  <si>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</si>
  <si>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</si>
  <si>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</si>
  <si>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</si>
  <si>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</si>
  <si>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</si>
  <si>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</si>
  <si>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</si>
  <si>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</si>
  <si>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</si>
  <si>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</si>
  <si>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</si>
  <si>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</si>
  <si>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</si>
  <si>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</si>
  <si>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</si>
  <si>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</si>
  <si>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</si>
  <si>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</si>
  <si>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</si>
  <si>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</si>
  <si>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</si>
  <si>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</si>
  <si>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</si>
  <si>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</si>
  <si>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</si>
  <si>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</si>
  <si>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</si>
  <si>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</si>
  <si>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</si>
  <si>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</si>
  <si>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</si>
  <si>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</si>
  <si>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</si>
  <si>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</si>
  <si>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</si>
  <si>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</si>
  <si>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</si>
  <si>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</si>
  <si>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</si>
  <si>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</si>
  <si>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</si>
  <si>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</si>
  <si>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</si>
  <si>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</si>
  <si>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</si>
  <si>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</si>
  <si>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</si>
  <si>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</si>
  <si>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</si>
  <si>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</si>
  <si>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</si>
  <si>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</si>
  <si>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</si>
  <si>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</si>
  <si>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</si>
  <si>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</si>
  <si>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</si>
  <si>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</si>
  <si>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</si>
  <si>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</si>
  <si>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</si>
  <si>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</si>
  <si>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</si>
  <si>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</si>
  <si>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</si>
  <si>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</si>
  <si>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</si>
  <si>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</si>
  <si>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</si>
  <si>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</si>
  <si>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</si>
  <si>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</si>
  <si>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</si>
  <si>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</si>
  <si>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</si>
  <si>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</si>
  <si>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</si>
  <si>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</si>
  <si>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</si>
  <si>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</si>
  <si>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</si>
  <si>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</si>
  <si>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</si>
  <si>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</si>
  <si>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</si>
  <si>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</si>
  <si>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</si>
  <si>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</si>
  <si>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</si>
  <si>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</si>
  <si>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</si>
  <si>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</si>
  <si>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</si>
  <si>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</si>
  <si>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</si>
  <si>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</si>
  <si>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</si>
  <si>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</si>
  <si>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</si>
  <si>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</si>
  <si>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</si>
  <si>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</si>
  <si>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</si>
  <si>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</si>
  <si>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</si>
  <si>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</si>
  <si>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</si>
  <si>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</si>
  <si>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</si>
  <si>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</si>
  <si>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</si>
  <si>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</si>
  <si>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</si>
  <si>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</si>
  <si>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</si>
  <si>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</si>
  <si>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</si>
  <si>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</si>
  <si>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</si>
  <si>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</si>
  <si>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</si>
  <si>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</si>
  <si>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</si>
  <si>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</si>
  <si>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</si>
  <si>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</si>
  <si>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</si>
  <si>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</si>
  <si>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</si>
  <si>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</si>
  <si>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</si>
  <si>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</si>
  <si>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</si>
  <si>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</si>
  <si>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</si>
  <si>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</si>
  <si>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</si>
  <si>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</si>
  <si>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</si>
  <si>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</si>
  <si>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</si>
  <si>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</si>
  <si>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</si>
  <si>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</si>
  <si>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</si>
  <si>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</si>
  <si>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</si>
  <si>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</si>
  <si>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</si>
  <si>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</si>
  <si>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</si>
  <si>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</si>
  <si>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</si>
  <si>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</si>
  <si>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</si>
  <si>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</si>
  <si>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</si>
  <si>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</si>
  <si>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</si>
  <si>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</si>
  <si>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</si>
  <si>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</si>
  <si>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</si>
  <si>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</si>
  <si>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</si>
  <si>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</si>
  <si>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</si>
  <si>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</si>
  <si>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</si>
  <si>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</si>
  <si>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</si>
  <si>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</si>
  <si>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</si>
  <si>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</si>
  <si>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</si>
  <si>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</si>
  <si>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</si>
  <si>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</si>
  <si>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</si>
  <si>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</si>
  <si>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</si>
  <si>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</si>
  <si>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</si>
  <si>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</si>
  <si>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</si>
  <si>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</si>
  <si>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</si>
  <si>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</si>
  <si>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</si>
  <si>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</si>
  <si>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</si>
  <si>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</si>
  <si>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</si>
  <si>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</si>
  <si>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</si>
  <si>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</si>
  <si>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</si>
  <si>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</si>
  <si>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</si>
  <si>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</si>
  <si>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</si>
  <si>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</si>
  <si>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</si>
  <si>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</si>
  <si>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</si>
  <si>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</si>
  <si>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</si>
  <si>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</si>
  <si>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</si>
  <si>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</si>
  <si>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</si>
  <si>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</si>
  <si>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</si>
  <si>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</si>
  <si>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</si>
  <si>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</si>
  <si>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</si>
  <si>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</si>
  <si>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</si>
  <si>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</si>
  <si>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</si>
  <si>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</si>
  <si>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</si>
  <si>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</si>
  <si>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</si>
  <si>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</si>
  <si>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</si>
  <si>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</si>
  <si>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</si>
  <si>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</si>
  <si>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</si>
  <si>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</si>
  <si>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</si>
  <si>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</si>
  <si>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</si>
  <si>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</si>
  <si>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</si>
  <si>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</si>
  <si>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</si>
  <si>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</si>
  <si>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</si>
  <si>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</si>
  <si>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</si>
  <si>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</si>
  <si>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</si>
  <si>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</si>
  <si>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</si>
  <si>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</si>
  <si>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</si>
  <si>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</si>
  <si>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</si>
  <si>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</si>
  <si>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</si>
  <si>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</si>
  <si>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</si>
  <si>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</si>
  <si>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</si>
  <si>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</si>
  <si>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</si>
  <si>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</si>
  <si>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</si>
  <si>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</si>
  <si>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</si>
  <si>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</si>
  <si>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</si>
  <si>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</si>
  <si>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</si>
  <si>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</si>
  <si>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</si>
  <si>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</si>
  <si>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</si>
  <si>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</si>
  <si>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</si>
  <si>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</si>
  <si>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</si>
  <si>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</si>
  <si>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</si>
  <si>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</si>
  <si>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</si>
  <si>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</si>
  <si>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</si>
  <si>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</si>
  <si>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</si>
  <si>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</si>
  <si>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</si>
  <si>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</si>
  <si>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</si>
  <si>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</si>
  <si>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</si>
  <si>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</si>
  <si>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</si>
  <si>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</si>
  <si>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</si>
  <si>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</si>
  <si>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</si>
  <si>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</si>
  <si>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</si>
  <si>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</si>
  <si>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</si>
  <si>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</si>
  <si>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</si>
  <si>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</si>
  <si>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</si>
  <si>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</si>
  <si>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</si>
  <si>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</si>
  <si>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</si>
  <si>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</si>
  <si>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</si>
  <si>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</si>
  <si>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</si>
  <si>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</si>
  <si>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</si>
  <si>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</si>
  <si>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</si>
  <si>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</si>
  <si>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</si>
  <si>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</si>
  <si>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</si>
  <si>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</si>
  <si>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</si>
  <si>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</si>
  <si>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</si>
  <si>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</si>
  <si>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</si>
  <si>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</si>
  <si>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</si>
  <si>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</si>
  <si>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</si>
  <si>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</si>
  <si>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</si>
  <si>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</si>
  <si>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</si>
  <si>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</si>
  <si>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</si>
  <si>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</si>
  <si>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</si>
  <si>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</si>
  <si>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</si>
  <si>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</si>
  <si>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</si>
  <si>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</si>
  <si>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</si>
  <si>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</si>
  <si>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</si>
  <si>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</si>
  <si>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</si>
  <si>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</si>
  <si>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</si>
  <si>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</si>
  <si>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</si>
  <si>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</si>
  <si>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</si>
  <si>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</si>
  <si>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</si>
  <si>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</si>
  <si>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</si>
  <si>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</si>
  <si>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</si>
  <si>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</si>
  <si>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</si>
  <si>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</si>
  <si>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</si>
  <si>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</si>
  <si>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</si>
  <si>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</si>
  <si>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</si>
  <si>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</si>
  <si>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</si>
  <si>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</si>
  <si>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</si>
  <si>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</si>
  <si>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</si>
  <si>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</si>
  <si>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</si>
  <si>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</si>
  <si>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</si>
  <si>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</si>
  <si>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</si>
  <si>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</si>
  <si>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</si>
  <si>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</si>
  <si>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</si>
  <si>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</si>
  <si>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</si>
  <si>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</si>
  <si>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</si>
  <si>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</si>
  <si>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</si>
  <si>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</si>
  <si>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</si>
  <si>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</si>
  <si>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</si>
  <si>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</si>
  <si>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</si>
  <si>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</si>
  <si>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</si>
  <si>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</si>
  <si>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</si>
  <si>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</si>
  <si>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</si>
  <si>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</si>
  <si>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</si>
  <si>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</si>
  <si>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</si>
  <si>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</si>
  <si>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</si>
  <si>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</si>
  <si>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</si>
  <si>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</si>
  <si>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</si>
  <si>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</si>
  <si>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</si>
  <si>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</si>
  <si>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</si>
  <si>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</si>
  <si>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</si>
  <si>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</si>
  <si>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</si>
  <si>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</si>
  <si>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</si>
  <si>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</si>
  <si>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</si>
  <si>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</si>
  <si>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</si>
  <si>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</si>
  <si>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</si>
  <si>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</si>
  <si>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</si>
  <si>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</si>
  <si>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</si>
  <si>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</si>
  <si>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</si>
  <si>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</si>
  <si>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</si>
  <si>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</si>
  <si>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</si>
  <si>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</si>
  <si>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</si>
  <si>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</si>
  <si>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</si>
  <si>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</si>
  <si>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</si>
  <si>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</si>
  <si>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</si>
  <si>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</si>
  <si>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</si>
  <si>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</si>
  <si>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</si>
  <si>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</si>
  <si>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</si>
  <si>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</si>
  <si>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</si>
  <si>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</si>
  <si>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</si>
  <si>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</si>
  <si>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</si>
  <si>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</si>
  <si>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</si>
  <si>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</si>
  <si>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</si>
  <si>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</si>
  <si>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</si>
  <si>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</si>
  <si>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</si>
  <si>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</si>
  <si>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</si>
  <si>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</si>
  <si>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</si>
  <si>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</si>
  <si>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</si>
  <si>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</si>
  <si>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</si>
  <si>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</si>
  <si>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</si>
  <si>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</si>
  <si>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</si>
  <si>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</si>
  <si>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</si>
  <si>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</si>
  <si>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</si>
  <si>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</si>
  <si>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</si>
  <si>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</si>
  <si>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</si>
  <si>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</si>
  <si>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</si>
  <si>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</si>
  <si>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</si>
  <si>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</si>
  <si>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</si>
  <si>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</si>
  <si>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</si>
  <si>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</si>
  <si>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</si>
  <si>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</si>
  <si>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</si>
  <si>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</si>
  <si>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</si>
  <si>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</si>
  <si>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</si>
  <si>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</si>
  <si>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</si>
  <si>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</si>
  <si>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</si>
  <si>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</si>
  <si>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</si>
  <si>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</si>
  <si>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</si>
  <si>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</si>
  <si>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</si>
  <si>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</si>
  <si>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</si>
  <si>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</si>
  <si>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</si>
  <si>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</si>
  <si>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</si>
  <si>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</si>
  <si>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</si>
  <si>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国立感染症研究所共通経費</t>
    <rPh sb="8" eb="10">
      <t>キョウツウ</t>
    </rPh>
    <rPh sb="10" eb="12">
      <t>ケイヒ</t>
    </rPh>
    <phoneticPr fontId="5"/>
  </si>
  <si>
    <t>国立感染症研究所</t>
    <rPh sb="0" eb="8">
      <t>コクリツカンセンショウケンキュウショ</t>
    </rPh>
    <phoneticPr fontId="5"/>
  </si>
  <si>
    <t>厚生労働省</t>
  </si>
  <si>
    <t>総務部会計課</t>
    <rPh sb="0" eb="3">
      <t>ソウムブ</t>
    </rPh>
    <rPh sb="3" eb="6">
      <t>カイケイカ</t>
    </rPh>
    <phoneticPr fontId="5"/>
  </si>
  <si>
    <t>大谷　剛志</t>
    <rPh sb="0" eb="2">
      <t>オオタニ</t>
    </rPh>
    <rPh sb="3" eb="5">
      <t>ツヨシ</t>
    </rPh>
    <phoneticPr fontId="5"/>
  </si>
  <si>
    <t>○</t>
  </si>
  <si>
    <t>-</t>
  </si>
  <si>
    <t>国立感染症研究所の研究事業の円滑な遂行</t>
    <rPh sb="0" eb="2">
      <t>コクリツ</t>
    </rPh>
    <rPh sb="2" eb="5">
      <t>カンセンショウ</t>
    </rPh>
    <rPh sb="5" eb="8">
      <t>ケンキュウショ</t>
    </rPh>
    <rPh sb="9" eb="11">
      <t>ケンキュウ</t>
    </rPh>
    <rPh sb="11" eb="13">
      <t>ジギョウ</t>
    </rPh>
    <rPh sb="14" eb="16">
      <t>エンカツ</t>
    </rPh>
    <rPh sb="17" eb="19">
      <t>スイコウ</t>
    </rPh>
    <phoneticPr fontId="5"/>
  </si>
  <si>
    <t>研究事業全般に係る事務を適切に行うことにより、研究所の適正かつ効果的な運営を確保する。</t>
    <rPh sb="0" eb="2">
      <t>ケンキュウ</t>
    </rPh>
    <rPh sb="2" eb="4">
      <t>ジギョウ</t>
    </rPh>
    <rPh sb="4" eb="6">
      <t>ゼンパン</t>
    </rPh>
    <rPh sb="7" eb="8">
      <t>カカ</t>
    </rPh>
    <rPh sb="9" eb="11">
      <t>ジム</t>
    </rPh>
    <rPh sb="12" eb="14">
      <t>テキセツ</t>
    </rPh>
    <rPh sb="15" eb="16">
      <t>オコナ</t>
    </rPh>
    <rPh sb="23" eb="25">
      <t>ケンキュウ</t>
    </rPh>
    <rPh sb="25" eb="26">
      <t>ショ</t>
    </rPh>
    <rPh sb="27" eb="29">
      <t>テキセイ</t>
    </rPh>
    <rPh sb="31" eb="34">
      <t>コウカテキ</t>
    </rPh>
    <rPh sb="35" eb="37">
      <t>ウンエイ</t>
    </rPh>
    <rPh sb="38" eb="40">
      <t>カクホ</t>
    </rPh>
    <phoneticPr fontId="5"/>
  </si>
  <si>
    <t>-</t>
    <phoneticPr fontId="5"/>
  </si>
  <si>
    <t>試験研究費</t>
    <rPh sb="0" eb="2">
      <t>シケン</t>
    </rPh>
    <rPh sb="2" eb="5">
      <t>ケンキュウヒ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</si>
  <si>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</si>
  <si>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</si>
  <si>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</si>
  <si>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t>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</si>
  <si>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</si>
  <si>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国立感染症研究所年報の印刷部数</t>
    <rPh sb="0" eb="2">
      <t>コクリツ</t>
    </rPh>
    <rPh sb="2" eb="5">
      <t>カンセンショウ</t>
    </rPh>
    <rPh sb="5" eb="8">
      <t>ケンキュウショ</t>
    </rPh>
    <rPh sb="8" eb="10">
      <t>ネンポウ</t>
    </rPh>
    <rPh sb="11" eb="13">
      <t>インサツ</t>
    </rPh>
    <rPh sb="13" eb="15">
      <t>ブスウ</t>
    </rPh>
    <phoneticPr fontId="5"/>
  </si>
  <si>
    <t>部</t>
    <rPh sb="0" eb="1">
      <t>ブ</t>
    </rPh>
    <phoneticPr fontId="5"/>
  </si>
  <si>
    <t>処理廃棄物数</t>
    <rPh sb="0" eb="2">
      <t>ショリ</t>
    </rPh>
    <rPh sb="2" eb="5">
      <t>ハイキブツ</t>
    </rPh>
    <rPh sb="5" eb="6">
      <t>スウ</t>
    </rPh>
    <phoneticPr fontId="5"/>
  </si>
  <si>
    <t>飼育動物数</t>
    <rPh sb="0" eb="2">
      <t>シイク</t>
    </rPh>
    <rPh sb="2" eb="4">
      <t>ドウブツ</t>
    </rPh>
    <rPh sb="4" eb="5">
      <t>スウ</t>
    </rPh>
    <phoneticPr fontId="5"/>
  </si>
  <si>
    <t>kg</t>
    <phoneticPr fontId="5"/>
  </si>
  <si>
    <t>匹</t>
    <rPh sb="0" eb="1">
      <t>ヒキ</t>
    </rPh>
    <phoneticPr fontId="5"/>
  </si>
  <si>
    <t>X執行額／Ｙ年報印刷部数　　　　　　　　　　　　　　</t>
    <rPh sb="1" eb="4">
      <t>シッコウガク</t>
    </rPh>
    <rPh sb="6" eb="8">
      <t>ネンポウ</t>
    </rPh>
    <rPh sb="8" eb="10">
      <t>インサツ</t>
    </rPh>
    <rPh sb="10" eb="12">
      <t>ブスウ</t>
    </rPh>
    <phoneticPr fontId="5"/>
  </si>
  <si>
    <t>X執行額／Ｙ処理廃棄物数　　　　　　　　　　　　　</t>
    <rPh sb="1" eb="4">
      <t>シッコウガク</t>
    </rPh>
    <rPh sb="6" eb="8">
      <t>ショリ</t>
    </rPh>
    <rPh sb="8" eb="11">
      <t>ハイキブツ</t>
    </rPh>
    <rPh sb="11" eb="12">
      <t>スウ</t>
    </rPh>
    <phoneticPr fontId="5"/>
  </si>
  <si>
    <t>X執行額／Ｙ飼育動物数　　　　　　　　　　　　　</t>
    <rPh sb="1" eb="4">
      <t>シッコウガク</t>
    </rPh>
    <rPh sb="6" eb="8">
      <t>シイク</t>
    </rPh>
    <rPh sb="8" eb="10">
      <t>ドウブツ</t>
    </rPh>
    <rPh sb="10" eb="11">
      <t>スウ</t>
    </rPh>
    <phoneticPr fontId="5"/>
  </si>
  <si>
    <t>円</t>
    <phoneticPr fontId="5"/>
  </si>
  <si>
    <t>円</t>
    <rPh sb="0" eb="1">
      <t>エン</t>
    </rPh>
    <phoneticPr fontId="5"/>
  </si>
  <si>
    <t>　Ｘ/Ｙ</t>
  </si>
  <si>
    <t>125百万円
/350部</t>
    <rPh sb="3" eb="6">
      <t>ヒャクマンエン</t>
    </rPh>
    <rPh sb="11" eb="12">
      <t>ブ</t>
    </rPh>
    <phoneticPr fontId="5"/>
  </si>
  <si>
    <t>108百万円
/320部</t>
    <rPh sb="3" eb="6">
      <t>ヒャクマンエン</t>
    </rPh>
    <rPh sb="11" eb="12">
      <t>ブ</t>
    </rPh>
    <phoneticPr fontId="5"/>
  </si>
  <si>
    <t>125百万円
/231,423kg</t>
    <rPh sb="3" eb="6">
      <t>ヒャクマンエン</t>
    </rPh>
    <phoneticPr fontId="5"/>
  </si>
  <si>
    <t>113百万円
/194,653kg</t>
    <rPh sb="3" eb="6">
      <t>ヒャクマンエン</t>
    </rPh>
    <phoneticPr fontId="5"/>
  </si>
  <si>
    <t>125百万円
/7,874匹</t>
    <rPh sb="3" eb="6">
      <t>ヒャクマンエン</t>
    </rPh>
    <rPh sb="13" eb="14">
      <t>ヒキ</t>
    </rPh>
    <phoneticPr fontId="5"/>
  </si>
  <si>
    <t>113百万円
/7,923匹</t>
    <rPh sb="3" eb="6">
      <t>ヒャクマンエン</t>
    </rPh>
    <rPh sb="13" eb="14">
      <t>ヒキ</t>
    </rPh>
    <phoneticPr fontId="5"/>
  </si>
  <si>
    <t>108百万円
/7,555匹</t>
    <rPh sb="3" eb="6">
      <t>ヒャクマンエン</t>
    </rPh>
    <rPh sb="13" eb="14">
      <t>ヒキ</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</si>
  <si>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</si>
  <si>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</si>
  <si>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</si>
  <si>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研究事業等に必要な備品、消耗品等を適切かつ効率的に購入等することにより、国立感染症研究所の円滑な運営、研究事業等の遂行に資するもの。</t>
    <rPh sb="0" eb="2">
      <t>ケンキュウ</t>
    </rPh>
    <rPh sb="2" eb="4">
      <t>ジギョウ</t>
    </rPh>
    <rPh sb="4" eb="5">
      <t>トウ</t>
    </rPh>
    <rPh sb="6" eb="8">
      <t>ヒツヨウ</t>
    </rPh>
    <rPh sb="9" eb="11">
      <t>ビヒン</t>
    </rPh>
    <rPh sb="12" eb="15">
      <t>ショウモウヒン</t>
    </rPh>
    <rPh sb="15" eb="16">
      <t>トウ</t>
    </rPh>
    <rPh sb="17" eb="19">
      <t>テキセツ</t>
    </rPh>
    <rPh sb="21" eb="24">
      <t>コウリツテキ</t>
    </rPh>
    <rPh sb="25" eb="28">
      <t>コウニュウナド</t>
    </rPh>
    <rPh sb="36" eb="38">
      <t>コクリツ</t>
    </rPh>
    <rPh sb="38" eb="41">
      <t>カンセンショウ</t>
    </rPh>
    <rPh sb="41" eb="44">
      <t>ケンキュウジョ</t>
    </rPh>
    <rPh sb="45" eb="47">
      <t>エンカツ</t>
    </rPh>
    <rPh sb="48" eb="50">
      <t>ウンエイ</t>
    </rPh>
    <rPh sb="51" eb="53">
      <t>ケンキュウ</t>
    </rPh>
    <rPh sb="53" eb="55">
      <t>ジギョウ</t>
    </rPh>
    <rPh sb="55" eb="56">
      <t>トウ</t>
    </rPh>
    <rPh sb="57" eb="59">
      <t>スイコウ</t>
    </rPh>
    <rPh sb="60" eb="61">
      <t>シ</t>
    </rPh>
    <phoneticPr fontId="5"/>
  </si>
  <si>
    <t>保健医療の向上や感染症に関する研究を行うことが国立感染症研究所の責務であり、国の感染症対策に寄与する事業である。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1">
      <t>ケンキュウショ</t>
    </rPh>
    <rPh sb="32" eb="34">
      <t>セキム</t>
    </rPh>
    <rPh sb="38" eb="39">
      <t>クニ</t>
    </rPh>
    <rPh sb="40" eb="43">
      <t>カンセンショウ</t>
    </rPh>
    <rPh sb="43" eb="45">
      <t>タイサク</t>
    </rPh>
    <rPh sb="46" eb="48">
      <t>キヨ</t>
    </rPh>
    <rPh sb="50" eb="52">
      <t>ジギョウ</t>
    </rPh>
    <phoneticPr fontId="5"/>
  </si>
  <si>
    <t>感染症法に基づく国の責務を踏まえ実施している事業であるため。</t>
  </si>
  <si>
    <t>国民の健康を守るために必要な研究等の実施に必要なものであり、優先度は高い。</t>
    <rPh sb="11" eb="13">
      <t>ヒツヨウ</t>
    </rPh>
    <rPh sb="14" eb="16">
      <t>ケンキュウ</t>
    </rPh>
    <rPh sb="16" eb="17">
      <t>トウ</t>
    </rPh>
    <rPh sb="18" eb="20">
      <t>ジッシ</t>
    </rPh>
    <rPh sb="21" eb="23">
      <t>ヒツヨウ</t>
    </rPh>
    <phoneticPr fontId="5"/>
  </si>
  <si>
    <t>有</t>
  </si>
  <si>
    <t>‐</t>
  </si>
  <si>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</si>
  <si>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</si>
  <si>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</si>
  <si>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</si>
  <si>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</si>
  <si>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当該事業は、各研究部における共通する経費を扱う事業である。国立感染症研究所運営経費は研究の基礎的支援業務を行う事業であるため役割が異なる。</t>
    <rPh sb="0" eb="2">
      <t>トウガイ</t>
    </rPh>
    <rPh sb="2" eb="4">
      <t>ジギョウ</t>
    </rPh>
    <rPh sb="6" eb="9">
      <t>カクケンキュウ</t>
    </rPh>
    <rPh sb="9" eb="10">
      <t>ブ</t>
    </rPh>
    <rPh sb="14" eb="16">
      <t>キョウツウ</t>
    </rPh>
    <rPh sb="18" eb="20">
      <t>ケイヒ</t>
    </rPh>
    <rPh sb="21" eb="22">
      <t>アツカ</t>
    </rPh>
    <rPh sb="23" eb="25">
      <t>ジギョウ</t>
    </rPh>
    <rPh sb="29" eb="31">
      <t>コクリツ</t>
    </rPh>
    <rPh sb="31" eb="34">
      <t>カンセンショウ</t>
    </rPh>
    <rPh sb="34" eb="37">
      <t>ケンキュウショ</t>
    </rPh>
    <rPh sb="37" eb="39">
      <t>ウンエイ</t>
    </rPh>
    <rPh sb="39" eb="41">
      <t>ケイヒ</t>
    </rPh>
    <rPh sb="42" eb="44">
      <t>ケンキュウ</t>
    </rPh>
    <rPh sb="45" eb="48">
      <t>キソテキ</t>
    </rPh>
    <rPh sb="48" eb="50">
      <t>シエン</t>
    </rPh>
    <rPh sb="50" eb="52">
      <t>ギョウム</t>
    </rPh>
    <rPh sb="53" eb="54">
      <t>オコナ</t>
    </rPh>
    <rPh sb="55" eb="57">
      <t>ジギョウ</t>
    </rPh>
    <rPh sb="62" eb="64">
      <t>ヤクワリ</t>
    </rPh>
    <rPh sb="65" eb="66">
      <t>コト</t>
    </rPh>
    <phoneticPr fontId="5"/>
  </si>
  <si>
    <t>国立感染症研究所運営経費</t>
    <rPh sb="0" eb="2">
      <t>コクリツ</t>
    </rPh>
    <rPh sb="2" eb="5">
      <t>カンセンショウ</t>
    </rPh>
    <rPh sb="5" eb="8">
      <t>ケンキュウショ</t>
    </rPh>
    <rPh sb="8" eb="10">
      <t>ウンエイ</t>
    </rPh>
    <rPh sb="10" eb="12">
      <t>ケイヒ</t>
    </rPh>
    <phoneticPr fontId="5"/>
  </si>
  <si>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rPh sb="0" eb="1">
      <t>ホン</t>
    </rPh>
    <rPh sb="1" eb="3">
      <t>ジギョウ</t>
    </rPh>
    <rPh sb="9" eb="11">
      <t>コクリツ</t>
    </rPh>
    <rPh sb="11" eb="14">
      <t>カンセンショウ</t>
    </rPh>
    <rPh sb="14" eb="17">
      <t>ケンキュウショ</t>
    </rPh>
    <rPh sb="18" eb="20">
      <t>ケンキュウ</t>
    </rPh>
    <rPh sb="20" eb="22">
      <t>ギョウム</t>
    </rPh>
    <rPh sb="23" eb="25">
      <t>エンカツ</t>
    </rPh>
    <rPh sb="26" eb="28">
      <t>スイコウ</t>
    </rPh>
    <rPh sb="33" eb="36">
      <t>ショウモウヒン</t>
    </rPh>
    <rPh sb="37" eb="39">
      <t>コウニュウ</t>
    </rPh>
    <rPh sb="40" eb="43">
      <t>ジムテキ</t>
    </rPh>
    <rPh sb="43" eb="45">
      <t>キザイ</t>
    </rPh>
    <rPh sb="46" eb="49">
      <t>チンタイシャク</t>
    </rPh>
    <rPh sb="50" eb="51">
      <t>オヨ</t>
    </rPh>
    <rPh sb="52" eb="54">
      <t>ガイブ</t>
    </rPh>
    <rPh sb="56" eb="58">
      <t>ギョウム</t>
    </rPh>
    <rPh sb="58" eb="60">
      <t>ショウカイ</t>
    </rPh>
    <rPh sb="61" eb="63">
      <t>シヨウ</t>
    </rPh>
    <rPh sb="71" eb="72">
      <t>トウ</t>
    </rPh>
    <rPh sb="73" eb="75">
      <t>サクセイ</t>
    </rPh>
    <rPh sb="75" eb="77">
      <t>ギョウム</t>
    </rPh>
    <rPh sb="78" eb="80">
      <t>ジッシ</t>
    </rPh>
    <rPh sb="94" eb="97">
      <t>カイケイホウ</t>
    </rPh>
    <rPh sb="98" eb="99">
      <t>モト</t>
    </rPh>
    <rPh sb="101" eb="103">
      <t>イッパン</t>
    </rPh>
    <rPh sb="103" eb="105">
      <t>キョウソウ</t>
    </rPh>
    <rPh sb="105" eb="107">
      <t>ニュウサツ</t>
    </rPh>
    <rPh sb="107" eb="108">
      <t>オヨ</t>
    </rPh>
    <rPh sb="109" eb="111">
      <t>ズイイ</t>
    </rPh>
    <rPh sb="111" eb="113">
      <t>ケイヤク</t>
    </rPh>
    <rPh sb="115" eb="117">
      <t>シシュツ</t>
    </rPh>
    <rPh sb="117" eb="118">
      <t>サキ</t>
    </rPh>
    <rPh sb="119" eb="121">
      <t>センテイ</t>
    </rPh>
    <rPh sb="122" eb="124">
      <t>キンガク</t>
    </rPh>
    <rPh sb="125" eb="127">
      <t>ケッテイ</t>
    </rPh>
    <rPh sb="127" eb="128">
      <t>トウ</t>
    </rPh>
    <rPh sb="129" eb="130">
      <t>オコナ</t>
    </rPh>
    <phoneticPr fontId="5"/>
  </si>
  <si>
    <t xml:space="preserve">適切に予算を執行し、事業の目的が達成できており、このまま継続して事業を実施する。また、これまでの改善策に加えて、引き続き効率的な予算執行に努めたい。
</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</si>
  <si>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619</t>
    <phoneticPr fontId="5"/>
  </si>
  <si>
    <t>560</t>
    <phoneticPr fontId="5"/>
  </si>
  <si>
    <t>497</t>
    <phoneticPr fontId="5"/>
  </si>
  <si>
    <t>879</t>
    <phoneticPr fontId="5"/>
  </si>
  <si>
    <t>889</t>
    <phoneticPr fontId="5"/>
  </si>
  <si>
    <t>858</t>
    <phoneticPr fontId="5"/>
  </si>
  <si>
    <t>861</t>
    <phoneticPr fontId="5"/>
  </si>
  <si>
    <t>-</t>
    <phoneticPr fontId="5"/>
  </si>
  <si>
    <t>108百万円
/208,812kg</t>
    <rPh sb="3" eb="6">
      <t>ヒャクマンエン</t>
    </rPh>
    <phoneticPr fontId="5"/>
  </si>
  <si>
    <t>日本郵便株式会社</t>
    <phoneticPr fontId="5"/>
  </si>
  <si>
    <t>郵便料金（請求書払い）</t>
    <rPh sb="0" eb="2">
      <t>ユウビン</t>
    </rPh>
    <rPh sb="2" eb="4">
      <t>リョウキン</t>
    </rPh>
    <rPh sb="5" eb="8">
      <t>セイキュウショ</t>
    </rPh>
    <rPh sb="8" eb="9">
      <t>バラ</t>
    </rPh>
    <phoneticPr fontId="5"/>
  </si>
  <si>
    <t>国庫債務負担行為等</t>
  </si>
  <si>
    <t>-</t>
    <phoneticPr fontId="5"/>
  </si>
  <si>
    <t>パスモチャージ（前途官払い）</t>
    <rPh sb="8" eb="10">
      <t>ゼント</t>
    </rPh>
    <rPh sb="10" eb="11">
      <t>カン</t>
    </rPh>
    <rPh sb="11" eb="12">
      <t>バラ</t>
    </rPh>
    <phoneticPr fontId="5"/>
  </si>
  <si>
    <t>株式会社パスモ</t>
    <rPh sb="0" eb="2">
      <t>カブシキ</t>
    </rPh>
    <rPh sb="2" eb="4">
      <t>カイシャ</t>
    </rPh>
    <phoneticPr fontId="5"/>
  </si>
  <si>
    <t>株式会社紀伊国屋書店</t>
    <rPh sb="0" eb="2">
      <t>カブシキ</t>
    </rPh>
    <rPh sb="2" eb="4">
      <t>カイシャ</t>
    </rPh>
    <phoneticPr fontId="5"/>
  </si>
  <si>
    <t>雑誌購入</t>
    <rPh sb="0" eb="2">
      <t>ザッシ</t>
    </rPh>
    <rPh sb="2" eb="4">
      <t>コウニュウ</t>
    </rPh>
    <phoneticPr fontId="5"/>
  </si>
  <si>
    <t>光ダイレクト契約</t>
    <rPh sb="6" eb="8">
      <t>ケイヤク</t>
    </rPh>
    <phoneticPr fontId="5"/>
  </si>
  <si>
    <t>電話料</t>
    <rPh sb="0" eb="2">
      <t>デンワ</t>
    </rPh>
    <rPh sb="2" eb="3">
      <t>リョウ</t>
    </rPh>
    <phoneticPr fontId="5"/>
  </si>
  <si>
    <t>ＫＤＤＩ株式会社</t>
    <phoneticPr fontId="5"/>
  </si>
  <si>
    <t>消耗品購入</t>
    <rPh sb="0" eb="2">
      <t>ショウモウ</t>
    </rPh>
    <rPh sb="2" eb="3">
      <t>ヒン</t>
    </rPh>
    <rPh sb="3" eb="5">
      <t>コウニュウ</t>
    </rPh>
    <phoneticPr fontId="5"/>
  </si>
  <si>
    <t>携帯電話料金</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</si>
  <si>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</si>
  <si>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</si>
  <si>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</si>
  <si>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</si>
  <si>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</si>
  <si>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</si>
  <si>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</si>
  <si>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</si>
  <si>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</si>
  <si>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補助業務（賃金）</t>
    <rPh sb="0" eb="2">
      <t>ホジョ</t>
    </rPh>
    <rPh sb="2" eb="4">
      <t>ギョウム</t>
    </rPh>
    <rPh sb="5" eb="7">
      <t>チンギン</t>
    </rPh>
    <phoneticPr fontId="5"/>
  </si>
  <si>
    <t>D.非常勤職員A</t>
    <rPh sb="2" eb="5">
      <t>ヒジョウキン</t>
    </rPh>
    <rPh sb="5" eb="7">
      <t>ショクイン</t>
    </rPh>
    <phoneticPr fontId="5"/>
  </si>
  <si>
    <t>賃金</t>
    <rPh sb="0" eb="2">
      <t>チンギン</t>
    </rPh>
    <phoneticPr fontId="5"/>
  </si>
  <si>
    <t>A.株式会社ハイシステム</t>
    <phoneticPr fontId="5"/>
  </si>
  <si>
    <t>廃棄物処理</t>
    <rPh sb="0" eb="3">
      <t>ハイキブツ</t>
    </rPh>
    <rPh sb="3" eb="5">
      <t>ショリ</t>
    </rPh>
    <phoneticPr fontId="5"/>
  </si>
  <si>
    <t>雑役務費</t>
    <rPh sb="0" eb="1">
      <t>ザツ</t>
    </rPh>
    <rPh sb="1" eb="4">
      <t>エキムヒ</t>
    </rPh>
    <phoneticPr fontId="5"/>
  </si>
  <si>
    <t>株式会社ハイシステム</t>
    <phoneticPr fontId="5"/>
  </si>
  <si>
    <t>東京医療クリーン事業協同組合</t>
    <phoneticPr fontId="5"/>
  </si>
  <si>
    <t>株式会社環境テコム</t>
    <phoneticPr fontId="5"/>
  </si>
  <si>
    <t>東京紙パルプ交易株式会社</t>
    <phoneticPr fontId="5"/>
  </si>
  <si>
    <t>B.東京ビジネスサービス株式会社</t>
    <phoneticPr fontId="5"/>
  </si>
  <si>
    <t>実験動物飼育管理業務</t>
    <rPh sb="0" eb="2">
      <t>ジッケン</t>
    </rPh>
    <rPh sb="2" eb="4">
      <t>ドウブツ</t>
    </rPh>
    <rPh sb="4" eb="6">
      <t>シイク</t>
    </rPh>
    <rPh sb="6" eb="8">
      <t>カンリ</t>
    </rPh>
    <rPh sb="8" eb="10">
      <t>ギョウム</t>
    </rPh>
    <phoneticPr fontId="5"/>
  </si>
  <si>
    <t>C.小宮山印刷工業株式会社</t>
    <phoneticPr fontId="5"/>
  </si>
  <si>
    <t>印刷製本費</t>
    <rPh sb="0" eb="2">
      <t>インサツ</t>
    </rPh>
    <rPh sb="2" eb="4">
      <t>セイホン</t>
    </rPh>
    <rPh sb="4" eb="5">
      <t>ヒ</t>
    </rPh>
    <phoneticPr fontId="5"/>
  </si>
  <si>
    <t>雑誌印刷</t>
    <rPh sb="0" eb="2">
      <t>ザッシ</t>
    </rPh>
    <rPh sb="2" eb="4">
      <t>インサツ</t>
    </rPh>
    <phoneticPr fontId="5"/>
  </si>
  <si>
    <t>学術誌校正</t>
    <rPh sb="0" eb="2">
      <t>ガクジュツ</t>
    </rPh>
    <rPh sb="2" eb="3">
      <t>シ</t>
    </rPh>
    <rPh sb="3" eb="5">
      <t>コウセイ</t>
    </rPh>
    <phoneticPr fontId="5"/>
  </si>
  <si>
    <t>学術誌印刷</t>
    <rPh sb="0" eb="2">
      <t>ガクジュツ</t>
    </rPh>
    <rPh sb="2" eb="3">
      <t>シ</t>
    </rPh>
    <rPh sb="3" eb="5">
      <t>インサツ</t>
    </rPh>
    <phoneticPr fontId="5"/>
  </si>
  <si>
    <t>学術誌印刷</t>
    <rPh sb="0" eb="2">
      <t>ガクジュツ</t>
    </rPh>
    <rPh sb="3" eb="5">
      <t>インサツ</t>
    </rPh>
    <phoneticPr fontId="5"/>
  </si>
  <si>
    <t>東京医療クリーン事業協同組合</t>
    <phoneticPr fontId="5"/>
  </si>
  <si>
    <t>株式会社環境テコム</t>
    <phoneticPr fontId="5"/>
  </si>
  <si>
    <t>アサヒプリテック（株）</t>
    <phoneticPr fontId="5"/>
  </si>
  <si>
    <t>比留間運送株式会社</t>
    <phoneticPr fontId="5"/>
  </si>
  <si>
    <t>東京紙パルプ交易株式会社</t>
    <phoneticPr fontId="5"/>
  </si>
  <si>
    <t>松浦商事株式会社</t>
    <phoneticPr fontId="5"/>
  </si>
  <si>
    <t>東京ビジネスサービス株式会社</t>
    <phoneticPr fontId="5"/>
  </si>
  <si>
    <t>小宮山印刷工業株式会社</t>
    <phoneticPr fontId="5"/>
  </si>
  <si>
    <t>瑞穂印刷（株）</t>
    <phoneticPr fontId="5"/>
  </si>
  <si>
    <t>カクタス・コミュニケーションズ株式会社</t>
    <phoneticPr fontId="5"/>
  </si>
  <si>
    <t>-</t>
    <phoneticPr fontId="5"/>
  </si>
  <si>
    <t>日本郵便株式会社</t>
    <phoneticPr fontId="5"/>
  </si>
  <si>
    <t>興銀リース株式会社</t>
    <phoneticPr fontId="5"/>
  </si>
  <si>
    <t>ＫＤＤＩ株式会社</t>
    <phoneticPr fontId="5"/>
  </si>
  <si>
    <t>（有）エノモト</t>
    <phoneticPr fontId="5"/>
  </si>
  <si>
    <t>株式会社エヌ・ティ・ティ・ドコモ</t>
    <phoneticPr fontId="5"/>
  </si>
  <si>
    <t>-</t>
    <phoneticPr fontId="5"/>
  </si>
  <si>
    <t>113百万円
/335部</t>
    <rPh sb="3" eb="6">
      <t>ヒャクマンエン</t>
    </rPh>
    <rPh sb="11" eb="12">
      <t>ブ</t>
    </rPh>
    <phoneticPr fontId="5"/>
  </si>
  <si>
    <t>108百万円
/200,858kg</t>
    <rPh sb="3" eb="6">
      <t>ヒャクマンエン</t>
    </rPh>
    <phoneticPr fontId="5"/>
  </si>
  <si>
    <t>108百万円
/6,947匹</t>
    <rPh sb="3" eb="6">
      <t>ヒャクマンエン</t>
    </rPh>
    <rPh sb="13" eb="14">
      <t>ヒキ</t>
    </rPh>
    <phoneticPr fontId="5"/>
  </si>
  <si>
    <t>図書館用ソフトウェアの賃貸借契約（平成27年度決議分）</t>
    <rPh sb="14" eb="16">
      <t>ケイヤク</t>
    </rPh>
    <rPh sb="17" eb="19">
      <t>ヘイセイ</t>
    </rPh>
    <rPh sb="21" eb="23">
      <t>ネンド</t>
    </rPh>
    <rPh sb="23" eb="25">
      <t>ケツギ</t>
    </rPh>
    <rPh sb="25" eb="26">
      <t>ブン</t>
    </rPh>
    <phoneticPr fontId="5"/>
  </si>
  <si>
    <t>-</t>
    <phoneticPr fontId="5"/>
  </si>
  <si>
    <t>D</t>
  </si>
  <si>
    <t>複合機の賃貸借契約</t>
    <phoneticPr fontId="5"/>
  </si>
  <si>
    <t>複合機の賃貸借契約（平成30年度決議分）</t>
    <rPh sb="7" eb="9">
      <t>ケイヤク</t>
    </rPh>
    <rPh sb="10" eb="12">
      <t>ヘイセイ</t>
    </rPh>
    <rPh sb="14" eb="16">
      <t>ネンド</t>
    </rPh>
    <rPh sb="16" eb="18">
      <t>ケツギ</t>
    </rPh>
    <rPh sb="18" eb="19">
      <t>ブン</t>
    </rPh>
    <phoneticPr fontId="5"/>
  </si>
  <si>
    <t xml:space="preserve">学術誌印刷に係る契約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
</t>
    <rPh sb="0" eb="3">
      <t>ガクジュツシ</t>
    </rPh>
    <rPh sb="3" eb="5">
      <t>インサツ</t>
    </rPh>
    <rPh sb="6" eb="7">
      <t>カカ</t>
    </rPh>
    <rPh sb="8" eb="10">
      <t>ケイヤク</t>
    </rPh>
    <rPh sb="15" eb="17">
      <t>フラク</t>
    </rPh>
    <rPh sb="17" eb="19">
      <t>ズイケイ</t>
    </rPh>
    <rPh sb="25" eb="27">
      <t>イッパン</t>
    </rPh>
    <rPh sb="27" eb="29">
      <t>キョウソウ</t>
    </rPh>
    <rPh sb="29" eb="31">
      <t>ニュウサツ</t>
    </rPh>
    <rPh sb="32" eb="34">
      <t>ジッシ</t>
    </rPh>
    <rPh sb="35" eb="37">
      <t>ケイヤク</t>
    </rPh>
    <rPh sb="37" eb="39">
      <t>キンガク</t>
    </rPh>
    <rPh sb="40" eb="42">
      <t>ショウガク</t>
    </rPh>
    <rPh sb="47" eb="49">
      <t>ミツ</t>
    </rPh>
    <rPh sb="51" eb="52">
      <t>ア</t>
    </rPh>
    <rPh sb="55" eb="57">
      <t>ジッシ</t>
    </rPh>
    <rPh sb="61" eb="64">
      <t>キョウソウセイ</t>
    </rPh>
    <rPh sb="65" eb="67">
      <t>カクホ</t>
    </rPh>
    <rPh sb="72" eb="75">
      <t>スウネンマエ</t>
    </rPh>
    <rPh sb="77" eb="78">
      <t>ヒ</t>
    </rPh>
    <rPh sb="79" eb="80">
      <t>ツヅ</t>
    </rPh>
    <rPh sb="82" eb="84">
      <t>チョウシャ</t>
    </rPh>
    <rPh sb="87" eb="89">
      <t>コウコク</t>
    </rPh>
    <rPh sb="90" eb="92">
      <t>ルイジ</t>
    </rPh>
    <rPh sb="92" eb="94">
      <t>ケイヤク</t>
    </rPh>
    <rPh sb="94" eb="96">
      <t>ギョウシャ</t>
    </rPh>
    <rPh sb="98" eb="100">
      <t>コエカ</t>
    </rPh>
    <rPh sb="102" eb="104">
      <t>ジッシ</t>
    </rPh>
    <rPh sb="116" eb="119">
      <t>ハイキブツ</t>
    </rPh>
    <rPh sb="119" eb="121">
      <t>ショリ</t>
    </rPh>
    <rPh sb="122" eb="123">
      <t>カカ</t>
    </rPh>
    <rPh sb="124" eb="126">
      <t>チョウタツ</t>
    </rPh>
    <rPh sb="127" eb="129">
      <t>イチブ</t>
    </rPh>
    <rPh sb="136" eb="137">
      <t>シャ</t>
    </rPh>
    <rPh sb="137" eb="139">
      <t>オウサツ</t>
    </rPh>
    <rPh sb="144" eb="145">
      <t>ヒ</t>
    </rPh>
    <rPh sb="146" eb="147">
      <t>ツヅ</t>
    </rPh>
    <rPh sb="149" eb="151">
      <t>ニュウサツ</t>
    </rPh>
    <rPh sb="151" eb="154">
      <t>セツメイカイ</t>
    </rPh>
    <rPh sb="155" eb="157">
      <t>サンカ</t>
    </rPh>
    <rPh sb="160" eb="162">
      <t>オウサツ</t>
    </rPh>
    <rPh sb="167" eb="168">
      <t>モノ</t>
    </rPh>
    <rPh sb="168" eb="169">
      <t>トウ</t>
    </rPh>
    <rPh sb="177" eb="178">
      <t>オコナ</t>
    </rPh>
    <rPh sb="179" eb="180">
      <t>トウ</t>
    </rPh>
    <rPh sb="181" eb="184">
      <t>キョウソウセイ</t>
    </rPh>
    <rPh sb="185" eb="187">
      <t>カクホ</t>
    </rPh>
    <rPh sb="188" eb="189">
      <t>カカ</t>
    </rPh>
    <rPh sb="190" eb="191">
      <t>ト</t>
    </rPh>
    <rPh sb="192" eb="193">
      <t>ク</t>
    </rPh>
    <rPh sb="195" eb="197">
      <t>ケイゾク</t>
    </rPh>
    <phoneticPr fontId="5"/>
  </si>
  <si>
    <t>国庫債務負担行為の活用等、コスト削減に努めている。</t>
    <rPh sb="0" eb="2">
      <t>コッコ</t>
    </rPh>
    <rPh sb="2" eb="4">
      <t>サイム</t>
    </rPh>
    <rPh sb="4" eb="6">
      <t>フタン</t>
    </rPh>
    <rPh sb="6" eb="8">
      <t>コウイ</t>
    </rPh>
    <rPh sb="9" eb="11">
      <t>カツヨウ</t>
    </rPh>
    <rPh sb="11" eb="12">
      <t>トウ</t>
    </rPh>
    <rPh sb="16" eb="18">
      <t>サクゲン</t>
    </rPh>
    <rPh sb="19" eb="2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</si>
</sst>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190500</xdr:colOff>
      <xdr:row>741</xdr:row>
      <xdr:rowOff>10583</xdr:rowOff>
    </xdr:from>
    <xdr:to>
      <xdr:col>29</xdr:col>
      <xdr:colOff>32959</xdr:colOff>
      <xdr:row>744</xdr:row>
      <xdr:rowOff>344072</xdr:rowOff>
    </xdr:to>
    <xdr:sp macro="" textlink="">
      <xdr:nvSpPr>
        <xdr:cNvPr id="3" name="正方形/長方形 2">
          <a:extLst>
            <a:ext uri="{FF2B5EF4-FFF2-40B4-BE49-F238E27FC236}">
              <a16:creationId xmlns:a16="http://schemas.microsoft.com/office/drawing/2014/main" id="{C91C37FD-7EFC-4549-9BE4-85E483390B62}"/>
            </a:ext>
          </a:extLst>
        </xdr:cNvPr>
        <xdr:cNvSpPr/>
      </xdr:nvSpPr>
      <xdr:spPr>
        <a:xfrm>
          <a:off x="2804583" y="42947166"/>
          <a:ext cx="3059793" cy="13812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0</xdr:colOff>
      <xdr:row>740</xdr:row>
      <xdr:rowOff>328084</xdr:rowOff>
    </xdr:from>
    <xdr:to>
      <xdr:col>48</xdr:col>
      <xdr:colOff>186267</xdr:colOff>
      <xdr:row>744</xdr:row>
      <xdr:rowOff>338667</xdr:rowOff>
    </xdr:to>
    <xdr:sp macro="" textlink="">
      <xdr:nvSpPr>
        <xdr:cNvPr id="4" name="正方形/長方形 3">
          <a:extLst>
            <a:ext uri="{FF2B5EF4-FFF2-40B4-BE49-F238E27FC236}">
              <a16:creationId xmlns:a16="http://schemas.microsoft.com/office/drawing/2014/main" id="{5AAD9947-E2CE-4492-A731-8384F59E5DD9}"/>
            </a:ext>
          </a:extLst>
        </xdr:cNvPr>
        <xdr:cNvSpPr/>
      </xdr:nvSpPr>
      <xdr:spPr>
        <a:xfrm>
          <a:off x="7037917" y="42915417"/>
          <a:ext cx="2800350" cy="14075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賃金、郵便料金、事務機器の賃貸借等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31750</xdr:colOff>
      <xdr:row>743</xdr:row>
      <xdr:rowOff>21167</xdr:rowOff>
    </xdr:from>
    <xdr:to>
      <xdr:col>34</xdr:col>
      <xdr:colOff>196852</xdr:colOff>
      <xdr:row>743</xdr:row>
      <xdr:rowOff>21167</xdr:rowOff>
    </xdr:to>
    <xdr:cxnSp macro="">
      <xdr:nvCxnSpPr>
        <xdr:cNvPr id="5" name="直線コネクタ 4">
          <a:extLst>
            <a:ext uri="{FF2B5EF4-FFF2-40B4-BE49-F238E27FC236}">
              <a16:creationId xmlns:a16="http://schemas.microsoft.com/office/drawing/2014/main" id="{57196055-E496-4F0C-A9AB-2DE1FEFA08A9}"/>
            </a:ext>
          </a:extLst>
        </xdr:cNvPr>
        <xdr:cNvCxnSpPr/>
      </xdr:nvCxnSpPr>
      <xdr:spPr>
        <a:xfrm>
          <a:off x="6466417" y="43656250"/>
          <a:ext cx="567268"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52916</xdr:colOff>
      <xdr:row>743</xdr:row>
      <xdr:rowOff>21166</xdr:rowOff>
    </xdr:from>
    <xdr:to>
      <xdr:col>30</xdr:col>
      <xdr:colOff>141816</xdr:colOff>
      <xdr:row>743</xdr:row>
      <xdr:rowOff>21166</xdr:rowOff>
    </xdr:to>
    <xdr:cxnSp macro="">
      <xdr:nvCxnSpPr>
        <xdr:cNvPr id="6" name="直線コネクタ 5">
          <a:extLst>
            <a:ext uri="{FF2B5EF4-FFF2-40B4-BE49-F238E27FC236}">
              <a16:creationId xmlns:a16="http://schemas.microsoft.com/office/drawing/2014/main" id="{3C955D9C-50AB-4E68-8E77-81D7BFD6A8F5}"/>
            </a:ext>
          </a:extLst>
        </xdr:cNvPr>
        <xdr:cNvCxnSpPr/>
      </xdr:nvCxnSpPr>
      <xdr:spPr>
        <a:xfrm>
          <a:off x="5884333" y="43656249"/>
          <a:ext cx="2899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158750</xdr:colOff>
      <xdr:row>740</xdr:row>
      <xdr:rowOff>338667</xdr:rowOff>
    </xdr:from>
    <xdr:to>
      <xdr:col>32</xdr:col>
      <xdr:colOff>131233</xdr:colOff>
      <xdr:row>744</xdr:row>
      <xdr:rowOff>198966</xdr:rowOff>
    </xdr:to>
    <xdr:sp macro="" textlink="">
      <xdr:nvSpPr>
        <xdr:cNvPr id="7" name="テキスト ボックス 6">
          <a:extLst>
            <a:ext uri="{FF2B5EF4-FFF2-40B4-BE49-F238E27FC236}">
              <a16:creationId xmlns:a16="http://schemas.microsoft.com/office/drawing/2014/main" id="{F18C5454-3D59-4EBF-A5FF-3E319FB6D01E}"/>
            </a:ext>
          </a:extLst>
        </xdr:cNvPr>
        <xdr:cNvSpPr txBox="1"/>
      </xdr:nvSpPr>
      <xdr:spPr>
        <a:xfrm>
          <a:off x="6191250" y="43232917"/>
          <a:ext cx="374650" cy="1257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20</xdr:col>
      <xdr:colOff>10583</xdr:colOff>
      <xdr:row>745</xdr:row>
      <xdr:rowOff>10583</xdr:rowOff>
    </xdr:from>
    <xdr:to>
      <xdr:col>20</xdr:col>
      <xdr:colOff>21145</xdr:colOff>
      <xdr:row>747</xdr:row>
      <xdr:rowOff>148754</xdr:rowOff>
    </xdr:to>
    <xdr:cxnSp macro="">
      <xdr:nvCxnSpPr>
        <xdr:cNvPr id="8" name="直線コネクタ 7">
          <a:extLst>
            <a:ext uri="{FF2B5EF4-FFF2-40B4-BE49-F238E27FC236}">
              <a16:creationId xmlns:a16="http://schemas.microsoft.com/office/drawing/2014/main" id="{3063C72F-F019-4C0B-AD33-5B6AC5973C15}"/>
            </a:ext>
          </a:extLst>
        </xdr:cNvPr>
        <xdr:cNvCxnSpPr/>
      </xdr:nvCxnSpPr>
      <xdr:spPr>
        <a:xfrm>
          <a:off x="4032250" y="44344166"/>
          <a:ext cx="10562" cy="836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42333</xdr:colOff>
      <xdr:row>747</xdr:row>
      <xdr:rowOff>158750</xdr:rowOff>
    </xdr:from>
    <xdr:to>
      <xdr:col>38</xdr:col>
      <xdr:colOff>107948</xdr:colOff>
      <xdr:row>747</xdr:row>
      <xdr:rowOff>158750</xdr:rowOff>
    </xdr:to>
    <xdr:cxnSp macro="">
      <xdr:nvCxnSpPr>
        <xdr:cNvPr id="9" name="直線コネクタ 8">
          <a:extLst>
            <a:ext uri="{FF2B5EF4-FFF2-40B4-BE49-F238E27FC236}">
              <a16:creationId xmlns:a16="http://schemas.microsoft.com/office/drawing/2014/main" id="{4EE584E4-B7DC-44B8-968E-8D56CD81B688}"/>
            </a:ext>
          </a:extLst>
        </xdr:cNvPr>
        <xdr:cNvCxnSpPr/>
      </xdr:nvCxnSpPr>
      <xdr:spPr>
        <a:xfrm>
          <a:off x="2455333" y="45190833"/>
          <a:ext cx="529378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63501</xdr:colOff>
      <xdr:row>747</xdr:row>
      <xdr:rowOff>169334</xdr:rowOff>
    </xdr:from>
    <xdr:to>
      <xdr:col>12</xdr:col>
      <xdr:colOff>64732</xdr:colOff>
      <xdr:row>748</xdr:row>
      <xdr:rowOff>227675</xdr:rowOff>
    </xdr:to>
    <xdr:cxnSp macro="">
      <xdr:nvCxnSpPr>
        <xdr:cNvPr id="10" name="直線コネクタ 9">
          <a:extLst>
            <a:ext uri="{FF2B5EF4-FFF2-40B4-BE49-F238E27FC236}">
              <a16:creationId xmlns:a16="http://schemas.microsoft.com/office/drawing/2014/main" id="{A923229F-B651-453F-80B3-E26C5649FB6F}"/>
            </a:ext>
          </a:extLst>
        </xdr:cNvPr>
        <xdr:cNvCxnSpPr/>
      </xdr:nvCxnSpPr>
      <xdr:spPr>
        <a:xfrm flipH="1">
          <a:off x="2476501" y="45201417"/>
          <a:ext cx="1231" cy="4075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21167</xdr:colOff>
      <xdr:row>748</xdr:row>
      <xdr:rowOff>222250</xdr:rowOff>
    </xdr:from>
    <xdr:to>
      <xdr:col>18</xdr:col>
      <xdr:colOff>195013</xdr:colOff>
      <xdr:row>749</xdr:row>
      <xdr:rowOff>154214</xdr:rowOff>
    </xdr:to>
    <xdr:sp macro="" textlink="">
      <xdr:nvSpPr>
        <xdr:cNvPr id="11" name="テキスト ボックス 10">
          <a:extLst>
            <a:ext uri="{FF2B5EF4-FFF2-40B4-BE49-F238E27FC236}">
              <a16:creationId xmlns:a16="http://schemas.microsoft.com/office/drawing/2014/main" id="{62F9C4EC-3300-42F4-81EF-264E85A81A5F}"/>
            </a:ext>
          </a:extLst>
        </xdr:cNvPr>
        <xdr:cNvSpPr txBox="1"/>
      </xdr:nvSpPr>
      <xdr:spPr>
        <a:xfrm rot="10800000" flipV="1">
          <a:off x="1428750" y="45603583"/>
          <a:ext cx="2385763"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7</xdr:col>
      <xdr:colOff>0</xdr:colOff>
      <xdr:row>749</xdr:row>
      <xdr:rowOff>243416</xdr:rowOff>
    </xdr:from>
    <xdr:to>
      <xdr:col>19</xdr:col>
      <xdr:colOff>35963</xdr:colOff>
      <xdr:row>753</xdr:row>
      <xdr:rowOff>287979</xdr:rowOff>
    </xdr:to>
    <xdr:sp macro="" textlink="">
      <xdr:nvSpPr>
        <xdr:cNvPr id="12" name="正方形/長方形 11">
          <a:extLst>
            <a:ext uri="{FF2B5EF4-FFF2-40B4-BE49-F238E27FC236}">
              <a16:creationId xmlns:a16="http://schemas.microsoft.com/office/drawing/2014/main" id="{8139E41D-C0C0-4AB3-A725-3238FBD19C9E}"/>
            </a:ext>
          </a:extLst>
        </xdr:cNvPr>
        <xdr:cNvSpPr/>
      </xdr:nvSpPr>
      <xdr:spPr>
        <a:xfrm>
          <a:off x="1407583" y="45973999"/>
          <a:ext cx="2448963" cy="14415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31751</xdr:colOff>
      <xdr:row>747</xdr:row>
      <xdr:rowOff>179917</xdr:rowOff>
    </xdr:from>
    <xdr:to>
      <xdr:col>27</xdr:col>
      <xdr:colOff>32637</xdr:colOff>
      <xdr:row>748</xdr:row>
      <xdr:rowOff>198041</xdr:rowOff>
    </xdr:to>
    <xdr:cxnSp macro="">
      <xdr:nvCxnSpPr>
        <xdr:cNvPr id="13" name="直線コネクタ 12">
          <a:extLst>
            <a:ext uri="{FF2B5EF4-FFF2-40B4-BE49-F238E27FC236}">
              <a16:creationId xmlns:a16="http://schemas.microsoft.com/office/drawing/2014/main" id="{8633F49A-0163-4860-A6CE-313F98A61C42}"/>
            </a:ext>
          </a:extLst>
        </xdr:cNvPr>
        <xdr:cNvCxnSpPr/>
      </xdr:nvCxnSpPr>
      <xdr:spPr>
        <a:xfrm>
          <a:off x="5461001" y="45212000"/>
          <a:ext cx="886" cy="3673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10584</xdr:colOff>
      <xdr:row>748</xdr:row>
      <xdr:rowOff>201084</xdr:rowOff>
    </xdr:from>
    <xdr:to>
      <xdr:col>32</xdr:col>
      <xdr:colOff>192897</xdr:colOff>
      <xdr:row>749</xdr:row>
      <xdr:rowOff>133048</xdr:rowOff>
    </xdr:to>
    <xdr:sp macro="" textlink="">
      <xdr:nvSpPr>
        <xdr:cNvPr id="15" name="テキスト ボックス 14">
          <a:extLst>
            <a:ext uri="{FF2B5EF4-FFF2-40B4-BE49-F238E27FC236}">
              <a16:creationId xmlns:a16="http://schemas.microsoft.com/office/drawing/2014/main" id="{CFB6F7A8-6355-49EF-B6D3-47CEEC98593C}"/>
            </a:ext>
          </a:extLst>
        </xdr:cNvPr>
        <xdr:cNvSpPr txBox="1"/>
      </xdr:nvSpPr>
      <xdr:spPr>
        <a:xfrm rot="10800000" flipV="1">
          <a:off x="4434417" y="45582417"/>
          <a:ext cx="2193147"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84667</xdr:colOff>
      <xdr:row>749</xdr:row>
      <xdr:rowOff>243417</xdr:rowOff>
    </xdr:from>
    <xdr:to>
      <xdr:col>32</xdr:col>
      <xdr:colOff>25719</xdr:colOff>
      <xdr:row>753</xdr:row>
      <xdr:rowOff>332262</xdr:rowOff>
    </xdr:to>
    <xdr:sp macro="" textlink="">
      <xdr:nvSpPr>
        <xdr:cNvPr id="16" name="正方形/長方形 15">
          <a:extLst>
            <a:ext uri="{FF2B5EF4-FFF2-40B4-BE49-F238E27FC236}">
              <a16:creationId xmlns:a16="http://schemas.microsoft.com/office/drawing/2014/main" id="{98C8A0C8-B3FC-40FC-8B30-1AA61C84A209}"/>
            </a:ext>
          </a:extLst>
        </xdr:cNvPr>
        <xdr:cNvSpPr/>
      </xdr:nvSpPr>
      <xdr:spPr>
        <a:xfrm>
          <a:off x="4709584" y="45974000"/>
          <a:ext cx="1750802" cy="14858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84666</xdr:colOff>
      <xdr:row>747</xdr:row>
      <xdr:rowOff>158750</xdr:rowOff>
    </xdr:from>
    <xdr:to>
      <xdr:col>38</xdr:col>
      <xdr:colOff>84667</xdr:colOff>
      <xdr:row>748</xdr:row>
      <xdr:rowOff>222250</xdr:rowOff>
    </xdr:to>
    <xdr:cxnSp macro="">
      <xdr:nvCxnSpPr>
        <xdr:cNvPr id="17" name="直線コネクタ 16">
          <a:extLst>
            <a:ext uri="{FF2B5EF4-FFF2-40B4-BE49-F238E27FC236}">
              <a16:creationId xmlns:a16="http://schemas.microsoft.com/office/drawing/2014/main" id="{6C3E5253-C03C-4BDC-8794-C8B22F19AD44}"/>
            </a:ext>
          </a:extLst>
        </xdr:cNvPr>
        <xdr:cNvCxnSpPr/>
      </xdr:nvCxnSpPr>
      <xdr:spPr>
        <a:xfrm flipH="1">
          <a:off x="7725833" y="45370750"/>
          <a:ext cx="1" cy="4127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52916</xdr:colOff>
      <xdr:row>748</xdr:row>
      <xdr:rowOff>211666</xdr:rowOff>
    </xdr:from>
    <xdr:to>
      <xdr:col>45</xdr:col>
      <xdr:colOff>169332</xdr:colOff>
      <xdr:row>749</xdr:row>
      <xdr:rowOff>143630</xdr:rowOff>
    </xdr:to>
    <xdr:sp macro="" textlink="">
      <xdr:nvSpPr>
        <xdr:cNvPr id="18" name="テキスト ボックス 17">
          <a:extLst>
            <a:ext uri="{FF2B5EF4-FFF2-40B4-BE49-F238E27FC236}">
              <a16:creationId xmlns:a16="http://schemas.microsoft.com/office/drawing/2014/main" id="{ED62FA65-5BE8-4563-B0CC-4633D2FB2F0A}"/>
            </a:ext>
          </a:extLst>
        </xdr:cNvPr>
        <xdr:cNvSpPr txBox="1"/>
      </xdr:nvSpPr>
      <xdr:spPr>
        <a:xfrm rot="10800000" flipV="1">
          <a:off x="6889749" y="45772916"/>
          <a:ext cx="2328333"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34</xdr:col>
      <xdr:colOff>127000</xdr:colOff>
      <xdr:row>749</xdr:row>
      <xdr:rowOff>317500</xdr:rowOff>
    </xdr:from>
    <xdr:to>
      <xdr:col>45</xdr:col>
      <xdr:colOff>150282</xdr:colOff>
      <xdr:row>754</xdr:row>
      <xdr:rowOff>35983</xdr:rowOff>
    </xdr:to>
    <xdr:sp macro="" textlink="">
      <xdr:nvSpPr>
        <xdr:cNvPr id="19" name="正方形/長方形 18">
          <a:extLst>
            <a:ext uri="{FF2B5EF4-FFF2-40B4-BE49-F238E27FC236}">
              <a16:creationId xmlns:a16="http://schemas.microsoft.com/office/drawing/2014/main" id="{EE308ABE-E7F5-4C14-995A-BC89F007DDE5}"/>
            </a:ext>
          </a:extLst>
        </xdr:cNvPr>
        <xdr:cNvSpPr/>
      </xdr:nvSpPr>
      <xdr:spPr>
        <a:xfrm>
          <a:off x="6963833" y="46048083"/>
          <a:ext cx="2235199" cy="14647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小宮山印刷工業株式会社他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954" zoomScale="90" zoomScaleNormal="75" zoomScaleSheetLayoutView="90" zoomScalePageLayoutView="85" workbookViewId="0">
      <selection activeCell="BJ956" sqref="BJ9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869</v>
      </c>
      <c r="AT2" s="942"/>
      <c r="AU2" s="942"/>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182</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3" t="s">
        <v>511</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3"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126</v>
      </c>
      <c r="Q13" s="659"/>
      <c r="R13" s="659"/>
      <c r="S13" s="659"/>
      <c r="T13" s="659"/>
      <c r="U13" s="659"/>
      <c r="V13" s="660"/>
      <c r="W13" s="658">
        <v>114</v>
      </c>
      <c r="X13" s="659"/>
      <c r="Y13" s="659"/>
      <c r="Z13" s="659"/>
      <c r="AA13" s="659"/>
      <c r="AB13" s="659"/>
      <c r="AC13" s="660"/>
      <c r="AD13" s="658">
        <v>108</v>
      </c>
      <c r="AE13" s="659"/>
      <c r="AF13" s="659"/>
      <c r="AG13" s="659"/>
      <c r="AH13" s="659"/>
      <c r="AI13" s="659"/>
      <c r="AJ13" s="660"/>
      <c r="AK13" s="658">
        <v>108</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574</v>
      </c>
      <c r="Q14" s="659"/>
      <c r="R14" s="659"/>
      <c r="S14" s="659"/>
      <c r="T14" s="659"/>
      <c r="U14" s="659"/>
      <c r="V14" s="660"/>
      <c r="W14" s="658" t="s">
        <v>574</v>
      </c>
      <c r="X14" s="659"/>
      <c r="Y14" s="659"/>
      <c r="Z14" s="659"/>
      <c r="AA14" s="659"/>
      <c r="AB14" s="659"/>
      <c r="AC14" s="660"/>
      <c r="AD14" s="658" t="s">
        <v>574</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574</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126</v>
      </c>
      <c r="Q18" s="880"/>
      <c r="R18" s="880"/>
      <c r="S18" s="880"/>
      <c r="T18" s="880"/>
      <c r="U18" s="880"/>
      <c r="V18" s="881"/>
      <c r="W18" s="879">
        <f>SUM(W13:AC17)</f>
        <v>114</v>
      </c>
      <c r="X18" s="880"/>
      <c r="Y18" s="880"/>
      <c r="Z18" s="880"/>
      <c r="AA18" s="880"/>
      <c r="AB18" s="880"/>
      <c r="AC18" s="881"/>
      <c r="AD18" s="879">
        <f>SUM(AD13:AJ17)</f>
        <v>108</v>
      </c>
      <c r="AE18" s="880"/>
      <c r="AF18" s="880"/>
      <c r="AG18" s="880"/>
      <c r="AH18" s="880"/>
      <c r="AI18" s="880"/>
      <c r="AJ18" s="881"/>
      <c r="AK18" s="879">
        <f>SUM(AK13:AQ17)</f>
        <v>108</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125</v>
      </c>
      <c r="Q19" s="659"/>
      <c r="R19" s="659"/>
      <c r="S19" s="659"/>
      <c r="T19" s="659"/>
      <c r="U19" s="659"/>
      <c r="V19" s="660"/>
      <c r="W19" s="658">
        <v>113</v>
      </c>
      <c r="X19" s="659"/>
      <c r="Y19" s="659"/>
      <c r="Z19" s="659"/>
      <c r="AA19" s="659"/>
      <c r="AB19" s="659"/>
      <c r="AC19" s="660"/>
      <c r="AD19" s="658">
        <v>108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0.99206349206349209</v>
      </c>
      <c r="Q20" s="318"/>
      <c r="R20" s="318"/>
      <c r="S20" s="318"/>
      <c r="T20" s="318"/>
      <c r="U20" s="318"/>
      <c r="V20" s="318"/>
      <c r="W20" s="318">
        <f t="shared" ref="W20" si="0">IF(W18=0, "-", SUM(W19)/W18)</f>
        <v>0.99122807017543857</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476</v>
      </c>
      <c r="H21" s="317"/>
      <c r="I21" s="317"/>
      <c r="J21" s="317"/>
      <c r="K21" s="317"/>
      <c r="L21" s="317"/>
      <c r="M21" s="317"/>
      <c r="N21" s="317"/>
      <c r="O21" s="317"/>
      <c r="P21" s="318">
        <f>IF(P19=0, "-", SUM(P19)/SUM(P13,P14))</f>
        <v>0.99206349206349209</v>
      </c>
      <c r="Q21" s="318"/>
      <c r="R21" s="318"/>
      <c r="S21" s="318"/>
      <c r="T21" s="318"/>
      <c r="U21" s="318"/>
      <c r="V21" s="318"/>
      <c r="W21" s="318">
        <f t="shared" ref="W21" si="2">IF(W19=0, "-", SUM(W19)/SUM(W13,W14))</f>
        <v>0.99122807017543857</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555</v>
      </c>
      <c r="B22" s="967"/>
      <c r="C22" s="967"/>
      <c r="D22" s="967"/>
      <c r="E22" s="967"/>
      <c r="F22" s="968"/>
      <c r="G22" s="953" t="s">
        <v>455</v>
      </c>
      <c r="H22" s="222"/>
      <c r="I22" s="222"/>
      <c r="J22" s="222"/>
      <c r="K22" s="222"/>
      <c r="L22" s="222"/>
      <c r="M22" s="222"/>
      <c r="N22" s="222"/>
      <c r="O22" s="223"/>
      <c r="P22" s="938" t="s">
        <v>516</v>
      </c>
      <c r="Q22" s="222"/>
      <c r="R22" s="222"/>
      <c r="S22" s="222"/>
      <c r="T22" s="222"/>
      <c r="U22" s="222"/>
      <c r="V22" s="223"/>
      <c r="W22" s="938" t="s">
        <v>512</v>
      </c>
      <c r="X22" s="222"/>
      <c r="Y22" s="222"/>
      <c r="Z22" s="222"/>
      <c r="AA22" s="222"/>
      <c r="AB22" s="222"/>
      <c r="AC22" s="223"/>
      <c r="AD22" s="938" t="s">
        <v>454</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575</v>
      </c>
      <c r="H23" s="955"/>
      <c r="I23" s="955"/>
      <c r="J23" s="955"/>
      <c r="K23" s="955"/>
      <c r="L23" s="955"/>
      <c r="M23" s="955"/>
      <c r="N23" s="955"/>
      <c r="O23" s="956"/>
      <c r="P23" s="920">
        <v>108</v>
      </c>
      <c r="Q23" s="921"/>
      <c r="R23" s="921"/>
      <c r="S23" s="921"/>
      <c r="T23" s="921"/>
      <c r="U23" s="921"/>
      <c r="V23" s="939"/>
      <c r="W23" s="920"/>
      <c r="X23" s="921"/>
      <c r="Y23" s="921"/>
      <c r="Z23" s="921"/>
      <c r="AA23" s="921"/>
      <c r="AB23" s="921"/>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459</v>
      </c>
      <c r="H28" s="961"/>
      <c r="I28" s="961"/>
      <c r="J28" s="961"/>
      <c r="K28" s="961"/>
      <c r="L28" s="961"/>
      <c r="M28" s="961"/>
      <c r="N28" s="961"/>
      <c r="O28" s="962"/>
      <c r="P28" s="879">
        <f>P29-SUM(P23:P27)</f>
        <v>0</v>
      </c>
      <c r="Q28" s="880"/>
      <c r="R28" s="880"/>
      <c r="S28" s="880"/>
      <c r="T28" s="880"/>
      <c r="U28" s="880"/>
      <c r="V28" s="881"/>
      <c r="W28" s="879">
        <f>W29-SUM(W23:W27)</f>
        <v>0</v>
      </c>
      <c r="X28" s="880"/>
      <c r="Y28" s="880"/>
      <c r="Z28" s="880"/>
      <c r="AA28" s="880"/>
      <c r="AB28" s="880"/>
      <c r="AC28" s="88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456</v>
      </c>
      <c r="H29" s="964"/>
      <c r="I29" s="964"/>
      <c r="J29" s="964"/>
      <c r="K29" s="964"/>
      <c r="L29" s="964"/>
      <c r="M29" s="964"/>
      <c r="N29" s="964"/>
      <c r="O29" s="965"/>
      <c r="P29" s="658">
        <f>AK13</f>
        <v>108</v>
      </c>
      <c r="Q29" s="659"/>
      <c r="R29" s="659"/>
      <c r="S29" s="659"/>
      <c r="T29" s="659"/>
      <c r="U29" s="659"/>
      <c r="V29" s="660"/>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579</v>
      </c>
      <c r="AR31" s="200"/>
      <c r="AS31" s="133" t="s">
        <v>355</v>
      </c>
      <c r="AT31" s="134"/>
      <c r="AU31" s="199">
        <v>31</v>
      </c>
      <c r="AV31" s="199"/>
      <c r="AW31" s="398" t="s">
        <v>300</v>
      </c>
      <c r="AX31" s="399"/>
    </row>
    <row r="32" spans="1:50" ht="23.25" customHeight="1" x14ac:dyDescent="0.15">
      <c r="A32" s="403"/>
      <c r="B32" s="401"/>
      <c r="C32" s="401"/>
      <c r="D32" s="401"/>
      <c r="E32" s="401"/>
      <c r="F32" s="402"/>
      <c r="G32" s="565" t="s">
        <v>576</v>
      </c>
      <c r="H32" s="566"/>
      <c r="I32" s="566"/>
      <c r="J32" s="566"/>
      <c r="K32" s="566"/>
      <c r="L32" s="566"/>
      <c r="M32" s="566"/>
      <c r="N32" s="566"/>
      <c r="O32" s="567"/>
      <c r="P32" s="105" t="s">
        <v>577</v>
      </c>
      <c r="Q32" s="105"/>
      <c r="R32" s="105"/>
      <c r="S32" s="105"/>
      <c r="T32" s="105"/>
      <c r="U32" s="105"/>
      <c r="V32" s="105"/>
      <c r="W32" s="105"/>
      <c r="X32" s="106"/>
      <c r="Y32" s="471" t="s">
        <v>12</v>
      </c>
      <c r="Z32" s="531"/>
      <c r="AA32" s="532"/>
      <c r="AB32" s="461" t="s">
        <v>578</v>
      </c>
      <c r="AC32" s="461"/>
      <c r="AD32" s="461"/>
      <c r="AE32" s="218">
        <v>4.3</v>
      </c>
      <c r="AF32" s="219"/>
      <c r="AG32" s="219"/>
      <c r="AH32" s="219"/>
      <c r="AI32" s="218">
        <v>4.4000000000000004</v>
      </c>
      <c r="AJ32" s="219"/>
      <c r="AK32" s="219"/>
      <c r="AL32" s="219"/>
      <c r="AM32" s="218">
        <v>4.5</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578</v>
      </c>
      <c r="AC33" s="523"/>
      <c r="AD33" s="523"/>
      <c r="AE33" s="218">
        <v>3.5</v>
      </c>
      <c r="AF33" s="219"/>
      <c r="AG33" s="219"/>
      <c r="AH33" s="219"/>
      <c r="AI33" s="218">
        <v>3.5</v>
      </c>
      <c r="AJ33" s="219"/>
      <c r="AK33" s="219"/>
      <c r="AL33" s="219"/>
      <c r="AM33" s="218">
        <v>3.5</v>
      </c>
      <c r="AN33" s="219"/>
      <c r="AO33" s="219"/>
      <c r="AP33" s="219"/>
      <c r="AQ33" s="340" t="s">
        <v>579</v>
      </c>
      <c r="AR33" s="207"/>
      <c r="AS33" s="207"/>
      <c r="AT33" s="341"/>
      <c r="AU33" s="219">
        <v>3.5</v>
      </c>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123</v>
      </c>
      <c r="AF34" s="219"/>
      <c r="AG34" s="219"/>
      <c r="AH34" s="219"/>
      <c r="AI34" s="218">
        <v>126</v>
      </c>
      <c r="AJ34" s="219"/>
      <c r="AK34" s="219"/>
      <c r="AL34" s="219"/>
      <c r="AM34" s="218">
        <v>129</v>
      </c>
      <c r="AN34" s="219"/>
      <c r="AO34" s="219"/>
      <c r="AP34" s="219"/>
      <c r="AQ34" s="340" t="s">
        <v>579</v>
      </c>
      <c r="AR34" s="207"/>
      <c r="AS34" s="207"/>
      <c r="AT34" s="341"/>
      <c r="AU34" s="219" t="s">
        <v>579</v>
      </c>
      <c r="AV34" s="219"/>
      <c r="AW34" s="219"/>
      <c r="AX34" s="221"/>
    </row>
    <row r="35" spans="1:50" ht="23.25" customHeight="1" x14ac:dyDescent="0.15">
      <c r="A35" s="226" t="s">
        <v>501</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8" t="s">
        <v>300</v>
      </c>
      <c r="AX38" s="399"/>
    </row>
    <row r="39" spans="1:50" ht="23.25" hidden="1" customHeight="1" x14ac:dyDescent="0.15">
      <c r="A39" s="403"/>
      <c r="B39" s="401"/>
      <c r="C39" s="401"/>
      <c r="D39" s="401"/>
      <c r="E39" s="401"/>
      <c r="F39" s="402"/>
      <c r="G39" s="565"/>
      <c r="H39" s="566"/>
      <c r="I39" s="566"/>
      <c r="J39" s="566"/>
      <c r="K39" s="566"/>
      <c r="L39" s="566"/>
      <c r="M39" s="566"/>
      <c r="N39" s="566"/>
      <c r="O39" s="567"/>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466</v>
      </c>
      <c r="AP79" s="279"/>
      <c r="AQ79" s="279"/>
      <c r="AR79" s="81" t="s">
        <v>464</v>
      </c>
      <c r="AS79" s="278"/>
      <c r="AT79" s="279"/>
      <c r="AU79" s="279"/>
      <c r="AV79" s="279"/>
      <c r="AW79" s="279"/>
      <c r="AX79" s="949"/>
    </row>
    <row r="80" spans="1:50" ht="18.75" hidden="1" customHeight="1" x14ac:dyDescent="0.15">
      <c r="A80" s="865"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4"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350</v>
      </c>
      <c r="AF101" s="219"/>
      <c r="AG101" s="219"/>
      <c r="AH101" s="220"/>
      <c r="AI101" s="218">
        <v>335</v>
      </c>
      <c r="AJ101" s="219"/>
      <c r="AK101" s="219"/>
      <c r="AL101" s="220"/>
      <c r="AM101" s="218">
        <v>320</v>
      </c>
      <c r="AN101" s="219"/>
      <c r="AO101" s="219"/>
      <c r="AP101" s="220"/>
      <c r="AQ101" s="218" t="s">
        <v>579</v>
      </c>
      <c r="AR101" s="219"/>
      <c r="AS101" s="219"/>
      <c r="AT101" s="220"/>
      <c r="AU101" s="218"/>
      <c r="AV101" s="219"/>
      <c r="AW101" s="219"/>
      <c r="AX101" s="220"/>
    </row>
    <row r="102" spans="1:60" ht="23.25" customHeight="1" x14ac:dyDescent="0.15">
      <c r="A102" s="425"/>
      <c r="B102" s="426"/>
      <c r="C102" s="426"/>
      <c r="D102" s="426"/>
      <c r="E102" s="426"/>
      <c r="F102" s="427"/>
      <c r="G102" s="110"/>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385</v>
      </c>
      <c r="AF102" s="418"/>
      <c r="AG102" s="418"/>
      <c r="AH102" s="418"/>
      <c r="AI102" s="418">
        <v>350</v>
      </c>
      <c r="AJ102" s="418"/>
      <c r="AK102" s="418"/>
      <c r="AL102" s="418"/>
      <c r="AM102" s="418">
        <v>335</v>
      </c>
      <c r="AN102" s="418"/>
      <c r="AO102" s="418"/>
      <c r="AP102" s="418"/>
      <c r="AQ102" s="273">
        <v>320</v>
      </c>
      <c r="AR102" s="274"/>
      <c r="AS102" s="274"/>
      <c r="AT102" s="319"/>
      <c r="AU102" s="273"/>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v>231423</v>
      </c>
      <c r="AF104" s="219"/>
      <c r="AG104" s="219"/>
      <c r="AH104" s="220"/>
      <c r="AI104" s="218">
        <v>194653</v>
      </c>
      <c r="AJ104" s="219"/>
      <c r="AK104" s="219"/>
      <c r="AL104" s="220"/>
      <c r="AM104" s="218">
        <v>200858</v>
      </c>
      <c r="AN104" s="219"/>
      <c r="AO104" s="219"/>
      <c r="AP104" s="220"/>
      <c r="AQ104" s="218" t="s">
        <v>625</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418">
        <v>231423</v>
      </c>
      <c r="AF105" s="418"/>
      <c r="AG105" s="418"/>
      <c r="AH105" s="418"/>
      <c r="AI105" s="418">
        <v>194653</v>
      </c>
      <c r="AJ105" s="418"/>
      <c r="AK105" s="418"/>
      <c r="AL105" s="418"/>
      <c r="AM105" s="418">
        <v>221118</v>
      </c>
      <c r="AN105" s="418"/>
      <c r="AO105" s="418"/>
      <c r="AP105" s="418"/>
      <c r="AQ105" s="218">
        <v>208812</v>
      </c>
      <c r="AR105" s="219"/>
      <c r="AS105" s="219"/>
      <c r="AT105" s="220"/>
      <c r="AU105" s="273"/>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customHeight="1" x14ac:dyDescent="0.15">
      <c r="A107" s="422"/>
      <c r="B107" s="423"/>
      <c r="C107" s="423"/>
      <c r="D107" s="423"/>
      <c r="E107" s="423"/>
      <c r="F107" s="424"/>
      <c r="G107" s="105" t="s">
        <v>584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586</v>
      </c>
      <c r="AC107" s="546"/>
      <c r="AD107" s="547"/>
      <c r="AE107" s="418">
        <v>7874</v>
      </c>
      <c r="AF107" s="418"/>
      <c r="AG107" s="418"/>
      <c r="AH107" s="418"/>
      <c r="AI107" s="418">
        <v>7923</v>
      </c>
      <c r="AJ107" s="418"/>
      <c r="AK107" s="418"/>
      <c r="AL107" s="418"/>
      <c r="AM107" s="418">
        <v>6947</v>
      </c>
      <c r="AN107" s="418"/>
      <c r="AO107" s="418"/>
      <c r="AP107" s="418"/>
      <c r="AQ107" s="218" t="s">
        <v>579</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586</v>
      </c>
      <c r="AC108" s="469"/>
      <c r="AD108" s="470"/>
      <c r="AE108" s="418">
        <v>7874</v>
      </c>
      <c r="AF108" s="418"/>
      <c r="AG108" s="418"/>
      <c r="AH108" s="418"/>
      <c r="AI108" s="418">
        <v>7923</v>
      </c>
      <c r="AJ108" s="418"/>
      <c r="AK108" s="418"/>
      <c r="AL108" s="418"/>
      <c r="AM108" s="418">
        <v>8091</v>
      </c>
      <c r="AN108" s="418"/>
      <c r="AO108" s="418"/>
      <c r="AP108" s="418"/>
      <c r="AQ108" s="218">
        <v>7555</v>
      </c>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531</v>
      </c>
      <c r="AF115" s="416"/>
      <c r="AG115" s="416"/>
      <c r="AH115" s="417"/>
      <c r="AI115" s="415" t="s">
        <v>528</v>
      </c>
      <c r="AJ115" s="416"/>
      <c r="AK115" s="416"/>
      <c r="AL115" s="417"/>
      <c r="AM115" s="415" t="s">
        <v>523</v>
      </c>
      <c r="AN115" s="416"/>
      <c r="AO115" s="416"/>
      <c r="AP115" s="417"/>
      <c r="AQ115" s="592" t="s">
        <v>518</v>
      </c>
      <c r="AR115" s="593"/>
      <c r="AS115" s="593"/>
      <c r="AT115" s="593"/>
      <c r="AU115" s="593"/>
      <c r="AV115" s="593"/>
      <c r="AW115" s="593"/>
      <c r="AX115" s="594"/>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357142</v>
      </c>
      <c r="AF116" s="418"/>
      <c r="AG116" s="418"/>
      <c r="AH116" s="418"/>
      <c r="AI116" s="418">
        <v>337313</v>
      </c>
      <c r="AJ116" s="418"/>
      <c r="AK116" s="418"/>
      <c r="AL116" s="418"/>
      <c r="AM116" s="418">
        <v>337500</v>
      </c>
      <c r="AN116" s="418"/>
      <c r="AO116" s="418"/>
      <c r="AP116" s="418"/>
      <c r="AQ116" s="218">
        <v>337500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2"/>
      <c r="AG117" s="552"/>
      <c r="AH117" s="552"/>
      <c r="AI117" s="551" t="s">
        <v>684</v>
      </c>
      <c r="AJ117" s="552"/>
      <c r="AK117" s="552"/>
      <c r="AL117" s="552"/>
      <c r="AM117" s="551" t="s">
        <v>594</v>
      </c>
      <c r="AN117" s="552"/>
      <c r="AO117" s="552"/>
      <c r="AP117" s="552"/>
      <c r="AQ117" s="551" t="s">
        <v>594</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531</v>
      </c>
      <c r="AF118" s="416"/>
      <c r="AG118" s="416"/>
      <c r="AH118" s="417"/>
      <c r="AI118" s="415" t="s">
        <v>528</v>
      </c>
      <c r="AJ118" s="416"/>
      <c r="AK118" s="416"/>
      <c r="AL118" s="417"/>
      <c r="AM118" s="415" t="s">
        <v>523</v>
      </c>
      <c r="AN118" s="416"/>
      <c r="AO118" s="416"/>
      <c r="AP118" s="417"/>
      <c r="AQ118" s="592" t="s">
        <v>518</v>
      </c>
      <c r="AR118" s="593"/>
      <c r="AS118" s="593"/>
      <c r="AT118" s="593"/>
      <c r="AU118" s="593"/>
      <c r="AV118" s="593"/>
      <c r="AW118" s="593"/>
      <c r="AX118" s="594"/>
    </row>
    <row r="119" spans="1:50" ht="23.25" customHeight="1" x14ac:dyDescent="0.15">
      <c r="A119" s="439"/>
      <c r="B119" s="440"/>
      <c r="C119" s="440"/>
      <c r="D119" s="440"/>
      <c r="E119" s="440"/>
      <c r="F119" s="441"/>
      <c r="G119" s="393" t="s">
        <v>588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591</v>
      </c>
      <c r="AC119" s="463"/>
      <c r="AD119" s="464"/>
      <c r="AE119" s="418">
        <v>540</v>
      </c>
      <c r="AF119" s="418"/>
      <c r="AG119" s="418"/>
      <c r="AH119" s="418"/>
      <c r="AI119" s="418">
        <v>581</v>
      </c>
      <c r="AJ119" s="418"/>
      <c r="AK119" s="418"/>
      <c r="AL119" s="418"/>
      <c r="AM119" s="418">
        <v>538</v>
      </c>
      <c r="AN119" s="418"/>
      <c r="AO119" s="418"/>
      <c r="AP119" s="418"/>
      <c r="AQ119" s="418">
        <v>517</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592</v>
      </c>
      <c r="AC120" s="473"/>
      <c r="AD120" s="474"/>
      <c r="AE120" s="551" t="s">
        <v>595</v>
      </c>
      <c r="AF120" s="552"/>
      <c r="AG120" s="552"/>
      <c r="AH120" s="552"/>
      <c r="AI120" s="551" t="s">
        <v>596</v>
      </c>
      <c r="AJ120" s="552"/>
      <c r="AK120" s="552"/>
      <c r="AL120" s="552"/>
      <c r="AM120" s="551" t="s">
        <v>685</v>
      </c>
      <c r="AN120" s="552"/>
      <c r="AO120" s="552"/>
      <c r="AP120" s="552"/>
      <c r="AQ120" s="551" t="s">
        <v>626</v>
      </c>
      <c r="AR120" s="552"/>
      <c r="AS120" s="552"/>
      <c r="AT120" s="552"/>
      <c r="AU120" s="552"/>
      <c r="AV120" s="552"/>
      <c r="AW120" s="552"/>
      <c r="AX120" s="553"/>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531</v>
      </c>
      <c r="AF121" s="416"/>
      <c r="AG121" s="416"/>
      <c r="AH121" s="417"/>
      <c r="AI121" s="415" t="s">
        <v>528</v>
      </c>
      <c r="AJ121" s="416"/>
      <c r="AK121" s="416"/>
      <c r="AL121" s="417"/>
      <c r="AM121" s="415" t="s">
        <v>523</v>
      </c>
      <c r="AN121" s="416"/>
      <c r="AO121" s="416"/>
      <c r="AP121" s="417"/>
      <c r="AQ121" s="592" t="s">
        <v>518</v>
      </c>
      <c r="AR121" s="593"/>
      <c r="AS121" s="593"/>
      <c r="AT121" s="593"/>
      <c r="AU121" s="593"/>
      <c r="AV121" s="593"/>
      <c r="AW121" s="593"/>
      <c r="AX121" s="594"/>
    </row>
    <row r="122" spans="1:50" ht="23.25" customHeight="1" x14ac:dyDescent="0.15">
      <c r="A122" s="439"/>
      <c r="B122" s="440"/>
      <c r="C122" s="440"/>
      <c r="D122" s="440"/>
      <c r="E122" s="440"/>
      <c r="F122" s="441"/>
      <c r="G122" s="393" t="s">
        <v>589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591</v>
      </c>
      <c r="AC122" s="463"/>
      <c r="AD122" s="464"/>
      <c r="AE122" s="418">
        <v>15875</v>
      </c>
      <c r="AF122" s="418"/>
      <c r="AG122" s="418"/>
      <c r="AH122" s="418"/>
      <c r="AI122" s="418">
        <v>14262</v>
      </c>
      <c r="AJ122" s="418"/>
      <c r="AK122" s="418"/>
      <c r="AL122" s="418"/>
      <c r="AM122" s="418">
        <v>15546</v>
      </c>
      <c r="AN122" s="418"/>
      <c r="AO122" s="418"/>
      <c r="AP122" s="418"/>
      <c r="AQ122" s="418">
        <v>14295</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592</v>
      </c>
      <c r="AC123" s="473"/>
      <c r="AD123" s="474"/>
      <c r="AE123" s="551" t="s">
        <v>597</v>
      </c>
      <c r="AF123" s="552"/>
      <c r="AG123" s="552"/>
      <c r="AH123" s="552"/>
      <c r="AI123" s="551" t="s">
        <v>598</v>
      </c>
      <c r="AJ123" s="552"/>
      <c r="AK123" s="552"/>
      <c r="AL123" s="552"/>
      <c r="AM123" s="551" t="s">
        <v>686</v>
      </c>
      <c r="AN123" s="552"/>
      <c r="AO123" s="552"/>
      <c r="AP123" s="552"/>
      <c r="AQ123" s="551" t="s">
        <v>599</v>
      </c>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532</v>
      </c>
      <c r="AF124" s="416"/>
      <c r="AG124" s="416"/>
      <c r="AH124" s="417"/>
      <c r="AI124" s="415" t="s">
        <v>528</v>
      </c>
      <c r="AJ124" s="416"/>
      <c r="AK124" s="416"/>
      <c r="AL124" s="417"/>
      <c r="AM124" s="415" t="s">
        <v>523</v>
      </c>
      <c r="AN124" s="416"/>
      <c r="AO124" s="416"/>
      <c r="AP124" s="417"/>
      <c r="AQ124" s="592" t="s">
        <v>518</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480</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531</v>
      </c>
      <c r="AF127" s="416"/>
      <c r="AG127" s="416"/>
      <c r="AH127" s="417"/>
      <c r="AI127" s="415" t="s">
        <v>528</v>
      </c>
      <c r="AJ127" s="416"/>
      <c r="AK127" s="416"/>
      <c r="AL127" s="417"/>
      <c r="AM127" s="415" t="s">
        <v>523</v>
      </c>
      <c r="AN127" s="416"/>
      <c r="AO127" s="416"/>
      <c r="AP127" s="417"/>
      <c r="AQ127" s="592" t="s">
        <v>518</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561</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v>4.3</v>
      </c>
      <c r="AF134" s="207"/>
      <c r="AG134" s="207"/>
      <c r="AH134" s="207"/>
      <c r="AI134" s="206">
        <v>4.4000000000000004</v>
      </c>
      <c r="AJ134" s="207"/>
      <c r="AK134" s="207"/>
      <c r="AL134" s="207"/>
      <c r="AM134" s="206">
        <v>4.5</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v>3.5</v>
      </c>
      <c r="AF135" s="207"/>
      <c r="AG135" s="207"/>
      <c r="AH135" s="207"/>
      <c r="AI135" s="206">
        <v>3.5</v>
      </c>
      <c r="AJ135" s="207"/>
      <c r="AK135" s="207"/>
      <c r="AL135" s="207"/>
      <c r="AM135" s="206">
        <v>3.5</v>
      </c>
      <c r="AN135" s="207"/>
      <c r="AO135" s="207"/>
      <c r="AP135" s="207"/>
      <c r="AQ135" s="206" t="s">
        <v>579</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3"/>
      <c r="E430" s="174" t="s">
        <v>541</v>
      </c>
      <c r="F430" s="899"/>
      <c r="G430" s="900" t="s">
        <v>374</v>
      </c>
      <c r="H430" s="123"/>
      <c r="I430" s="123"/>
      <c r="J430" s="901" t="s">
        <v>571</v>
      </c>
      <c r="K430" s="902"/>
      <c r="L430" s="902"/>
      <c r="M430" s="902"/>
      <c r="N430" s="902"/>
      <c r="O430" s="902"/>
      <c r="P430" s="902"/>
      <c r="Q430" s="902"/>
      <c r="R430" s="902"/>
      <c r="S430" s="902"/>
      <c r="T430" s="903"/>
      <c r="U430" s="589" t="s">
        <v>579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1" t="s">
        <v>579</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570</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570</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570</v>
      </c>
      <c r="AE705" s="716"/>
      <c r="AF705" s="716"/>
      <c r="AG705" s="125" t="s">
        <v>692</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3"/>
      <c r="B706" s="644"/>
      <c r="C706" s="795"/>
      <c r="D706" s="796"/>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607</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608</v>
      </c>
      <c r="AE708" s="606"/>
      <c r="AF708" s="606"/>
      <c r="AG708" s="743" t="s">
        <v>579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610</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570</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608</v>
      </c>
      <c r="AE712" s="784"/>
      <c r="AF712" s="784"/>
      <c r="AG712" s="811" t="s">
        <v>579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469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608</v>
      </c>
      <c r="AE713" s="329"/>
      <c r="AF713" s="664"/>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570</v>
      </c>
      <c r="AE714" s="809"/>
      <c r="AF714" s="810"/>
      <c r="AG714" s="737" t="s">
        <v>693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612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608</v>
      </c>
      <c r="AE716" s="628"/>
      <c r="AF716" s="628"/>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570</v>
      </c>
      <c r="AE719" s="606"/>
      <c r="AF719" s="606"/>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567</v>
      </c>
      <c r="D721" s="297"/>
      <c r="E721" s="297"/>
      <c r="F721" s="298"/>
      <c r="G721" s="287"/>
      <c r="H721" s="288"/>
      <c r="I721" s="83" t="str">
        <f>IF(OR(G721="　", G721=""), "", "-")</f>
        <v/>
      </c>
      <c r="J721" s="291">
        <v>870</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616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617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545</v>
      </c>
      <c r="B737" s="210"/>
      <c r="C737" s="210"/>
      <c r="D737" s="211"/>
      <c r="E737" s="992" t="s">
        <v>618</v>
      </c>
      <c r="F737" s="992"/>
      <c r="G737" s="992"/>
      <c r="H737" s="992"/>
      <c r="I737" s="992"/>
      <c r="J737" s="992"/>
      <c r="K737" s="992"/>
      <c r="L737" s="992"/>
      <c r="M737" s="992"/>
      <c r="N737" s="365" t="s">
        <v>538</v>
      </c>
      <c r="O737" s="365"/>
      <c r="P737" s="365"/>
      <c r="Q737" s="365"/>
      <c r="R737" s="992" t="s">
        <v>619</v>
      </c>
      <c r="S737" s="992"/>
      <c r="T737" s="992"/>
      <c r="U737" s="992"/>
      <c r="V737" s="992"/>
      <c r="W737" s="992"/>
      <c r="X737" s="992"/>
      <c r="Y737" s="992"/>
      <c r="Z737" s="992"/>
      <c r="AA737" s="365" t="s">
        <v>537</v>
      </c>
      <c r="AB737" s="365"/>
      <c r="AC737" s="365"/>
      <c r="AD737" s="365"/>
      <c r="AE737" s="992" t="s">
        <v>620</v>
      </c>
      <c r="AF737" s="992"/>
      <c r="AG737" s="992"/>
      <c r="AH737" s="992"/>
      <c r="AI737" s="992"/>
      <c r="AJ737" s="992"/>
      <c r="AK737" s="992"/>
      <c r="AL737" s="992"/>
      <c r="AM737" s="992"/>
      <c r="AN737" s="365" t="s">
        <v>536</v>
      </c>
      <c r="AO737" s="365"/>
      <c r="AP737" s="365"/>
      <c r="AQ737" s="365"/>
      <c r="AR737" s="984" t="s">
        <v>621</v>
      </c>
      <c r="AS737" s="985"/>
      <c r="AT737" s="985"/>
      <c r="AU737" s="985"/>
      <c r="AV737" s="985"/>
      <c r="AW737" s="985"/>
      <c r="AX737" s="986"/>
      <c r="AY737" s="89"/>
      <c r="AZ737" s="89"/>
    </row>
    <row r="738" spans="1:52" ht="24.75" customHeight="1" x14ac:dyDescent="0.15">
      <c r="A738" s="993" t="s">
        <v>535</v>
      </c>
      <c r="B738" s="210"/>
      <c r="C738" s="210"/>
      <c r="D738" s="211"/>
      <c r="E738" s="992" t="s">
        <v>621</v>
      </c>
      <c r="F738" s="992"/>
      <c r="G738" s="992"/>
      <c r="H738" s="992"/>
      <c r="I738" s="992"/>
      <c r="J738" s="992"/>
      <c r="K738" s="992"/>
      <c r="L738" s="992"/>
      <c r="M738" s="992"/>
      <c r="N738" s="365" t="s">
        <v>534</v>
      </c>
      <c r="O738" s="365"/>
      <c r="P738" s="365"/>
      <c r="Q738" s="365"/>
      <c r="R738" s="992" t="s">
        <v>622</v>
      </c>
      <c r="S738" s="992"/>
      <c r="T738" s="992"/>
      <c r="U738" s="992"/>
      <c r="V738" s="992"/>
      <c r="W738" s="992"/>
      <c r="X738" s="992"/>
      <c r="Y738" s="992"/>
      <c r="Z738" s="992"/>
      <c r="AA738" s="365" t="s">
        <v>533</v>
      </c>
      <c r="AB738" s="365"/>
      <c r="AC738" s="365"/>
      <c r="AD738" s="365"/>
      <c r="AE738" s="992" t="s">
        <v>623</v>
      </c>
      <c r="AF738" s="992"/>
      <c r="AG738" s="992"/>
      <c r="AH738" s="992"/>
      <c r="AI738" s="992"/>
      <c r="AJ738" s="992"/>
      <c r="AK738" s="992"/>
      <c r="AL738" s="992"/>
      <c r="AM738" s="992"/>
      <c r="AN738" s="365" t="s">
        <v>529</v>
      </c>
      <c r="AO738" s="365"/>
      <c r="AP738" s="365"/>
      <c r="AQ738" s="365"/>
      <c r="AR738" s="984" t="s">
        <v>624</v>
      </c>
      <c r="AS738" s="985"/>
      <c r="AT738" s="985"/>
      <c r="AU738" s="985"/>
      <c r="AV738" s="985"/>
      <c r="AW738" s="985"/>
      <c r="AX738" s="986"/>
    </row>
    <row r="739" spans="1:52" ht="24.75" customHeight="1" thickBot="1" x14ac:dyDescent="0.2">
      <c r="A739" s="994" t="s">
        <v>525</v>
      </c>
      <c r="B739" s="995"/>
      <c r="C739" s="995"/>
      <c r="D739" s="996"/>
      <c r="E739" s="997" t="s">
        <v>567</v>
      </c>
      <c r="F739" s="987"/>
      <c r="G739" s="987"/>
      <c r="H739" s="93" t="str">
        <f>IF(E739="", "", "(")</f>
        <v>(</v>
      </c>
      <c r="I739" s="987"/>
      <c r="J739" s="987"/>
      <c r="K739" s="93" t="str">
        <f>IF(OR(I739="　", I739=""), "", "-")</f>
        <v/>
      </c>
      <c r="L739" s="988">
        <v>858</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652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654</v>
      </c>
      <c r="H781" s="672"/>
      <c r="I781" s="672"/>
      <c r="J781" s="672"/>
      <c r="K781" s="673"/>
      <c r="L781" s="665" t="s">
        <v>653</v>
      </c>
      <c r="M781" s="666"/>
      <c r="N781" s="666"/>
      <c r="O781" s="666"/>
      <c r="P781" s="666"/>
      <c r="Q781" s="666"/>
      <c r="R781" s="666"/>
      <c r="S781" s="666"/>
      <c r="T781" s="666"/>
      <c r="U781" s="666"/>
      <c r="V781" s="666"/>
      <c r="W781" s="666"/>
      <c r="X781" s="667"/>
      <c r="Y781" s="388">
        <v>13.5</v>
      </c>
      <c r="Z781" s="389"/>
      <c r="AA781" s="389"/>
      <c r="AB781" s="806"/>
      <c r="AC781" s="671" t="s">
        <v>654</v>
      </c>
      <c r="AD781" s="672"/>
      <c r="AE781" s="672"/>
      <c r="AF781" s="672"/>
      <c r="AG781" s="673"/>
      <c r="AH781" s="665" t="s">
        <v>660</v>
      </c>
      <c r="AI781" s="666"/>
      <c r="AJ781" s="666"/>
      <c r="AK781" s="666"/>
      <c r="AL781" s="666"/>
      <c r="AM781" s="666"/>
      <c r="AN781" s="666"/>
      <c r="AO781" s="666"/>
      <c r="AP781" s="666"/>
      <c r="AQ781" s="666"/>
      <c r="AR781" s="666"/>
      <c r="AS781" s="666"/>
      <c r="AT781" s="667"/>
      <c r="AU781" s="388">
        <v>35</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13.5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35</v>
      </c>
      <c r="AV791" s="833"/>
      <c r="AW791" s="833"/>
      <c r="AX791" s="835"/>
    </row>
    <row r="792" spans="1:50" ht="24.75" customHeight="1" x14ac:dyDescent="0.15">
      <c r="A792" s="632"/>
      <c r="B792" s="633"/>
      <c r="C792" s="633"/>
      <c r="D792" s="633"/>
      <c r="E792" s="633"/>
      <c r="F792" s="634"/>
      <c r="G792" s="596" t="s">
        <v>661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650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662</v>
      </c>
      <c r="H794" s="672"/>
      <c r="I794" s="672"/>
      <c r="J794" s="672"/>
      <c r="K794" s="673"/>
      <c r="L794" s="665" t="s">
        <v>666</v>
      </c>
      <c r="M794" s="666"/>
      <c r="N794" s="666"/>
      <c r="O794" s="666"/>
      <c r="P794" s="666"/>
      <c r="Q794" s="666"/>
      <c r="R794" s="666"/>
      <c r="S794" s="666"/>
      <c r="T794" s="666"/>
      <c r="U794" s="666"/>
      <c r="V794" s="666"/>
      <c r="W794" s="666"/>
      <c r="X794" s="667"/>
      <c r="Y794" s="388">
        <v>2.5</v>
      </c>
      <c r="Z794" s="389"/>
      <c r="AA794" s="389"/>
      <c r="AB794" s="806"/>
      <c r="AC794" s="671" t="s">
        <v>651</v>
      </c>
      <c r="AD794" s="672"/>
      <c r="AE794" s="672"/>
      <c r="AF794" s="672"/>
      <c r="AG794" s="673"/>
      <c r="AH794" s="665" t="s">
        <v>649</v>
      </c>
      <c r="AI794" s="666"/>
      <c r="AJ794" s="666"/>
      <c r="AK794" s="666"/>
      <c r="AL794" s="666"/>
      <c r="AM794" s="666"/>
      <c r="AN794" s="666"/>
      <c r="AO794" s="666"/>
      <c r="AP794" s="666"/>
      <c r="AQ794" s="666"/>
      <c r="AR794" s="666"/>
      <c r="AS794" s="666"/>
      <c r="AT794" s="667"/>
      <c r="AU794" s="388">
        <v>4</v>
      </c>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2.5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4</v>
      </c>
      <c r="AV804" s="833"/>
      <c r="AW804" s="833"/>
      <c r="AX804" s="835"/>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655</v>
      </c>
      <c r="D837" s="347"/>
      <c r="E837" s="347"/>
      <c r="F837" s="347"/>
      <c r="G837" s="347"/>
      <c r="H837" s="347"/>
      <c r="I837" s="347"/>
      <c r="J837" s="348">
        <v>9011401013564</v>
      </c>
      <c r="K837" s="349"/>
      <c r="L837" s="349"/>
      <c r="M837" s="349"/>
      <c r="N837" s="349"/>
      <c r="O837" s="349"/>
      <c r="P837" s="362" t="s">
        <v>653</v>
      </c>
      <c r="Q837" s="350"/>
      <c r="R837" s="350"/>
      <c r="S837" s="350"/>
      <c r="T837" s="350"/>
      <c r="U837" s="350"/>
      <c r="V837" s="350"/>
      <c r="W837" s="350"/>
      <c r="X837" s="350"/>
      <c r="Y837" s="351">
        <v>7.5</v>
      </c>
      <c r="Z837" s="352"/>
      <c r="AA837" s="352"/>
      <c r="AB837" s="353"/>
      <c r="AC837" s="363" t="s">
        <v>493</v>
      </c>
      <c r="AD837" s="371"/>
      <c r="AE837" s="371"/>
      <c r="AF837" s="371"/>
      <c r="AG837" s="371"/>
      <c r="AH837" s="372">
        <v>1</v>
      </c>
      <c r="AI837" s="373"/>
      <c r="AJ837" s="373"/>
      <c r="AK837" s="373"/>
      <c r="AL837" s="357">
        <v>100</v>
      </c>
      <c r="AM837" s="358"/>
      <c r="AN837" s="358"/>
      <c r="AO837" s="359"/>
      <c r="AP837" s="360" t="s">
        <v>630</v>
      </c>
      <c r="AQ837" s="360"/>
      <c r="AR837" s="360"/>
      <c r="AS837" s="360"/>
      <c r="AT837" s="360"/>
      <c r="AU837" s="360"/>
      <c r="AV837" s="360"/>
      <c r="AW837" s="360"/>
      <c r="AX837" s="360"/>
    </row>
    <row r="838" spans="1:50" ht="30" customHeight="1" x14ac:dyDescent="0.15">
      <c r="A838" s="376">
        <v>2</v>
      </c>
      <c r="B838" s="376">
        <v>1</v>
      </c>
      <c r="C838" s="361" t="s">
        <v>655</v>
      </c>
      <c r="D838" s="347"/>
      <c r="E838" s="347"/>
      <c r="F838" s="347"/>
      <c r="G838" s="347"/>
      <c r="H838" s="347"/>
      <c r="I838" s="347"/>
      <c r="J838" s="348">
        <v>9011401013564</v>
      </c>
      <c r="K838" s="349"/>
      <c r="L838" s="349"/>
      <c r="M838" s="349"/>
      <c r="N838" s="349"/>
      <c r="O838" s="349"/>
      <c r="P838" s="362" t="s">
        <v>653</v>
      </c>
      <c r="Q838" s="350"/>
      <c r="R838" s="350"/>
      <c r="S838" s="350"/>
      <c r="T838" s="350"/>
      <c r="U838" s="350"/>
      <c r="V838" s="350"/>
      <c r="W838" s="350"/>
      <c r="X838" s="350"/>
      <c r="Y838" s="351">
        <v>1.3</v>
      </c>
      <c r="Z838" s="352"/>
      <c r="AA838" s="352"/>
      <c r="AB838" s="353"/>
      <c r="AC838" s="363" t="s">
        <v>493</v>
      </c>
      <c r="AD838" s="363"/>
      <c r="AE838" s="363"/>
      <c r="AF838" s="363"/>
      <c r="AG838" s="363"/>
      <c r="AH838" s="372">
        <v>2</v>
      </c>
      <c r="AI838" s="373"/>
      <c r="AJ838" s="373"/>
      <c r="AK838" s="373"/>
      <c r="AL838" s="357">
        <v>100</v>
      </c>
      <c r="AM838" s="358"/>
      <c r="AN838" s="358"/>
      <c r="AO838" s="359"/>
      <c r="AP838" s="360" t="s">
        <v>630</v>
      </c>
      <c r="AQ838" s="360"/>
      <c r="AR838" s="360"/>
      <c r="AS838" s="360"/>
      <c r="AT838" s="360"/>
      <c r="AU838" s="360"/>
      <c r="AV838" s="360"/>
      <c r="AW838" s="360"/>
      <c r="AX838" s="360"/>
    </row>
    <row r="839" spans="1:50" ht="30" customHeight="1" x14ac:dyDescent="0.15">
      <c r="A839" s="376">
        <v>3</v>
      </c>
      <c r="B839" s="376">
        <v>1</v>
      </c>
      <c r="C839" s="361" t="s">
        <v>655</v>
      </c>
      <c r="D839" s="347"/>
      <c r="E839" s="347"/>
      <c r="F839" s="347"/>
      <c r="G839" s="347"/>
      <c r="H839" s="347"/>
      <c r="I839" s="347"/>
      <c r="J839" s="348">
        <v>9011401013564</v>
      </c>
      <c r="K839" s="349"/>
      <c r="L839" s="349"/>
      <c r="M839" s="349"/>
      <c r="N839" s="349"/>
      <c r="O839" s="349"/>
      <c r="P839" s="362" t="s">
        <v>653</v>
      </c>
      <c r="Q839" s="350"/>
      <c r="R839" s="350"/>
      <c r="S839" s="350"/>
      <c r="T839" s="350"/>
      <c r="U839" s="350"/>
      <c r="V839" s="350"/>
      <c r="W839" s="350"/>
      <c r="X839" s="350"/>
      <c r="Y839" s="351">
        <v>1.2</v>
      </c>
      <c r="Z839" s="352"/>
      <c r="AA839" s="352"/>
      <c r="AB839" s="353"/>
      <c r="AC839" s="363" t="s">
        <v>493</v>
      </c>
      <c r="AD839" s="363"/>
      <c r="AE839" s="363"/>
      <c r="AF839" s="363"/>
      <c r="AG839" s="363"/>
      <c r="AH839" s="355">
        <v>2</v>
      </c>
      <c r="AI839" s="356"/>
      <c r="AJ839" s="356"/>
      <c r="AK839" s="356"/>
      <c r="AL839" s="357">
        <v>100</v>
      </c>
      <c r="AM839" s="358"/>
      <c r="AN839" s="358"/>
      <c r="AO839" s="359"/>
      <c r="AP839" s="360" t="s">
        <v>630</v>
      </c>
      <c r="AQ839" s="360"/>
      <c r="AR839" s="360"/>
      <c r="AS839" s="360"/>
      <c r="AT839" s="360"/>
      <c r="AU839" s="360"/>
      <c r="AV839" s="360"/>
      <c r="AW839" s="360"/>
      <c r="AX839" s="360"/>
    </row>
    <row r="840" spans="1:50" ht="30" customHeight="1" x14ac:dyDescent="0.15">
      <c r="A840" s="376">
        <v>4</v>
      </c>
      <c r="B840" s="376">
        <v>1</v>
      </c>
      <c r="C840" s="361" t="s">
        <v>655</v>
      </c>
      <c r="D840" s="347"/>
      <c r="E840" s="347"/>
      <c r="F840" s="347"/>
      <c r="G840" s="347"/>
      <c r="H840" s="347"/>
      <c r="I840" s="347"/>
      <c r="J840" s="348">
        <v>9011401013564</v>
      </c>
      <c r="K840" s="349"/>
      <c r="L840" s="349"/>
      <c r="M840" s="349"/>
      <c r="N840" s="349"/>
      <c r="O840" s="349"/>
      <c r="P840" s="362" t="s">
        <v>653</v>
      </c>
      <c r="Q840" s="350"/>
      <c r="R840" s="350"/>
      <c r="S840" s="350"/>
      <c r="T840" s="350"/>
      <c r="U840" s="350"/>
      <c r="V840" s="350"/>
      <c r="W840" s="350"/>
      <c r="X840" s="350"/>
      <c r="Y840" s="351">
        <v>1</v>
      </c>
      <c r="Z840" s="352"/>
      <c r="AA840" s="352"/>
      <c r="AB840" s="353"/>
      <c r="AC840" s="363" t="s">
        <v>499</v>
      </c>
      <c r="AD840" s="363"/>
      <c r="AE840" s="363"/>
      <c r="AF840" s="363"/>
      <c r="AG840" s="363"/>
      <c r="AH840" s="355" t="s">
        <v>683</v>
      </c>
      <c r="AI840" s="356"/>
      <c r="AJ840" s="356"/>
      <c r="AK840" s="356"/>
      <c r="AL840" s="357">
        <v>100</v>
      </c>
      <c r="AM840" s="358"/>
      <c r="AN840" s="358"/>
      <c r="AO840" s="359"/>
      <c r="AP840" s="360" t="s">
        <v>630</v>
      </c>
      <c r="AQ840" s="360"/>
      <c r="AR840" s="360"/>
      <c r="AS840" s="360"/>
      <c r="AT840" s="360"/>
      <c r="AU840" s="360"/>
      <c r="AV840" s="360"/>
      <c r="AW840" s="360"/>
      <c r="AX840" s="360"/>
    </row>
    <row r="841" spans="1:50" ht="30" customHeight="1" x14ac:dyDescent="0.15">
      <c r="A841" s="376">
        <v>5</v>
      </c>
      <c r="B841" s="376">
        <v>1</v>
      </c>
      <c r="C841" s="361" t="s">
        <v>655</v>
      </c>
      <c r="D841" s="347"/>
      <c r="E841" s="347"/>
      <c r="F841" s="347"/>
      <c r="G841" s="347"/>
      <c r="H841" s="347"/>
      <c r="I841" s="347"/>
      <c r="J841" s="348">
        <v>9011401013564</v>
      </c>
      <c r="K841" s="349"/>
      <c r="L841" s="349"/>
      <c r="M841" s="349"/>
      <c r="N841" s="349"/>
      <c r="O841" s="349"/>
      <c r="P841" s="362" t="s">
        <v>653</v>
      </c>
      <c r="Q841" s="350"/>
      <c r="R841" s="350"/>
      <c r="S841" s="350"/>
      <c r="T841" s="350"/>
      <c r="U841" s="350"/>
      <c r="V841" s="350"/>
      <c r="W841" s="350"/>
      <c r="X841" s="350"/>
      <c r="Y841" s="351">
        <v>0.8</v>
      </c>
      <c r="Z841" s="352"/>
      <c r="AA841" s="352"/>
      <c r="AB841" s="353"/>
      <c r="AC841" s="354" t="s">
        <v>499</v>
      </c>
      <c r="AD841" s="354"/>
      <c r="AE841" s="354"/>
      <c r="AF841" s="354"/>
      <c r="AG841" s="354"/>
      <c r="AH841" s="355" t="s">
        <v>683</v>
      </c>
      <c r="AI841" s="356"/>
      <c r="AJ841" s="356"/>
      <c r="AK841" s="356"/>
      <c r="AL841" s="357">
        <v>100</v>
      </c>
      <c r="AM841" s="358"/>
      <c r="AN841" s="358"/>
      <c r="AO841" s="359"/>
      <c r="AP841" s="360" t="s">
        <v>630</v>
      </c>
      <c r="AQ841" s="360"/>
      <c r="AR841" s="360"/>
      <c r="AS841" s="360"/>
      <c r="AT841" s="360"/>
      <c r="AU841" s="360"/>
      <c r="AV841" s="360"/>
      <c r="AW841" s="360"/>
      <c r="AX841" s="360"/>
    </row>
    <row r="842" spans="1:50" ht="30" customHeight="1" x14ac:dyDescent="0.15">
      <c r="A842" s="376">
        <v>6</v>
      </c>
      <c r="B842" s="376">
        <v>1</v>
      </c>
      <c r="C842" s="361" t="s">
        <v>655</v>
      </c>
      <c r="D842" s="347"/>
      <c r="E842" s="347"/>
      <c r="F842" s="347"/>
      <c r="G842" s="347"/>
      <c r="H842" s="347"/>
      <c r="I842" s="347"/>
      <c r="J842" s="348">
        <v>9011401013564</v>
      </c>
      <c r="K842" s="349"/>
      <c r="L842" s="349"/>
      <c r="M842" s="349"/>
      <c r="N842" s="349"/>
      <c r="O842" s="349"/>
      <c r="P842" s="362" t="s">
        <v>653</v>
      </c>
      <c r="Q842" s="350"/>
      <c r="R842" s="350"/>
      <c r="S842" s="350"/>
      <c r="T842" s="350"/>
      <c r="U842" s="350"/>
      <c r="V842" s="350"/>
      <c r="W842" s="350"/>
      <c r="X842" s="350"/>
      <c r="Y842" s="351">
        <v>0.7</v>
      </c>
      <c r="Z842" s="352"/>
      <c r="AA842" s="352"/>
      <c r="AB842" s="353"/>
      <c r="AC842" s="354" t="s">
        <v>499</v>
      </c>
      <c r="AD842" s="354"/>
      <c r="AE842" s="354"/>
      <c r="AF842" s="354"/>
      <c r="AG842" s="354"/>
      <c r="AH842" s="355" t="s">
        <v>683</v>
      </c>
      <c r="AI842" s="356"/>
      <c r="AJ842" s="356"/>
      <c r="AK842" s="356"/>
      <c r="AL842" s="357">
        <v>100</v>
      </c>
      <c r="AM842" s="358"/>
      <c r="AN842" s="358"/>
      <c r="AO842" s="359"/>
      <c r="AP842" s="360" t="s">
        <v>630</v>
      </c>
      <c r="AQ842" s="360"/>
      <c r="AR842" s="360"/>
      <c r="AS842" s="360"/>
      <c r="AT842" s="360"/>
      <c r="AU842" s="360"/>
      <c r="AV842" s="360"/>
      <c r="AW842" s="360"/>
      <c r="AX842" s="360"/>
    </row>
    <row r="843" spans="1:50" ht="30" customHeight="1" x14ac:dyDescent="0.15">
      <c r="A843" s="376">
        <v>7</v>
      </c>
      <c r="B843" s="376">
        <v>1</v>
      </c>
      <c r="C843" s="361" t="s">
        <v>655</v>
      </c>
      <c r="D843" s="347"/>
      <c r="E843" s="347"/>
      <c r="F843" s="347"/>
      <c r="G843" s="347"/>
      <c r="H843" s="347"/>
      <c r="I843" s="347"/>
      <c r="J843" s="348">
        <v>9011401013564</v>
      </c>
      <c r="K843" s="349"/>
      <c r="L843" s="349"/>
      <c r="M843" s="349"/>
      <c r="N843" s="349"/>
      <c r="O843" s="349"/>
      <c r="P843" s="362" t="s">
        <v>653</v>
      </c>
      <c r="Q843" s="350"/>
      <c r="R843" s="350"/>
      <c r="S843" s="350"/>
      <c r="T843" s="350"/>
      <c r="U843" s="350"/>
      <c r="V843" s="350"/>
      <c r="W843" s="350"/>
      <c r="X843" s="350"/>
      <c r="Y843" s="351">
        <v>0.6</v>
      </c>
      <c r="Z843" s="352"/>
      <c r="AA843" s="352"/>
      <c r="AB843" s="353"/>
      <c r="AC843" s="354" t="s">
        <v>499</v>
      </c>
      <c r="AD843" s="354"/>
      <c r="AE843" s="354"/>
      <c r="AF843" s="354"/>
      <c r="AG843" s="354"/>
      <c r="AH843" s="355" t="s">
        <v>683</v>
      </c>
      <c r="AI843" s="356"/>
      <c r="AJ843" s="356"/>
      <c r="AK843" s="356"/>
      <c r="AL843" s="357">
        <v>100</v>
      </c>
      <c r="AM843" s="358"/>
      <c r="AN843" s="358"/>
      <c r="AO843" s="359"/>
      <c r="AP843" s="360" t="s">
        <v>630</v>
      </c>
      <c r="AQ843" s="360"/>
      <c r="AR843" s="360"/>
      <c r="AS843" s="360"/>
      <c r="AT843" s="360"/>
      <c r="AU843" s="360"/>
      <c r="AV843" s="360"/>
      <c r="AW843" s="360"/>
      <c r="AX843" s="360"/>
    </row>
    <row r="844" spans="1:50" ht="30" customHeight="1" x14ac:dyDescent="0.15">
      <c r="A844" s="376">
        <v>8</v>
      </c>
      <c r="B844" s="376">
        <v>1</v>
      </c>
      <c r="C844" s="361" t="s">
        <v>655</v>
      </c>
      <c r="D844" s="347"/>
      <c r="E844" s="347"/>
      <c r="F844" s="347"/>
      <c r="G844" s="347"/>
      <c r="H844" s="347"/>
      <c r="I844" s="347"/>
      <c r="J844" s="348">
        <v>9011401013564</v>
      </c>
      <c r="K844" s="349"/>
      <c r="L844" s="349"/>
      <c r="M844" s="349"/>
      <c r="N844" s="349"/>
      <c r="O844" s="349"/>
      <c r="P844" s="362" t="s">
        <v>653</v>
      </c>
      <c r="Q844" s="350"/>
      <c r="R844" s="350"/>
      <c r="S844" s="350"/>
      <c r="T844" s="350"/>
      <c r="U844" s="350"/>
      <c r="V844" s="350"/>
      <c r="W844" s="350"/>
      <c r="X844" s="350"/>
      <c r="Y844" s="351">
        <v>0.4</v>
      </c>
      <c r="Z844" s="352"/>
      <c r="AA844" s="352"/>
      <c r="AB844" s="353"/>
      <c r="AC844" s="354" t="s">
        <v>499</v>
      </c>
      <c r="AD844" s="354"/>
      <c r="AE844" s="354"/>
      <c r="AF844" s="354"/>
      <c r="AG844" s="354"/>
      <c r="AH844" s="355" t="s">
        <v>683</v>
      </c>
      <c r="AI844" s="356"/>
      <c r="AJ844" s="356"/>
      <c r="AK844" s="356"/>
      <c r="AL844" s="357">
        <v>100</v>
      </c>
      <c r="AM844" s="358"/>
      <c r="AN844" s="358"/>
      <c r="AO844" s="359"/>
      <c r="AP844" s="360" t="s">
        <v>630</v>
      </c>
      <c r="AQ844" s="360"/>
      <c r="AR844" s="360"/>
      <c r="AS844" s="360"/>
      <c r="AT844" s="360"/>
      <c r="AU844" s="360"/>
      <c r="AV844" s="360"/>
      <c r="AW844" s="360"/>
      <c r="AX844" s="360"/>
    </row>
    <row r="845" spans="1:50" ht="30" customHeight="1" x14ac:dyDescent="0.15">
      <c r="A845" s="376">
        <v>9</v>
      </c>
      <c r="B845" s="376">
        <v>1</v>
      </c>
      <c r="C845" s="361" t="s">
        <v>667</v>
      </c>
      <c r="D845" s="347"/>
      <c r="E845" s="347"/>
      <c r="F845" s="347"/>
      <c r="G845" s="347"/>
      <c r="H845" s="347"/>
      <c r="I845" s="347"/>
      <c r="J845" s="348">
        <v>1013305000506</v>
      </c>
      <c r="K845" s="349"/>
      <c r="L845" s="349"/>
      <c r="M845" s="349"/>
      <c r="N845" s="349"/>
      <c r="O845" s="349"/>
      <c r="P845" s="362" t="s">
        <v>653</v>
      </c>
      <c r="Q845" s="350"/>
      <c r="R845" s="350"/>
      <c r="S845" s="350"/>
      <c r="T845" s="350"/>
      <c r="U845" s="350"/>
      <c r="V845" s="350"/>
      <c r="W845" s="350"/>
      <c r="X845" s="350"/>
      <c r="Y845" s="351">
        <v>2.7</v>
      </c>
      <c r="Z845" s="352"/>
      <c r="AA845" s="352"/>
      <c r="AB845" s="353"/>
      <c r="AC845" s="354" t="s">
        <v>493</v>
      </c>
      <c r="AD845" s="354"/>
      <c r="AE845" s="354"/>
      <c r="AF845" s="354"/>
      <c r="AG845" s="354"/>
      <c r="AH845" s="355">
        <v>3</v>
      </c>
      <c r="AI845" s="356"/>
      <c r="AJ845" s="356"/>
      <c r="AK845" s="356"/>
      <c r="AL845" s="357">
        <v>100</v>
      </c>
      <c r="AM845" s="358"/>
      <c r="AN845" s="358"/>
      <c r="AO845" s="359"/>
      <c r="AP845" s="360" t="s">
        <v>630</v>
      </c>
      <c r="AQ845" s="360"/>
      <c r="AR845" s="360"/>
      <c r="AS845" s="360"/>
      <c r="AT845" s="360"/>
      <c r="AU845" s="360"/>
      <c r="AV845" s="360"/>
      <c r="AW845" s="360"/>
      <c r="AX845" s="360"/>
    </row>
    <row r="846" spans="1:50" ht="30" customHeight="1" x14ac:dyDescent="0.15">
      <c r="A846" s="376">
        <v>10</v>
      </c>
      <c r="B846" s="376">
        <v>1</v>
      </c>
      <c r="C846" s="361" t="s">
        <v>656</v>
      </c>
      <c r="D846" s="347"/>
      <c r="E846" s="347"/>
      <c r="F846" s="347"/>
      <c r="G846" s="347"/>
      <c r="H846" s="347"/>
      <c r="I846" s="347"/>
      <c r="J846" s="348">
        <v>1013305000506</v>
      </c>
      <c r="K846" s="349"/>
      <c r="L846" s="349"/>
      <c r="M846" s="349"/>
      <c r="N846" s="349"/>
      <c r="O846" s="349"/>
      <c r="P846" s="362" t="s">
        <v>653</v>
      </c>
      <c r="Q846" s="350"/>
      <c r="R846" s="350"/>
      <c r="S846" s="350"/>
      <c r="T846" s="350"/>
      <c r="U846" s="350"/>
      <c r="V846" s="350"/>
      <c r="W846" s="350"/>
      <c r="X846" s="350"/>
      <c r="Y846" s="351">
        <v>2.7</v>
      </c>
      <c r="Z846" s="352"/>
      <c r="AA846" s="352"/>
      <c r="AB846" s="353"/>
      <c r="AC846" s="354" t="s">
        <v>493</v>
      </c>
      <c r="AD846" s="354"/>
      <c r="AE846" s="354"/>
      <c r="AF846" s="354"/>
      <c r="AG846" s="354"/>
      <c r="AH846" s="355">
        <v>2</v>
      </c>
      <c r="AI846" s="356"/>
      <c r="AJ846" s="356"/>
      <c r="AK846" s="356"/>
      <c r="AL846" s="357">
        <v>100</v>
      </c>
      <c r="AM846" s="358"/>
      <c r="AN846" s="358"/>
      <c r="AO846" s="359"/>
      <c r="AP846" s="360" t="s">
        <v>630</v>
      </c>
      <c r="AQ846" s="360"/>
      <c r="AR846" s="360"/>
      <c r="AS846" s="360"/>
      <c r="AT846" s="360"/>
      <c r="AU846" s="360"/>
      <c r="AV846" s="360"/>
      <c r="AW846" s="360"/>
      <c r="AX846" s="360"/>
    </row>
    <row r="847" spans="1:50" ht="30" customHeight="1" x14ac:dyDescent="0.15">
      <c r="A847" s="376">
        <v>11</v>
      </c>
      <c r="B847" s="376">
        <v>1</v>
      </c>
      <c r="C847" s="361" t="s">
        <v>668</v>
      </c>
      <c r="D847" s="347"/>
      <c r="E847" s="347"/>
      <c r="F847" s="347"/>
      <c r="G847" s="347"/>
      <c r="H847" s="347"/>
      <c r="I847" s="347"/>
      <c r="J847" s="348">
        <v>8011401011189</v>
      </c>
      <c r="K847" s="349"/>
      <c r="L847" s="349"/>
      <c r="M847" s="349"/>
      <c r="N847" s="349"/>
      <c r="O847" s="349"/>
      <c r="P847" s="362" t="s">
        <v>653</v>
      </c>
      <c r="Q847" s="350"/>
      <c r="R847" s="350"/>
      <c r="S847" s="350"/>
      <c r="T847" s="350"/>
      <c r="U847" s="350"/>
      <c r="V847" s="350"/>
      <c r="W847" s="350"/>
      <c r="X847" s="350"/>
      <c r="Y847" s="351">
        <v>0.6</v>
      </c>
      <c r="Z847" s="352"/>
      <c r="AA847" s="352"/>
      <c r="AB847" s="353"/>
      <c r="AC847" s="354" t="s">
        <v>499</v>
      </c>
      <c r="AD847" s="354"/>
      <c r="AE847" s="354"/>
      <c r="AF847" s="354"/>
      <c r="AG847" s="354"/>
      <c r="AH847" s="355" t="s">
        <v>683</v>
      </c>
      <c r="AI847" s="356"/>
      <c r="AJ847" s="356"/>
      <c r="AK847" s="356"/>
      <c r="AL847" s="357">
        <v>100</v>
      </c>
      <c r="AM847" s="358"/>
      <c r="AN847" s="358"/>
      <c r="AO847" s="359"/>
      <c r="AP847" s="360" t="s">
        <v>630</v>
      </c>
      <c r="AQ847" s="360"/>
      <c r="AR847" s="360"/>
      <c r="AS847" s="360"/>
      <c r="AT847" s="360"/>
      <c r="AU847" s="360"/>
      <c r="AV847" s="360"/>
      <c r="AW847" s="360"/>
      <c r="AX847" s="360"/>
    </row>
    <row r="848" spans="1:50" ht="30" customHeight="1" x14ac:dyDescent="0.15">
      <c r="A848" s="376">
        <v>12</v>
      </c>
      <c r="B848" s="376">
        <v>1</v>
      </c>
      <c r="C848" s="361" t="s">
        <v>657</v>
      </c>
      <c r="D848" s="347"/>
      <c r="E848" s="347"/>
      <c r="F848" s="347"/>
      <c r="G848" s="347"/>
      <c r="H848" s="347"/>
      <c r="I848" s="347"/>
      <c r="J848" s="348">
        <v>8011401011189</v>
      </c>
      <c r="K848" s="349"/>
      <c r="L848" s="349"/>
      <c r="M848" s="349"/>
      <c r="N848" s="349"/>
      <c r="O848" s="349"/>
      <c r="P848" s="362" t="s">
        <v>653</v>
      </c>
      <c r="Q848" s="350"/>
      <c r="R848" s="350"/>
      <c r="S848" s="350"/>
      <c r="T848" s="350"/>
      <c r="U848" s="350"/>
      <c r="V848" s="350"/>
      <c r="W848" s="350"/>
      <c r="X848" s="350"/>
      <c r="Y848" s="351">
        <v>0.5</v>
      </c>
      <c r="Z848" s="352"/>
      <c r="AA848" s="352"/>
      <c r="AB848" s="353"/>
      <c r="AC848" s="354" t="s">
        <v>499</v>
      </c>
      <c r="AD848" s="354"/>
      <c r="AE848" s="354"/>
      <c r="AF848" s="354"/>
      <c r="AG848" s="354"/>
      <c r="AH848" s="355" t="s">
        <v>683</v>
      </c>
      <c r="AI848" s="356"/>
      <c r="AJ848" s="356"/>
      <c r="AK848" s="356"/>
      <c r="AL848" s="357">
        <v>100</v>
      </c>
      <c r="AM848" s="358"/>
      <c r="AN848" s="358"/>
      <c r="AO848" s="359"/>
      <c r="AP848" s="932" t="s">
        <v>630</v>
      </c>
      <c r="AQ848" s="360"/>
      <c r="AR848" s="360"/>
      <c r="AS848" s="360"/>
      <c r="AT848" s="360"/>
      <c r="AU848" s="360"/>
      <c r="AV848" s="360"/>
      <c r="AW848" s="360"/>
      <c r="AX848" s="360"/>
    </row>
    <row r="849" spans="1:50" ht="30" customHeight="1" x14ac:dyDescent="0.15">
      <c r="A849" s="376">
        <v>13</v>
      </c>
      <c r="B849" s="376">
        <v>1</v>
      </c>
      <c r="C849" s="361" t="s">
        <v>657</v>
      </c>
      <c r="D849" s="347"/>
      <c r="E849" s="347"/>
      <c r="F849" s="347"/>
      <c r="G849" s="347"/>
      <c r="H849" s="347"/>
      <c r="I849" s="347"/>
      <c r="J849" s="348">
        <v>8011401011189</v>
      </c>
      <c r="K849" s="349"/>
      <c r="L849" s="349"/>
      <c r="M849" s="349"/>
      <c r="N849" s="349"/>
      <c r="O849" s="349"/>
      <c r="P849" s="362" t="s">
        <v>653</v>
      </c>
      <c r="Q849" s="350"/>
      <c r="R849" s="350"/>
      <c r="S849" s="350"/>
      <c r="T849" s="350"/>
      <c r="U849" s="350"/>
      <c r="V849" s="350"/>
      <c r="W849" s="350"/>
      <c r="X849" s="350"/>
      <c r="Y849" s="351">
        <v>0.2</v>
      </c>
      <c r="Z849" s="352"/>
      <c r="AA849" s="352"/>
      <c r="AB849" s="353"/>
      <c r="AC849" s="354" t="s">
        <v>499</v>
      </c>
      <c r="AD849" s="354"/>
      <c r="AE849" s="354"/>
      <c r="AF849" s="354"/>
      <c r="AG849" s="354"/>
      <c r="AH849" s="355" t="s">
        <v>683</v>
      </c>
      <c r="AI849" s="356"/>
      <c r="AJ849" s="356"/>
      <c r="AK849" s="356"/>
      <c r="AL849" s="357">
        <v>100</v>
      </c>
      <c r="AM849" s="358"/>
      <c r="AN849" s="358"/>
      <c r="AO849" s="359"/>
      <c r="AP849" s="360" t="s">
        <v>630</v>
      </c>
      <c r="AQ849" s="360"/>
      <c r="AR849" s="360"/>
      <c r="AS849" s="360"/>
      <c r="AT849" s="360"/>
      <c r="AU849" s="360"/>
      <c r="AV849" s="360"/>
      <c r="AW849" s="360"/>
      <c r="AX849" s="360"/>
    </row>
    <row r="850" spans="1:50" ht="30" customHeight="1" x14ac:dyDescent="0.15">
      <c r="A850" s="376">
        <v>14</v>
      </c>
      <c r="B850" s="376">
        <v>1</v>
      </c>
      <c r="C850" s="361" t="s">
        <v>669</v>
      </c>
      <c r="D850" s="347"/>
      <c r="E850" s="347"/>
      <c r="F850" s="347"/>
      <c r="G850" s="347"/>
      <c r="H850" s="347"/>
      <c r="I850" s="347"/>
      <c r="J850" s="348">
        <v>4140001019022</v>
      </c>
      <c r="K850" s="349"/>
      <c r="L850" s="349"/>
      <c r="M850" s="349"/>
      <c r="N850" s="349"/>
      <c r="O850" s="349"/>
      <c r="P850" s="362" t="s">
        <v>653</v>
      </c>
      <c r="Q850" s="350"/>
      <c r="R850" s="350"/>
      <c r="S850" s="350"/>
      <c r="T850" s="350"/>
      <c r="U850" s="350"/>
      <c r="V850" s="350"/>
      <c r="W850" s="350"/>
      <c r="X850" s="350"/>
      <c r="Y850" s="351">
        <v>0.7</v>
      </c>
      <c r="Z850" s="352"/>
      <c r="AA850" s="352"/>
      <c r="AB850" s="353"/>
      <c r="AC850" s="354" t="s">
        <v>499</v>
      </c>
      <c r="AD850" s="354"/>
      <c r="AE850" s="354"/>
      <c r="AF850" s="354"/>
      <c r="AG850" s="354"/>
      <c r="AH850" s="355" t="s">
        <v>683</v>
      </c>
      <c r="AI850" s="356"/>
      <c r="AJ850" s="356"/>
      <c r="AK850" s="356"/>
      <c r="AL850" s="357">
        <v>100</v>
      </c>
      <c r="AM850" s="358"/>
      <c r="AN850" s="358"/>
      <c r="AO850" s="359"/>
      <c r="AP850" s="360" t="s">
        <v>630</v>
      </c>
      <c r="AQ850" s="360"/>
      <c r="AR850" s="360"/>
      <c r="AS850" s="360"/>
      <c r="AT850" s="360"/>
      <c r="AU850" s="360"/>
      <c r="AV850" s="360"/>
      <c r="AW850" s="360"/>
      <c r="AX850" s="360"/>
    </row>
    <row r="851" spans="1:50" ht="30" customHeight="1" x14ac:dyDescent="0.15">
      <c r="A851" s="376">
        <v>15</v>
      </c>
      <c r="B851" s="376">
        <v>1</v>
      </c>
      <c r="C851" s="361" t="s">
        <v>670</v>
      </c>
      <c r="D851" s="347"/>
      <c r="E851" s="347"/>
      <c r="F851" s="347"/>
      <c r="G851" s="347"/>
      <c r="H851" s="347"/>
      <c r="I851" s="347"/>
      <c r="J851" s="348">
        <v>5012801003068</v>
      </c>
      <c r="K851" s="349"/>
      <c r="L851" s="349"/>
      <c r="M851" s="349"/>
      <c r="N851" s="349"/>
      <c r="O851" s="349"/>
      <c r="P851" s="362" t="s">
        <v>653</v>
      </c>
      <c r="Q851" s="350"/>
      <c r="R851" s="350"/>
      <c r="S851" s="350"/>
      <c r="T851" s="350"/>
      <c r="U851" s="350"/>
      <c r="V851" s="350"/>
      <c r="W851" s="350"/>
      <c r="X851" s="350"/>
      <c r="Y851" s="351">
        <v>0.6</v>
      </c>
      <c r="Z851" s="352"/>
      <c r="AA851" s="352"/>
      <c r="AB851" s="353"/>
      <c r="AC851" s="354" t="s">
        <v>499</v>
      </c>
      <c r="AD851" s="354"/>
      <c r="AE851" s="354"/>
      <c r="AF851" s="354"/>
      <c r="AG851" s="354"/>
      <c r="AH851" s="355" t="s">
        <v>683</v>
      </c>
      <c r="AI851" s="356"/>
      <c r="AJ851" s="356"/>
      <c r="AK851" s="356"/>
      <c r="AL851" s="357">
        <v>100</v>
      </c>
      <c r="AM851" s="358"/>
      <c r="AN851" s="358"/>
      <c r="AO851" s="359"/>
      <c r="AP851" s="360" t="s">
        <v>630</v>
      </c>
      <c r="AQ851" s="360"/>
      <c r="AR851" s="360"/>
      <c r="AS851" s="360"/>
      <c r="AT851" s="360"/>
      <c r="AU851" s="360"/>
      <c r="AV851" s="360"/>
      <c r="AW851" s="360"/>
      <c r="AX851" s="360"/>
    </row>
    <row r="852" spans="1:50" ht="30" customHeight="1" x14ac:dyDescent="0.15">
      <c r="A852" s="376">
        <v>16</v>
      </c>
      <c r="B852" s="376">
        <v>1</v>
      </c>
      <c r="C852" s="361" t="s">
        <v>671</v>
      </c>
      <c r="D852" s="347"/>
      <c r="E852" s="347"/>
      <c r="F852" s="347"/>
      <c r="G852" s="347"/>
      <c r="H852" s="347"/>
      <c r="I852" s="347"/>
      <c r="J852" s="348">
        <v>4010001061219</v>
      </c>
      <c r="K852" s="349"/>
      <c r="L852" s="349"/>
      <c r="M852" s="349"/>
      <c r="N852" s="349"/>
      <c r="O852" s="349"/>
      <c r="P852" s="362" t="s">
        <v>653</v>
      </c>
      <c r="Q852" s="350"/>
      <c r="R852" s="350"/>
      <c r="S852" s="350"/>
      <c r="T852" s="350"/>
      <c r="U852" s="350"/>
      <c r="V852" s="350"/>
      <c r="W852" s="350"/>
      <c r="X852" s="350"/>
      <c r="Y852" s="351">
        <v>0.2</v>
      </c>
      <c r="Z852" s="352"/>
      <c r="AA852" s="352"/>
      <c r="AB852" s="353"/>
      <c r="AC852" s="354" t="s">
        <v>499</v>
      </c>
      <c r="AD852" s="354"/>
      <c r="AE852" s="354"/>
      <c r="AF852" s="354"/>
      <c r="AG852" s="354"/>
      <c r="AH852" s="355" t="s">
        <v>683</v>
      </c>
      <c r="AI852" s="356"/>
      <c r="AJ852" s="356"/>
      <c r="AK852" s="356"/>
      <c r="AL852" s="357">
        <v>100</v>
      </c>
      <c r="AM852" s="358"/>
      <c r="AN852" s="358"/>
      <c r="AO852" s="359"/>
      <c r="AP852" s="360" t="s">
        <v>630</v>
      </c>
      <c r="AQ852" s="360"/>
      <c r="AR852" s="360"/>
      <c r="AS852" s="360"/>
      <c r="AT852" s="360"/>
      <c r="AU852" s="360"/>
      <c r="AV852" s="360"/>
      <c r="AW852" s="360"/>
      <c r="AX852" s="360"/>
    </row>
    <row r="853" spans="1:50" s="16" customFormat="1" ht="30" customHeight="1" x14ac:dyDescent="0.15">
      <c r="A853" s="376">
        <v>17</v>
      </c>
      <c r="B853" s="376">
        <v>1</v>
      </c>
      <c r="C853" s="361" t="s">
        <v>658</v>
      </c>
      <c r="D853" s="347"/>
      <c r="E853" s="347"/>
      <c r="F853" s="347"/>
      <c r="G853" s="347"/>
      <c r="H853" s="347"/>
      <c r="I853" s="347"/>
      <c r="J853" s="348">
        <v>4010001061219</v>
      </c>
      <c r="K853" s="349"/>
      <c r="L853" s="349"/>
      <c r="M853" s="349"/>
      <c r="N853" s="349"/>
      <c r="O853" s="349"/>
      <c r="P853" s="362" t="s">
        <v>653</v>
      </c>
      <c r="Q853" s="350"/>
      <c r="R853" s="350"/>
      <c r="S853" s="350"/>
      <c r="T853" s="350"/>
      <c r="U853" s="350"/>
      <c r="V853" s="350"/>
      <c r="W853" s="350"/>
      <c r="X853" s="350"/>
      <c r="Y853" s="351">
        <v>0.1</v>
      </c>
      <c r="Z853" s="352"/>
      <c r="AA853" s="352"/>
      <c r="AB853" s="353"/>
      <c r="AC853" s="354" t="s">
        <v>499</v>
      </c>
      <c r="AD853" s="354"/>
      <c r="AE853" s="354"/>
      <c r="AF853" s="354"/>
      <c r="AG853" s="354"/>
      <c r="AH853" s="355" t="s">
        <v>683</v>
      </c>
      <c r="AI853" s="356"/>
      <c r="AJ853" s="356"/>
      <c r="AK853" s="356"/>
      <c r="AL853" s="357">
        <v>100</v>
      </c>
      <c r="AM853" s="358"/>
      <c r="AN853" s="358"/>
      <c r="AO853" s="359"/>
      <c r="AP853" s="360" t="s">
        <v>630</v>
      </c>
      <c r="AQ853" s="360"/>
      <c r="AR853" s="360"/>
      <c r="AS853" s="360"/>
      <c r="AT853" s="360"/>
      <c r="AU853" s="360"/>
      <c r="AV853" s="360"/>
      <c r="AW853" s="360"/>
      <c r="AX853" s="360"/>
    </row>
    <row r="854" spans="1:50" ht="30" customHeight="1" x14ac:dyDescent="0.15">
      <c r="A854" s="376">
        <v>18</v>
      </c>
      <c r="B854" s="376">
        <v>1</v>
      </c>
      <c r="C854" s="361" t="s">
        <v>658</v>
      </c>
      <c r="D854" s="347"/>
      <c r="E854" s="347"/>
      <c r="F854" s="347"/>
      <c r="G854" s="347"/>
      <c r="H854" s="347"/>
      <c r="I854" s="347"/>
      <c r="J854" s="348">
        <v>4010001061219</v>
      </c>
      <c r="K854" s="349"/>
      <c r="L854" s="349"/>
      <c r="M854" s="349"/>
      <c r="N854" s="349"/>
      <c r="O854" s="349"/>
      <c r="P854" s="362" t="s">
        <v>653</v>
      </c>
      <c r="Q854" s="350"/>
      <c r="R854" s="350"/>
      <c r="S854" s="350"/>
      <c r="T854" s="350"/>
      <c r="U854" s="350"/>
      <c r="V854" s="350"/>
      <c r="W854" s="350"/>
      <c r="X854" s="350"/>
      <c r="Y854" s="351">
        <v>0.1</v>
      </c>
      <c r="Z854" s="352"/>
      <c r="AA854" s="352"/>
      <c r="AB854" s="353"/>
      <c r="AC854" s="354" t="s">
        <v>499</v>
      </c>
      <c r="AD854" s="354"/>
      <c r="AE854" s="354"/>
      <c r="AF854" s="354"/>
      <c r="AG854" s="354"/>
      <c r="AH854" s="355" t="s">
        <v>683</v>
      </c>
      <c r="AI854" s="356"/>
      <c r="AJ854" s="356"/>
      <c r="AK854" s="356"/>
      <c r="AL854" s="357">
        <v>100</v>
      </c>
      <c r="AM854" s="358"/>
      <c r="AN854" s="358"/>
      <c r="AO854" s="359"/>
      <c r="AP854" s="360" t="s">
        <v>630</v>
      </c>
      <c r="AQ854" s="360"/>
      <c r="AR854" s="360"/>
      <c r="AS854" s="360"/>
      <c r="AT854" s="360"/>
      <c r="AU854" s="360"/>
      <c r="AV854" s="360"/>
      <c r="AW854" s="360"/>
      <c r="AX854" s="360"/>
    </row>
    <row r="855" spans="1:50" ht="30" customHeight="1" x14ac:dyDescent="0.15">
      <c r="A855" s="376">
        <v>19</v>
      </c>
      <c r="B855" s="376">
        <v>1</v>
      </c>
      <c r="C855" s="361" t="s">
        <v>672</v>
      </c>
      <c r="D855" s="347"/>
      <c r="E855" s="347"/>
      <c r="F855" s="347"/>
      <c r="G855" s="347"/>
      <c r="H855" s="347"/>
      <c r="I855" s="347"/>
      <c r="J855" s="348">
        <v>5012801001526</v>
      </c>
      <c r="K855" s="349"/>
      <c r="L855" s="349"/>
      <c r="M855" s="349"/>
      <c r="N855" s="349"/>
      <c r="O855" s="349"/>
      <c r="P855" s="362" t="s">
        <v>653</v>
      </c>
      <c r="Q855" s="350"/>
      <c r="R855" s="350"/>
      <c r="S855" s="350"/>
      <c r="T855" s="350"/>
      <c r="U855" s="350"/>
      <c r="V855" s="350"/>
      <c r="W855" s="350"/>
      <c r="X855" s="350"/>
      <c r="Y855" s="351">
        <v>0.1</v>
      </c>
      <c r="Z855" s="352"/>
      <c r="AA855" s="352"/>
      <c r="AB855" s="353"/>
      <c r="AC855" s="354" t="s">
        <v>499</v>
      </c>
      <c r="AD855" s="354"/>
      <c r="AE855" s="354"/>
      <c r="AF855" s="354"/>
      <c r="AG855" s="354"/>
      <c r="AH855" s="355" t="s">
        <v>683</v>
      </c>
      <c r="AI855" s="356"/>
      <c r="AJ855" s="356"/>
      <c r="AK855" s="356"/>
      <c r="AL855" s="357">
        <v>100</v>
      </c>
      <c r="AM855" s="358"/>
      <c r="AN855" s="358"/>
      <c r="AO855" s="359"/>
      <c r="AP855" s="360" t="s">
        <v>630</v>
      </c>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673</v>
      </c>
      <c r="D870" s="347"/>
      <c r="E870" s="347"/>
      <c r="F870" s="347"/>
      <c r="G870" s="347"/>
      <c r="H870" s="347"/>
      <c r="I870" s="347"/>
      <c r="J870" s="348">
        <v>6011101015161</v>
      </c>
      <c r="K870" s="349"/>
      <c r="L870" s="349"/>
      <c r="M870" s="349"/>
      <c r="N870" s="349"/>
      <c r="O870" s="349"/>
      <c r="P870" s="362" t="s">
        <v>660</v>
      </c>
      <c r="Q870" s="350"/>
      <c r="R870" s="350"/>
      <c r="S870" s="350"/>
      <c r="T870" s="350"/>
      <c r="U870" s="350"/>
      <c r="V870" s="350"/>
      <c r="W870" s="350"/>
      <c r="X870" s="350"/>
      <c r="Y870" s="351">
        <v>35</v>
      </c>
      <c r="Z870" s="352"/>
      <c r="AA870" s="352"/>
      <c r="AB870" s="353"/>
      <c r="AC870" s="363" t="s">
        <v>493</v>
      </c>
      <c r="AD870" s="371"/>
      <c r="AE870" s="371"/>
      <c r="AF870" s="371"/>
      <c r="AG870" s="371"/>
      <c r="AH870" s="372">
        <v>2</v>
      </c>
      <c r="AI870" s="373"/>
      <c r="AJ870" s="373"/>
      <c r="AK870" s="373"/>
      <c r="AL870" s="357">
        <v>97.95</v>
      </c>
      <c r="AM870" s="358"/>
      <c r="AN870" s="358"/>
      <c r="AO870" s="359"/>
      <c r="AP870" s="360" t="s">
        <v>630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674</v>
      </c>
      <c r="D903" s="347"/>
      <c r="E903" s="347"/>
      <c r="F903" s="347"/>
      <c r="G903" s="347"/>
      <c r="H903" s="347"/>
      <c r="I903" s="347"/>
      <c r="J903" s="348">
        <v>8011101007165</v>
      </c>
      <c r="K903" s="349"/>
      <c r="L903" s="349"/>
      <c r="M903" s="349"/>
      <c r="N903" s="349"/>
      <c r="O903" s="349"/>
      <c r="P903" s="362" t="s">
        <v>665</v>
      </c>
      <c r="Q903" s="350"/>
      <c r="R903" s="350"/>
      <c r="S903" s="350"/>
      <c r="T903" s="350"/>
      <c r="U903" s="350"/>
      <c r="V903" s="350"/>
      <c r="W903" s="350"/>
      <c r="X903" s="350"/>
      <c r="Y903" s="351">
        <v>2.5</v>
      </c>
      <c r="Z903" s="352"/>
      <c r="AA903" s="352"/>
      <c r="AB903" s="353"/>
      <c r="AC903" s="363" t="s">
        <v>500</v>
      </c>
      <c r="AD903" s="371"/>
      <c r="AE903" s="371"/>
      <c r="AF903" s="371"/>
      <c r="AG903" s="371"/>
      <c r="AH903" s="372" t="s">
        <v>683</v>
      </c>
      <c r="AI903" s="373"/>
      <c r="AJ903" s="373"/>
      <c r="AK903" s="373"/>
      <c r="AL903" s="357">
        <v>99.47</v>
      </c>
      <c r="AM903" s="358"/>
      <c r="AN903" s="358"/>
      <c r="AO903" s="359"/>
      <c r="AP903" s="360" t="s">
        <v>630</v>
      </c>
      <c r="AQ903" s="360"/>
      <c r="AR903" s="360"/>
      <c r="AS903" s="360"/>
      <c r="AT903" s="360"/>
      <c r="AU903" s="360"/>
      <c r="AV903" s="360"/>
      <c r="AW903" s="360"/>
      <c r="AX903" s="360"/>
    </row>
    <row r="904" spans="1:50" ht="30" customHeight="1" x14ac:dyDescent="0.15">
      <c r="A904" s="376">
        <v>2</v>
      </c>
      <c r="B904" s="376">
        <v>1</v>
      </c>
      <c r="C904" s="361" t="s">
        <v>675</v>
      </c>
      <c r="D904" s="347"/>
      <c r="E904" s="347"/>
      <c r="F904" s="347"/>
      <c r="G904" s="347"/>
      <c r="H904" s="347"/>
      <c r="I904" s="347"/>
      <c r="J904" s="348">
        <v>2011201005289</v>
      </c>
      <c r="K904" s="349"/>
      <c r="L904" s="349"/>
      <c r="M904" s="349"/>
      <c r="N904" s="349"/>
      <c r="O904" s="349"/>
      <c r="P904" s="362" t="s">
        <v>663</v>
      </c>
      <c r="Q904" s="350"/>
      <c r="R904" s="350"/>
      <c r="S904" s="350"/>
      <c r="T904" s="350"/>
      <c r="U904" s="350"/>
      <c r="V904" s="350"/>
      <c r="W904" s="350"/>
      <c r="X904" s="350"/>
      <c r="Y904" s="351">
        <v>1</v>
      </c>
      <c r="Z904" s="352"/>
      <c r="AA904" s="352"/>
      <c r="AB904" s="353"/>
      <c r="AC904" s="363" t="s">
        <v>499</v>
      </c>
      <c r="AD904" s="363"/>
      <c r="AE904" s="363"/>
      <c r="AF904" s="363"/>
      <c r="AG904" s="363"/>
      <c r="AH904" s="372" t="s">
        <v>683</v>
      </c>
      <c r="AI904" s="373"/>
      <c r="AJ904" s="373"/>
      <c r="AK904" s="373"/>
      <c r="AL904" s="357">
        <v>100</v>
      </c>
      <c r="AM904" s="358"/>
      <c r="AN904" s="358"/>
      <c r="AO904" s="359"/>
      <c r="AP904" s="360" t="s">
        <v>630</v>
      </c>
      <c r="AQ904" s="360"/>
      <c r="AR904" s="360"/>
      <c r="AS904" s="360"/>
      <c r="AT904" s="360"/>
      <c r="AU904" s="360"/>
      <c r="AV904" s="360"/>
      <c r="AW904" s="360"/>
      <c r="AX904" s="360"/>
    </row>
    <row r="905" spans="1:50" ht="42.75" customHeight="1" x14ac:dyDescent="0.15">
      <c r="A905" s="376">
        <v>3</v>
      </c>
      <c r="B905" s="376">
        <v>1</v>
      </c>
      <c r="C905" s="361" t="s">
        <v>676</v>
      </c>
      <c r="D905" s="347"/>
      <c r="E905" s="347"/>
      <c r="F905" s="347"/>
      <c r="G905" s="347"/>
      <c r="H905" s="347"/>
      <c r="I905" s="347"/>
      <c r="J905" s="348">
        <v>9010001114731</v>
      </c>
      <c r="K905" s="349"/>
      <c r="L905" s="349"/>
      <c r="M905" s="349"/>
      <c r="N905" s="349"/>
      <c r="O905" s="349"/>
      <c r="P905" s="362" t="s">
        <v>664</v>
      </c>
      <c r="Q905" s="350"/>
      <c r="R905" s="350"/>
      <c r="S905" s="350"/>
      <c r="T905" s="350"/>
      <c r="U905" s="350"/>
      <c r="V905" s="350"/>
      <c r="W905" s="350"/>
      <c r="X905" s="350"/>
      <c r="Y905" s="351">
        <v>0.9</v>
      </c>
      <c r="Z905" s="352"/>
      <c r="AA905" s="352"/>
      <c r="AB905" s="353"/>
      <c r="AC905" s="363" t="s">
        <v>493</v>
      </c>
      <c r="AD905" s="363"/>
      <c r="AE905" s="363"/>
      <c r="AF905" s="363"/>
      <c r="AG905" s="363"/>
      <c r="AH905" s="355">
        <v>2</v>
      </c>
      <c r="AI905" s="356"/>
      <c r="AJ905" s="356"/>
      <c r="AK905" s="356"/>
      <c r="AL905" s="357">
        <v>81.819999999999993</v>
      </c>
      <c r="AM905" s="358"/>
      <c r="AN905" s="358"/>
      <c r="AO905" s="359"/>
      <c r="AP905" s="360" t="s">
        <v>630</v>
      </c>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61"/>
      <c r="D911" s="347"/>
      <c r="E911" s="347"/>
      <c r="F911" s="347"/>
      <c r="G911" s="347"/>
      <c r="H911" s="347"/>
      <c r="I911" s="347"/>
      <c r="J911" s="348"/>
      <c r="K911" s="349"/>
      <c r="L911" s="349"/>
      <c r="M911" s="349"/>
      <c r="N911" s="349"/>
      <c r="O911" s="349"/>
      <c r="P911" s="362"/>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61"/>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61"/>
      <c r="D915" s="347"/>
      <c r="E915" s="347"/>
      <c r="F915" s="347"/>
      <c r="G915" s="347"/>
      <c r="H915" s="347"/>
      <c r="I915" s="347"/>
      <c r="J915" s="348"/>
      <c r="K915" s="349"/>
      <c r="L915" s="349"/>
      <c r="M915" s="349"/>
      <c r="N915" s="349"/>
      <c r="O915" s="349"/>
      <c r="P915" s="362"/>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61"/>
      <c r="D916" s="347"/>
      <c r="E916" s="347"/>
      <c r="F916" s="347"/>
      <c r="G916" s="347"/>
      <c r="H916" s="347"/>
      <c r="I916" s="347"/>
      <c r="J916" s="348"/>
      <c r="K916" s="349"/>
      <c r="L916" s="349"/>
      <c r="M916" s="349"/>
      <c r="N916" s="349"/>
      <c r="O916" s="349"/>
      <c r="P916" s="362"/>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61"/>
      <c r="D917" s="347"/>
      <c r="E917" s="347"/>
      <c r="F917" s="347"/>
      <c r="G917" s="347"/>
      <c r="H917" s="347"/>
      <c r="I917" s="347"/>
      <c r="J917" s="348"/>
      <c r="K917" s="349"/>
      <c r="L917" s="349"/>
      <c r="M917" s="349"/>
      <c r="N917" s="349"/>
      <c r="O917" s="349"/>
      <c r="P917" s="362"/>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61"/>
      <c r="D918" s="347"/>
      <c r="E918" s="347"/>
      <c r="F918" s="347"/>
      <c r="G918" s="347"/>
      <c r="H918" s="347"/>
      <c r="I918" s="347"/>
      <c r="J918" s="348"/>
      <c r="K918" s="349"/>
      <c r="L918" s="349"/>
      <c r="M918" s="349"/>
      <c r="N918" s="349"/>
      <c r="O918" s="349"/>
      <c r="P918" s="362"/>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61"/>
      <c r="D919" s="347"/>
      <c r="E919" s="347"/>
      <c r="F919" s="347"/>
      <c r="G919" s="347"/>
      <c r="H919" s="347"/>
      <c r="I919" s="347"/>
      <c r="J919" s="348"/>
      <c r="K919" s="349"/>
      <c r="L919" s="349"/>
      <c r="M919" s="349"/>
      <c r="N919" s="349"/>
      <c r="O919" s="349"/>
      <c r="P919" s="362"/>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61"/>
      <c r="D920" s="347"/>
      <c r="E920" s="347"/>
      <c r="F920" s="347"/>
      <c r="G920" s="347"/>
      <c r="H920" s="347"/>
      <c r="I920" s="347"/>
      <c r="J920" s="348"/>
      <c r="K920" s="349"/>
      <c r="L920" s="349"/>
      <c r="M920" s="349"/>
      <c r="N920" s="349"/>
      <c r="O920" s="349"/>
      <c r="P920" s="362"/>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61"/>
      <c r="D921" s="347"/>
      <c r="E921" s="347"/>
      <c r="F921" s="347"/>
      <c r="G921" s="347"/>
      <c r="H921" s="347"/>
      <c r="I921" s="347"/>
      <c r="J921" s="348"/>
      <c r="K921" s="349"/>
      <c r="L921" s="349"/>
      <c r="M921" s="349"/>
      <c r="N921" s="349"/>
      <c r="O921" s="349"/>
      <c r="P921" s="362"/>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61"/>
      <c r="D922" s="347"/>
      <c r="E922" s="347"/>
      <c r="F922" s="347"/>
      <c r="G922" s="347"/>
      <c r="H922" s="347"/>
      <c r="I922" s="347"/>
      <c r="J922" s="348"/>
      <c r="K922" s="349"/>
      <c r="L922" s="349"/>
      <c r="M922" s="349"/>
      <c r="N922" s="349"/>
      <c r="O922" s="349"/>
      <c r="P922" s="362"/>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61"/>
      <c r="D923" s="347"/>
      <c r="E923" s="347"/>
      <c r="F923" s="347"/>
      <c r="G923" s="347"/>
      <c r="H923" s="347"/>
      <c r="I923" s="347"/>
      <c r="J923" s="348"/>
      <c r="K923" s="349"/>
      <c r="L923" s="349"/>
      <c r="M923" s="349"/>
      <c r="N923" s="349"/>
      <c r="O923" s="349"/>
      <c r="P923" s="362"/>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61"/>
      <c r="D924" s="347"/>
      <c r="E924" s="347"/>
      <c r="F924" s="347"/>
      <c r="G924" s="347"/>
      <c r="H924" s="347"/>
      <c r="I924" s="347"/>
      <c r="J924" s="348"/>
      <c r="K924" s="349"/>
      <c r="L924" s="349"/>
      <c r="M924" s="349"/>
      <c r="N924" s="349"/>
      <c r="O924" s="349"/>
      <c r="P924" s="362"/>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61"/>
      <c r="D925" s="347"/>
      <c r="E925" s="347"/>
      <c r="F925" s="347"/>
      <c r="G925" s="347"/>
      <c r="H925" s="347"/>
      <c r="I925" s="347"/>
      <c r="J925" s="348"/>
      <c r="K925" s="349"/>
      <c r="L925" s="349"/>
      <c r="M925" s="349"/>
      <c r="N925" s="349"/>
      <c r="O925" s="349"/>
      <c r="P925" s="362"/>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61"/>
      <c r="D926" s="347"/>
      <c r="E926" s="347"/>
      <c r="F926" s="347"/>
      <c r="G926" s="347"/>
      <c r="H926" s="347"/>
      <c r="I926" s="347"/>
      <c r="J926" s="348"/>
      <c r="K926" s="349"/>
      <c r="L926" s="349"/>
      <c r="M926" s="349"/>
      <c r="N926" s="349"/>
      <c r="O926" s="349"/>
      <c r="P926" s="362"/>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640</v>
      </c>
      <c r="D936" s="347"/>
      <c r="E936" s="347"/>
      <c r="F936" s="347"/>
      <c r="G936" s="347"/>
      <c r="H936" s="347"/>
      <c r="I936" s="347"/>
      <c r="J936" s="348" t="s">
        <v>677</v>
      </c>
      <c r="K936" s="349"/>
      <c r="L936" s="349"/>
      <c r="M936" s="349"/>
      <c r="N936" s="349"/>
      <c r="O936" s="349"/>
      <c r="P936" s="362" t="s">
        <v>649</v>
      </c>
      <c r="Q936" s="350"/>
      <c r="R936" s="350"/>
      <c r="S936" s="350"/>
      <c r="T936" s="350"/>
      <c r="U936" s="350"/>
      <c r="V936" s="350"/>
      <c r="W936" s="350"/>
      <c r="X936" s="350"/>
      <c r="Y936" s="351">
        <v>4</v>
      </c>
      <c r="Z936" s="352"/>
      <c r="AA936" s="352"/>
      <c r="AB936" s="353"/>
      <c r="AC936" s="363" t="s">
        <v>196</v>
      </c>
      <c r="AD936" s="371"/>
      <c r="AE936" s="371"/>
      <c r="AF936" s="371"/>
      <c r="AG936" s="371"/>
      <c r="AH936" s="372" t="s">
        <v>630</v>
      </c>
      <c r="AI936" s="373"/>
      <c r="AJ936" s="373"/>
      <c r="AK936" s="373"/>
      <c r="AL936" s="357" t="s">
        <v>630</v>
      </c>
      <c r="AM936" s="358"/>
      <c r="AN936" s="358"/>
      <c r="AO936" s="359"/>
      <c r="AP936" s="360" t="s">
        <v>630</v>
      </c>
      <c r="AQ936" s="360"/>
      <c r="AR936" s="360"/>
      <c r="AS936" s="360"/>
      <c r="AT936" s="360"/>
      <c r="AU936" s="360"/>
      <c r="AV936" s="360"/>
      <c r="AW936" s="360"/>
      <c r="AX936" s="360"/>
    </row>
    <row r="937" spans="1:50" ht="30" customHeight="1" x14ac:dyDescent="0.15">
      <c r="A937" s="376">
        <v>2</v>
      </c>
      <c r="B937" s="376">
        <v>1</v>
      </c>
      <c r="C937" s="361" t="s">
        <v>641</v>
      </c>
      <c r="D937" s="347"/>
      <c r="E937" s="347"/>
      <c r="F937" s="347"/>
      <c r="G937" s="347"/>
      <c r="H937" s="347"/>
      <c r="I937" s="347"/>
      <c r="J937" s="348" t="s">
        <v>571</v>
      </c>
      <c r="K937" s="349"/>
      <c r="L937" s="349"/>
      <c r="M937" s="349"/>
      <c r="N937" s="349"/>
      <c r="O937" s="349"/>
      <c r="P937" s="362" t="s">
        <v>649</v>
      </c>
      <c r="Q937" s="350"/>
      <c r="R937" s="350"/>
      <c r="S937" s="350"/>
      <c r="T937" s="350"/>
      <c r="U937" s="350"/>
      <c r="V937" s="350"/>
      <c r="W937" s="350"/>
      <c r="X937" s="350"/>
      <c r="Y937" s="351">
        <v>4</v>
      </c>
      <c r="Z937" s="352"/>
      <c r="AA937" s="352"/>
      <c r="AB937" s="353"/>
      <c r="AC937" s="363" t="s">
        <v>196</v>
      </c>
      <c r="AD937" s="363"/>
      <c r="AE937" s="363"/>
      <c r="AF937" s="363"/>
      <c r="AG937" s="363"/>
      <c r="AH937" s="372" t="s">
        <v>630</v>
      </c>
      <c r="AI937" s="373"/>
      <c r="AJ937" s="373"/>
      <c r="AK937" s="373"/>
      <c r="AL937" s="357" t="s">
        <v>630</v>
      </c>
      <c r="AM937" s="358"/>
      <c r="AN937" s="358"/>
      <c r="AO937" s="359"/>
      <c r="AP937" s="360" t="s">
        <v>630</v>
      </c>
      <c r="AQ937" s="360"/>
      <c r="AR937" s="360"/>
      <c r="AS937" s="360"/>
      <c r="AT937" s="360"/>
      <c r="AU937" s="360"/>
      <c r="AV937" s="360"/>
      <c r="AW937" s="360"/>
      <c r="AX937" s="360"/>
    </row>
    <row r="938" spans="1:50" ht="30" customHeight="1" x14ac:dyDescent="0.15">
      <c r="A938" s="376">
        <v>3</v>
      </c>
      <c r="B938" s="376">
        <v>1</v>
      </c>
      <c r="C938" s="361" t="s">
        <v>642</v>
      </c>
      <c r="D938" s="347"/>
      <c r="E938" s="347"/>
      <c r="F938" s="347"/>
      <c r="G938" s="347"/>
      <c r="H938" s="347"/>
      <c r="I938" s="347"/>
      <c r="J938" s="348" t="s">
        <v>571</v>
      </c>
      <c r="K938" s="349"/>
      <c r="L938" s="349"/>
      <c r="M938" s="349"/>
      <c r="N938" s="349"/>
      <c r="O938" s="349"/>
      <c r="P938" s="362" t="s">
        <v>649</v>
      </c>
      <c r="Q938" s="350"/>
      <c r="R938" s="350"/>
      <c r="S938" s="350"/>
      <c r="T938" s="350"/>
      <c r="U938" s="350"/>
      <c r="V938" s="350"/>
      <c r="W938" s="350"/>
      <c r="X938" s="350"/>
      <c r="Y938" s="351">
        <v>4</v>
      </c>
      <c r="Z938" s="352"/>
      <c r="AA938" s="352"/>
      <c r="AB938" s="353"/>
      <c r="AC938" s="363" t="s">
        <v>196</v>
      </c>
      <c r="AD938" s="363"/>
      <c r="AE938" s="363"/>
      <c r="AF938" s="363"/>
      <c r="AG938" s="363"/>
      <c r="AH938" s="355" t="s">
        <v>630</v>
      </c>
      <c r="AI938" s="356"/>
      <c r="AJ938" s="356"/>
      <c r="AK938" s="356"/>
      <c r="AL938" s="357" t="s">
        <v>630</v>
      </c>
      <c r="AM938" s="358"/>
      <c r="AN938" s="358"/>
      <c r="AO938" s="359"/>
      <c r="AP938" s="360" t="s">
        <v>630</v>
      </c>
      <c r="AQ938" s="360"/>
      <c r="AR938" s="360"/>
      <c r="AS938" s="360"/>
      <c r="AT938" s="360"/>
      <c r="AU938" s="360"/>
      <c r="AV938" s="360"/>
      <c r="AW938" s="360"/>
      <c r="AX938" s="360"/>
    </row>
    <row r="939" spans="1:50" ht="30" customHeight="1" x14ac:dyDescent="0.15">
      <c r="A939" s="376">
        <v>4</v>
      </c>
      <c r="B939" s="376">
        <v>1</v>
      </c>
      <c r="C939" s="361" t="s">
        <v>643</v>
      </c>
      <c r="D939" s="347"/>
      <c r="E939" s="347"/>
      <c r="F939" s="347"/>
      <c r="G939" s="347"/>
      <c r="H939" s="347"/>
      <c r="I939" s="347"/>
      <c r="J939" s="348" t="s">
        <v>571</v>
      </c>
      <c r="K939" s="349"/>
      <c r="L939" s="349"/>
      <c r="M939" s="349"/>
      <c r="N939" s="349"/>
      <c r="O939" s="349"/>
      <c r="P939" s="362" t="s">
        <v>649</v>
      </c>
      <c r="Q939" s="350"/>
      <c r="R939" s="350"/>
      <c r="S939" s="350"/>
      <c r="T939" s="350"/>
      <c r="U939" s="350"/>
      <c r="V939" s="350"/>
      <c r="W939" s="350"/>
      <c r="X939" s="350"/>
      <c r="Y939" s="351">
        <v>4</v>
      </c>
      <c r="Z939" s="352"/>
      <c r="AA939" s="352"/>
      <c r="AB939" s="353"/>
      <c r="AC939" s="363" t="s">
        <v>196</v>
      </c>
      <c r="AD939" s="363"/>
      <c r="AE939" s="363"/>
      <c r="AF939" s="363"/>
      <c r="AG939" s="363"/>
      <c r="AH939" s="355" t="s">
        <v>630</v>
      </c>
      <c r="AI939" s="356"/>
      <c r="AJ939" s="356"/>
      <c r="AK939" s="356"/>
      <c r="AL939" s="357" t="s">
        <v>630</v>
      </c>
      <c r="AM939" s="358"/>
      <c r="AN939" s="358"/>
      <c r="AO939" s="359"/>
      <c r="AP939" s="360" t="s">
        <v>630</v>
      </c>
      <c r="AQ939" s="360"/>
      <c r="AR939" s="360"/>
      <c r="AS939" s="360"/>
      <c r="AT939" s="360"/>
      <c r="AU939" s="360"/>
      <c r="AV939" s="360"/>
      <c r="AW939" s="360"/>
      <c r="AX939" s="360"/>
    </row>
    <row r="940" spans="1:50" ht="30" customHeight="1" x14ac:dyDescent="0.15">
      <c r="A940" s="376">
        <v>5</v>
      </c>
      <c r="B940" s="376">
        <v>1</v>
      </c>
      <c r="C940" s="361" t="s">
        <v>644</v>
      </c>
      <c r="D940" s="347"/>
      <c r="E940" s="347"/>
      <c r="F940" s="347"/>
      <c r="G940" s="347"/>
      <c r="H940" s="347"/>
      <c r="I940" s="347"/>
      <c r="J940" s="348" t="s">
        <v>571</v>
      </c>
      <c r="K940" s="349"/>
      <c r="L940" s="349"/>
      <c r="M940" s="349"/>
      <c r="N940" s="349"/>
      <c r="O940" s="349"/>
      <c r="P940" s="362" t="s">
        <v>649</v>
      </c>
      <c r="Q940" s="350"/>
      <c r="R940" s="350"/>
      <c r="S940" s="350"/>
      <c r="T940" s="350"/>
      <c r="U940" s="350"/>
      <c r="V940" s="350"/>
      <c r="W940" s="350"/>
      <c r="X940" s="350"/>
      <c r="Y940" s="351">
        <v>4</v>
      </c>
      <c r="Z940" s="352"/>
      <c r="AA940" s="352"/>
      <c r="AB940" s="353"/>
      <c r="AC940" s="354" t="s">
        <v>196</v>
      </c>
      <c r="AD940" s="354"/>
      <c r="AE940" s="354"/>
      <c r="AF940" s="354"/>
      <c r="AG940" s="354"/>
      <c r="AH940" s="355" t="s">
        <v>630</v>
      </c>
      <c r="AI940" s="356"/>
      <c r="AJ940" s="356"/>
      <c r="AK940" s="356"/>
      <c r="AL940" s="357" t="s">
        <v>630</v>
      </c>
      <c r="AM940" s="358"/>
      <c r="AN940" s="358"/>
      <c r="AO940" s="359"/>
      <c r="AP940" s="360" t="s">
        <v>630</v>
      </c>
      <c r="AQ940" s="360"/>
      <c r="AR940" s="360"/>
      <c r="AS940" s="360"/>
      <c r="AT940" s="360"/>
      <c r="AU940" s="360"/>
      <c r="AV940" s="360"/>
      <c r="AW940" s="360"/>
      <c r="AX940" s="360"/>
    </row>
    <row r="941" spans="1:50" ht="30" customHeight="1" x14ac:dyDescent="0.15">
      <c r="A941" s="376">
        <v>6</v>
      </c>
      <c r="B941" s="376">
        <v>1</v>
      </c>
      <c r="C941" s="361" t="s">
        <v>645</v>
      </c>
      <c r="D941" s="347"/>
      <c r="E941" s="347"/>
      <c r="F941" s="347"/>
      <c r="G941" s="347"/>
      <c r="H941" s="347"/>
      <c r="I941" s="347"/>
      <c r="J941" s="348" t="s">
        <v>571</v>
      </c>
      <c r="K941" s="349"/>
      <c r="L941" s="349"/>
      <c r="M941" s="349"/>
      <c r="N941" s="349"/>
      <c r="O941" s="349"/>
      <c r="P941" s="362" t="s">
        <v>649</v>
      </c>
      <c r="Q941" s="350"/>
      <c r="R941" s="350"/>
      <c r="S941" s="350"/>
      <c r="T941" s="350"/>
      <c r="U941" s="350"/>
      <c r="V941" s="350"/>
      <c r="W941" s="350"/>
      <c r="X941" s="350"/>
      <c r="Y941" s="351">
        <v>4</v>
      </c>
      <c r="Z941" s="352"/>
      <c r="AA941" s="352"/>
      <c r="AB941" s="353"/>
      <c r="AC941" s="354" t="s">
        <v>196</v>
      </c>
      <c r="AD941" s="354"/>
      <c r="AE941" s="354"/>
      <c r="AF941" s="354"/>
      <c r="AG941" s="354"/>
      <c r="AH941" s="355" t="s">
        <v>630</v>
      </c>
      <c r="AI941" s="356"/>
      <c r="AJ941" s="356"/>
      <c r="AK941" s="356"/>
      <c r="AL941" s="357" t="s">
        <v>630</v>
      </c>
      <c r="AM941" s="358"/>
      <c r="AN941" s="358"/>
      <c r="AO941" s="359"/>
      <c r="AP941" s="360" t="s">
        <v>630</v>
      </c>
      <c r="AQ941" s="360"/>
      <c r="AR941" s="360"/>
      <c r="AS941" s="360"/>
      <c r="AT941" s="360"/>
      <c r="AU941" s="360"/>
      <c r="AV941" s="360"/>
      <c r="AW941" s="360"/>
      <c r="AX941" s="360"/>
    </row>
    <row r="942" spans="1:50" ht="30" customHeight="1" x14ac:dyDescent="0.15">
      <c r="A942" s="376">
        <v>7</v>
      </c>
      <c r="B942" s="376">
        <v>1</v>
      </c>
      <c r="C942" s="361" t="s">
        <v>646</v>
      </c>
      <c r="D942" s="347"/>
      <c r="E942" s="347"/>
      <c r="F942" s="347"/>
      <c r="G942" s="347"/>
      <c r="H942" s="347"/>
      <c r="I942" s="347"/>
      <c r="J942" s="348" t="s">
        <v>571</v>
      </c>
      <c r="K942" s="349"/>
      <c r="L942" s="349"/>
      <c r="M942" s="349"/>
      <c r="N942" s="349"/>
      <c r="O942" s="349"/>
      <c r="P942" s="362" t="s">
        <v>649</v>
      </c>
      <c r="Q942" s="350"/>
      <c r="R942" s="350"/>
      <c r="S942" s="350"/>
      <c r="T942" s="350"/>
      <c r="U942" s="350"/>
      <c r="V942" s="350"/>
      <c r="W942" s="350"/>
      <c r="X942" s="350"/>
      <c r="Y942" s="351">
        <v>4</v>
      </c>
      <c r="Z942" s="352"/>
      <c r="AA942" s="352"/>
      <c r="AB942" s="353"/>
      <c r="AC942" s="354" t="s">
        <v>196</v>
      </c>
      <c r="AD942" s="354"/>
      <c r="AE942" s="354"/>
      <c r="AF942" s="354"/>
      <c r="AG942" s="354"/>
      <c r="AH942" s="355" t="s">
        <v>630</v>
      </c>
      <c r="AI942" s="356"/>
      <c r="AJ942" s="356"/>
      <c r="AK942" s="356"/>
      <c r="AL942" s="357" t="s">
        <v>630</v>
      </c>
      <c r="AM942" s="358"/>
      <c r="AN942" s="358"/>
      <c r="AO942" s="359"/>
      <c r="AP942" s="360" t="s">
        <v>630</v>
      </c>
      <c r="AQ942" s="360"/>
      <c r="AR942" s="360"/>
      <c r="AS942" s="360"/>
      <c r="AT942" s="360"/>
      <c r="AU942" s="360"/>
      <c r="AV942" s="360"/>
      <c r="AW942" s="360"/>
      <c r="AX942" s="360"/>
    </row>
    <row r="943" spans="1:50" ht="30" customHeight="1" x14ac:dyDescent="0.15">
      <c r="A943" s="376">
        <v>8</v>
      </c>
      <c r="B943" s="376">
        <v>1</v>
      </c>
      <c r="C943" s="361" t="s">
        <v>647</v>
      </c>
      <c r="D943" s="347"/>
      <c r="E943" s="347"/>
      <c r="F943" s="347"/>
      <c r="G943" s="347"/>
      <c r="H943" s="347"/>
      <c r="I943" s="347"/>
      <c r="J943" s="348" t="s">
        <v>571</v>
      </c>
      <c r="K943" s="349"/>
      <c r="L943" s="349"/>
      <c r="M943" s="349"/>
      <c r="N943" s="349"/>
      <c r="O943" s="349"/>
      <c r="P943" s="362" t="s">
        <v>649</v>
      </c>
      <c r="Q943" s="350"/>
      <c r="R943" s="350"/>
      <c r="S943" s="350"/>
      <c r="T943" s="350"/>
      <c r="U943" s="350"/>
      <c r="V943" s="350"/>
      <c r="W943" s="350"/>
      <c r="X943" s="350"/>
      <c r="Y943" s="351">
        <v>3</v>
      </c>
      <c r="Z943" s="352"/>
      <c r="AA943" s="352"/>
      <c r="AB943" s="353"/>
      <c r="AC943" s="354" t="s">
        <v>196</v>
      </c>
      <c r="AD943" s="354"/>
      <c r="AE943" s="354"/>
      <c r="AF943" s="354"/>
      <c r="AG943" s="354"/>
      <c r="AH943" s="355" t="s">
        <v>630</v>
      </c>
      <c r="AI943" s="356"/>
      <c r="AJ943" s="356"/>
      <c r="AK943" s="356"/>
      <c r="AL943" s="357" t="s">
        <v>630</v>
      </c>
      <c r="AM943" s="358"/>
      <c r="AN943" s="358"/>
      <c r="AO943" s="359"/>
      <c r="AP943" s="360" t="s">
        <v>630</v>
      </c>
      <c r="AQ943" s="360"/>
      <c r="AR943" s="360"/>
      <c r="AS943" s="360"/>
      <c r="AT943" s="360"/>
      <c r="AU943" s="360"/>
      <c r="AV943" s="360"/>
      <c r="AW943" s="360"/>
      <c r="AX943" s="360"/>
    </row>
    <row r="944" spans="1:50" ht="30" customHeight="1" x14ac:dyDescent="0.15">
      <c r="A944" s="376">
        <v>9</v>
      </c>
      <c r="B944" s="376">
        <v>1</v>
      </c>
      <c r="C944" s="361" t="s">
        <v>648</v>
      </c>
      <c r="D944" s="347"/>
      <c r="E944" s="347"/>
      <c r="F944" s="347"/>
      <c r="G944" s="347"/>
      <c r="H944" s="347"/>
      <c r="I944" s="347"/>
      <c r="J944" s="348" t="s">
        <v>571</v>
      </c>
      <c r="K944" s="349"/>
      <c r="L944" s="349"/>
      <c r="M944" s="349"/>
      <c r="N944" s="349"/>
      <c r="O944" s="349"/>
      <c r="P944" s="362" t="s">
        <v>649</v>
      </c>
      <c r="Q944" s="350"/>
      <c r="R944" s="350"/>
      <c r="S944" s="350"/>
      <c r="T944" s="350"/>
      <c r="U944" s="350"/>
      <c r="V944" s="350"/>
      <c r="W944" s="350"/>
      <c r="X944" s="350"/>
      <c r="Y944" s="351">
        <v>3</v>
      </c>
      <c r="Z944" s="352"/>
      <c r="AA944" s="352"/>
      <c r="AB944" s="353"/>
      <c r="AC944" s="354" t="s">
        <v>196</v>
      </c>
      <c r="AD944" s="354"/>
      <c r="AE944" s="354"/>
      <c r="AF944" s="354"/>
      <c r="AG944" s="354"/>
      <c r="AH944" s="355" t="s">
        <v>630</v>
      </c>
      <c r="AI944" s="356"/>
      <c r="AJ944" s="356"/>
      <c r="AK944" s="356"/>
      <c r="AL944" s="357" t="s">
        <v>630</v>
      </c>
      <c r="AM944" s="358"/>
      <c r="AN944" s="358"/>
      <c r="AO944" s="359"/>
      <c r="AP944" s="360" t="s">
        <v>630</v>
      </c>
      <c r="AQ944" s="360"/>
      <c r="AR944" s="360"/>
      <c r="AS944" s="360"/>
      <c r="AT944" s="360"/>
      <c r="AU944" s="360"/>
      <c r="AV944" s="360"/>
      <c r="AW944" s="360"/>
      <c r="AX944" s="360"/>
    </row>
    <row r="945" spans="1:50" ht="30" customHeight="1" x14ac:dyDescent="0.15">
      <c r="A945" s="376">
        <v>10</v>
      </c>
      <c r="B945" s="376">
        <v>1</v>
      </c>
      <c r="C945" s="361" t="s">
        <v>678</v>
      </c>
      <c r="D945" s="347"/>
      <c r="E945" s="347"/>
      <c r="F945" s="347"/>
      <c r="G945" s="347"/>
      <c r="H945" s="347"/>
      <c r="I945" s="347"/>
      <c r="J945" s="348">
        <v>1010001112577</v>
      </c>
      <c r="K945" s="349"/>
      <c r="L945" s="349"/>
      <c r="M945" s="349"/>
      <c r="N945" s="349"/>
      <c r="O945" s="349"/>
      <c r="P945" s="362" t="s">
        <v>628</v>
      </c>
      <c r="Q945" s="350"/>
      <c r="R945" s="350"/>
      <c r="S945" s="350"/>
      <c r="T945" s="350"/>
      <c r="U945" s="350"/>
      <c r="V945" s="350"/>
      <c r="W945" s="350"/>
      <c r="X945" s="350"/>
      <c r="Y945" s="351">
        <v>0.3</v>
      </c>
      <c r="Z945" s="352"/>
      <c r="AA945" s="352"/>
      <c r="AB945" s="353"/>
      <c r="AC945" s="363" t="s">
        <v>196</v>
      </c>
      <c r="AD945" s="371"/>
      <c r="AE945" s="371"/>
      <c r="AF945" s="371"/>
      <c r="AG945" s="371"/>
      <c r="AH945" s="372" t="s">
        <v>630</v>
      </c>
      <c r="AI945" s="373"/>
      <c r="AJ945" s="373"/>
      <c r="AK945" s="373"/>
      <c r="AL945" s="357">
        <v>100</v>
      </c>
      <c r="AM945" s="358"/>
      <c r="AN945" s="358"/>
      <c r="AO945" s="359"/>
      <c r="AP945" s="360" t="s">
        <v>630</v>
      </c>
      <c r="AQ945" s="360"/>
      <c r="AR945" s="360"/>
      <c r="AS945" s="360"/>
      <c r="AT945" s="360"/>
      <c r="AU945" s="360"/>
      <c r="AV945" s="360"/>
      <c r="AW945" s="360"/>
      <c r="AX945" s="360"/>
    </row>
    <row r="946" spans="1:50" ht="30" customHeight="1" x14ac:dyDescent="0.15">
      <c r="A946" s="376">
        <v>11</v>
      </c>
      <c r="B946" s="376">
        <v>1</v>
      </c>
      <c r="C946" s="361" t="s">
        <v>627</v>
      </c>
      <c r="D946" s="347"/>
      <c r="E946" s="347"/>
      <c r="F946" s="347"/>
      <c r="G946" s="347"/>
      <c r="H946" s="347"/>
      <c r="I946" s="347"/>
      <c r="J946" s="348">
        <v>1010001112577</v>
      </c>
      <c r="K946" s="349"/>
      <c r="L946" s="349"/>
      <c r="M946" s="349"/>
      <c r="N946" s="349"/>
      <c r="O946" s="349"/>
      <c r="P946" s="362" t="s">
        <v>628</v>
      </c>
      <c r="Q946" s="350"/>
      <c r="R946" s="350"/>
      <c r="S946" s="350"/>
      <c r="T946" s="350"/>
      <c r="U946" s="350"/>
      <c r="V946" s="350"/>
      <c r="W946" s="350"/>
      <c r="X946" s="350"/>
      <c r="Y946" s="351">
        <v>0.3</v>
      </c>
      <c r="Z946" s="352"/>
      <c r="AA946" s="352"/>
      <c r="AB946" s="353"/>
      <c r="AC946" s="363" t="s">
        <v>196</v>
      </c>
      <c r="AD946" s="363"/>
      <c r="AE946" s="363"/>
      <c r="AF946" s="363"/>
      <c r="AG946" s="363"/>
      <c r="AH946" s="372" t="s">
        <v>630</v>
      </c>
      <c r="AI946" s="373"/>
      <c r="AJ946" s="373"/>
      <c r="AK946" s="373"/>
      <c r="AL946" s="357">
        <v>100</v>
      </c>
      <c r="AM946" s="358"/>
      <c r="AN946" s="358"/>
      <c r="AO946" s="359"/>
      <c r="AP946" s="360" t="s">
        <v>630</v>
      </c>
      <c r="AQ946" s="360"/>
      <c r="AR946" s="360"/>
      <c r="AS946" s="360"/>
      <c r="AT946" s="360"/>
      <c r="AU946" s="360"/>
      <c r="AV946" s="360"/>
      <c r="AW946" s="360"/>
      <c r="AX946" s="360"/>
    </row>
    <row r="947" spans="1:50" ht="30" customHeight="1" x14ac:dyDescent="0.15">
      <c r="A947" s="376">
        <v>12</v>
      </c>
      <c r="B947" s="376">
        <v>1</v>
      </c>
      <c r="C947" s="361" t="s">
        <v>627</v>
      </c>
      <c r="D947" s="347"/>
      <c r="E947" s="347"/>
      <c r="F947" s="347"/>
      <c r="G947" s="347"/>
      <c r="H947" s="347"/>
      <c r="I947" s="347"/>
      <c r="J947" s="348">
        <v>1010001112577</v>
      </c>
      <c r="K947" s="349"/>
      <c r="L947" s="349"/>
      <c r="M947" s="349"/>
      <c r="N947" s="349"/>
      <c r="O947" s="349"/>
      <c r="P947" s="362" t="s">
        <v>628</v>
      </c>
      <c r="Q947" s="350"/>
      <c r="R947" s="350"/>
      <c r="S947" s="350"/>
      <c r="T947" s="350"/>
      <c r="U947" s="350"/>
      <c r="V947" s="350"/>
      <c r="W947" s="350"/>
      <c r="X947" s="350"/>
      <c r="Y947" s="351">
        <v>0.3</v>
      </c>
      <c r="Z947" s="352"/>
      <c r="AA947" s="352"/>
      <c r="AB947" s="353"/>
      <c r="AC947" s="363" t="s">
        <v>196</v>
      </c>
      <c r="AD947" s="363"/>
      <c r="AE947" s="363"/>
      <c r="AF947" s="363"/>
      <c r="AG947" s="363"/>
      <c r="AH947" s="355" t="s">
        <v>630</v>
      </c>
      <c r="AI947" s="356"/>
      <c r="AJ947" s="356"/>
      <c r="AK947" s="356"/>
      <c r="AL947" s="357">
        <v>100</v>
      </c>
      <c r="AM947" s="358"/>
      <c r="AN947" s="358"/>
      <c r="AO947" s="359"/>
      <c r="AP947" s="360" t="s">
        <v>630</v>
      </c>
      <c r="AQ947" s="360"/>
      <c r="AR947" s="360"/>
      <c r="AS947" s="360"/>
      <c r="AT947" s="360"/>
      <c r="AU947" s="360"/>
      <c r="AV947" s="360"/>
      <c r="AW947" s="360"/>
      <c r="AX947" s="360"/>
    </row>
    <row r="948" spans="1:50" ht="30" customHeight="1" x14ac:dyDescent="0.15">
      <c r="A948" s="376">
        <v>13</v>
      </c>
      <c r="B948" s="376">
        <v>1</v>
      </c>
      <c r="C948" s="361" t="s">
        <v>627</v>
      </c>
      <c r="D948" s="347"/>
      <c r="E948" s="347"/>
      <c r="F948" s="347"/>
      <c r="G948" s="347"/>
      <c r="H948" s="347"/>
      <c r="I948" s="347"/>
      <c r="J948" s="348">
        <v>1010001112577</v>
      </c>
      <c r="K948" s="349"/>
      <c r="L948" s="349"/>
      <c r="M948" s="349"/>
      <c r="N948" s="349"/>
      <c r="O948" s="349"/>
      <c r="P948" s="362" t="s">
        <v>628</v>
      </c>
      <c r="Q948" s="350"/>
      <c r="R948" s="350"/>
      <c r="S948" s="350"/>
      <c r="T948" s="350"/>
      <c r="U948" s="350"/>
      <c r="V948" s="350"/>
      <c r="W948" s="350"/>
      <c r="X948" s="350"/>
      <c r="Y948" s="351">
        <v>0.3</v>
      </c>
      <c r="Z948" s="352"/>
      <c r="AA948" s="352"/>
      <c r="AB948" s="353"/>
      <c r="AC948" s="363" t="s">
        <v>196</v>
      </c>
      <c r="AD948" s="363"/>
      <c r="AE948" s="363"/>
      <c r="AF948" s="363"/>
      <c r="AG948" s="363"/>
      <c r="AH948" s="355" t="s">
        <v>630</v>
      </c>
      <c r="AI948" s="356"/>
      <c r="AJ948" s="356"/>
      <c r="AK948" s="356"/>
      <c r="AL948" s="357">
        <v>100</v>
      </c>
      <c r="AM948" s="358"/>
      <c r="AN948" s="358"/>
      <c r="AO948" s="359"/>
      <c r="AP948" s="360" t="s">
        <v>630</v>
      </c>
      <c r="AQ948" s="360"/>
      <c r="AR948" s="360"/>
      <c r="AS948" s="360"/>
      <c r="AT948" s="360"/>
      <c r="AU948" s="360"/>
      <c r="AV948" s="360"/>
      <c r="AW948" s="360"/>
      <c r="AX948" s="360"/>
    </row>
    <row r="949" spans="1:50" ht="30" customHeight="1" x14ac:dyDescent="0.15">
      <c r="A949" s="376">
        <v>14</v>
      </c>
      <c r="B949" s="376">
        <v>1</v>
      </c>
      <c r="C949" s="361" t="s">
        <v>627</v>
      </c>
      <c r="D949" s="347"/>
      <c r="E949" s="347"/>
      <c r="F949" s="347"/>
      <c r="G949" s="347"/>
      <c r="H949" s="347"/>
      <c r="I949" s="347"/>
      <c r="J949" s="348">
        <v>1010001112577</v>
      </c>
      <c r="K949" s="349"/>
      <c r="L949" s="349"/>
      <c r="M949" s="349"/>
      <c r="N949" s="349"/>
      <c r="O949" s="349"/>
      <c r="P949" s="362" t="s">
        <v>628</v>
      </c>
      <c r="Q949" s="350"/>
      <c r="R949" s="350"/>
      <c r="S949" s="350"/>
      <c r="T949" s="350"/>
      <c r="U949" s="350"/>
      <c r="V949" s="350"/>
      <c r="W949" s="350"/>
      <c r="X949" s="350"/>
      <c r="Y949" s="351">
        <v>0.2</v>
      </c>
      <c r="Z949" s="352"/>
      <c r="AA949" s="352"/>
      <c r="AB949" s="353"/>
      <c r="AC949" s="354" t="s">
        <v>196</v>
      </c>
      <c r="AD949" s="354"/>
      <c r="AE949" s="354"/>
      <c r="AF949" s="354"/>
      <c r="AG949" s="354"/>
      <c r="AH949" s="355" t="s">
        <v>630</v>
      </c>
      <c r="AI949" s="356"/>
      <c r="AJ949" s="356"/>
      <c r="AK949" s="356"/>
      <c r="AL949" s="357">
        <v>100</v>
      </c>
      <c r="AM949" s="358"/>
      <c r="AN949" s="358"/>
      <c r="AO949" s="359"/>
      <c r="AP949" s="360" t="s">
        <v>630</v>
      </c>
      <c r="AQ949" s="360"/>
      <c r="AR949" s="360"/>
      <c r="AS949" s="360"/>
      <c r="AT949" s="360"/>
      <c r="AU949" s="360"/>
      <c r="AV949" s="360"/>
      <c r="AW949" s="360"/>
      <c r="AX949" s="360"/>
    </row>
    <row r="950" spans="1:50" ht="30" customHeight="1" x14ac:dyDescent="0.15">
      <c r="A950" s="376">
        <v>15</v>
      </c>
      <c r="B950" s="376">
        <v>1</v>
      </c>
      <c r="C950" s="361" t="s">
        <v>627</v>
      </c>
      <c r="D950" s="347"/>
      <c r="E950" s="347"/>
      <c r="F950" s="347"/>
      <c r="G950" s="347"/>
      <c r="H950" s="347"/>
      <c r="I950" s="347"/>
      <c r="J950" s="348">
        <v>1010001112577</v>
      </c>
      <c r="K950" s="349"/>
      <c r="L950" s="349"/>
      <c r="M950" s="349"/>
      <c r="N950" s="349"/>
      <c r="O950" s="349"/>
      <c r="P950" s="362" t="s">
        <v>628</v>
      </c>
      <c r="Q950" s="350"/>
      <c r="R950" s="350"/>
      <c r="S950" s="350"/>
      <c r="T950" s="350"/>
      <c r="U950" s="350"/>
      <c r="V950" s="350"/>
      <c r="W950" s="350"/>
      <c r="X950" s="350"/>
      <c r="Y950" s="351">
        <v>0.2</v>
      </c>
      <c r="Z950" s="352"/>
      <c r="AA950" s="352"/>
      <c r="AB950" s="353"/>
      <c r="AC950" s="354" t="s">
        <v>196</v>
      </c>
      <c r="AD950" s="354"/>
      <c r="AE950" s="354"/>
      <c r="AF950" s="354"/>
      <c r="AG950" s="354"/>
      <c r="AH950" s="355" t="s">
        <v>630</v>
      </c>
      <c r="AI950" s="356"/>
      <c r="AJ950" s="356"/>
      <c r="AK950" s="356"/>
      <c r="AL950" s="357">
        <v>100</v>
      </c>
      <c r="AM950" s="358"/>
      <c r="AN950" s="358"/>
      <c r="AO950" s="359"/>
      <c r="AP950" s="360" t="s">
        <v>630</v>
      </c>
      <c r="AQ950" s="360"/>
      <c r="AR950" s="360"/>
      <c r="AS950" s="360"/>
      <c r="AT950" s="360"/>
      <c r="AU950" s="360"/>
      <c r="AV950" s="360"/>
      <c r="AW950" s="360"/>
      <c r="AX950" s="360"/>
    </row>
    <row r="951" spans="1:50" ht="30" customHeight="1" x14ac:dyDescent="0.15">
      <c r="A951" s="376">
        <v>16</v>
      </c>
      <c r="B951" s="376">
        <v>1</v>
      </c>
      <c r="C951" s="361" t="s">
        <v>627</v>
      </c>
      <c r="D951" s="347"/>
      <c r="E951" s="347"/>
      <c r="F951" s="347"/>
      <c r="G951" s="347"/>
      <c r="H951" s="347"/>
      <c r="I951" s="347"/>
      <c r="J951" s="348">
        <v>1010001112577</v>
      </c>
      <c r="K951" s="349"/>
      <c r="L951" s="349"/>
      <c r="M951" s="349"/>
      <c r="N951" s="349"/>
      <c r="O951" s="349"/>
      <c r="P951" s="362" t="s">
        <v>628</v>
      </c>
      <c r="Q951" s="350"/>
      <c r="R951" s="350"/>
      <c r="S951" s="350"/>
      <c r="T951" s="350"/>
      <c r="U951" s="350"/>
      <c r="V951" s="350"/>
      <c r="W951" s="350"/>
      <c r="X951" s="350"/>
      <c r="Y951" s="351">
        <v>0.2</v>
      </c>
      <c r="Z951" s="352"/>
      <c r="AA951" s="352"/>
      <c r="AB951" s="353"/>
      <c r="AC951" s="354" t="s">
        <v>196</v>
      </c>
      <c r="AD951" s="354"/>
      <c r="AE951" s="354"/>
      <c r="AF951" s="354"/>
      <c r="AG951" s="354"/>
      <c r="AH951" s="355" t="s">
        <v>630</v>
      </c>
      <c r="AI951" s="356"/>
      <c r="AJ951" s="356"/>
      <c r="AK951" s="356"/>
      <c r="AL951" s="357">
        <v>100</v>
      </c>
      <c r="AM951" s="358"/>
      <c r="AN951" s="358"/>
      <c r="AO951" s="359"/>
      <c r="AP951" s="360" t="s">
        <v>630</v>
      </c>
      <c r="AQ951" s="360"/>
      <c r="AR951" s="360"/>
      <c r="AS951" s="360"/>
      <c r="AT951" s="360"/>
      <c r="AU951" s="360"/>
      <c r="AV951" s="360"/>
      <c r="AW951" s="360"/>
      <c r="AX951" s="360"/>
    </row>
    <row r="952" spans="1:50" s="16" customFormat="1" ht="30" customHeight="1" x14ac:dyDescent="0.15">
      <c r="A952" s="376">
        <v>17</v>
      </c>
      <c r="B952" s="376">
        <v>1</v>
      </c>
      <c r="C952" s="361" t="s">
        <v>627</v>
      </c>
      <c r="D952" s="347"/>
      <c r="E952" s="347"/>
      <c r="F952" s="347"/>
      <c r="G952" s="347"/>
      <c r="H952" s="347"/>
      <c r="I952" s="347"/>
      <c r="J952" s="348">
        <v>1010001112577</v>
      </c>
      <c r="K952" s="349"/>
      <c r="L952" s="349"/>
      <c r="M952" s="349"/>
      <c r="N952" s="349"/>
      <c r="O952" s="349"/>
      <c r="P952" s="362" t="s">
        <v>628</v>
      </c>
      <c r="Q952" s="350"/>
      <c r="R952" s="350"/>
      <c r="S952" s="350"/>
      <c r="T952" s="350"/>
      <c r="U952" s="350"/>
      <c r="V952" s="350"/>
      <c r="W952" s="350"/>
      <c r="X952" s="350"/>
      <c r="Y952" s="351">
        <v>0.2</v>
      </c>
      <c r="Z952" s="352"/>
      <c r="AA952" s="352"/>
      <c r="AB952" s="353"/>
      <c r="AC952" s="354" t="s">
        <v>196</v>
      </c>
      <c r="AD952" s="354"/>
      <c r="AE952" s="354"/>
      <c r="AF952" s="354"/>
      <c r="AG952" s="354"/>
      <c r="AH952" s="355" t="s">
        <v>630</v>
      </c>
      <c r="AI952" s="356"/>
      <c r="AJ952" s="356"/>
      <c r="AK952" s="356"/>
      <c r="AL952" s="357">
        <v>100</v>
      </c>
      <c r="AM952" s="358"/>
      <c r="AN952" s="358"/>
      <c r="AO952" s="359"/>
      <c r="AP952" s="360" t="s">
        <v>630</v>
      </c>
      <c r="AQ952" s="360"/>
      <c r="AR952" s="360"/>
      <c r="AS952" s="360"/>
      <c r="AT952" s="360"/>
      <c r="AU952" s="360"/>
      <c r="AV952" s="360"/>
      <c r="AW952" s="360"/>
      <c r="AX952" s="360"/>
    </row>
    <row r="953" spans="1:50" ht="30" customHeight="1" x14ac:dyDescent="0.15">
      <c r="A953" s="376">
        <v>18</v>
      </c>
      <c r="B953" s="376">
        <v>1</v>
      </c>
      <c r="C953" s="361" t="s">
        <v>627</v>
      </c>
      <c r="D953" s="347"/>
      <c r="E953" s="347"/>
      <c r="F953" s="347"/>
      <c r="G953" s="347"/>
      <c r="H953" s="347"/>
      <c r="I953" s="347"/>
      <c r="J953" s="348">
        <v>1010001112577</v>
      </c>
      <c r="K953" s="349"/>
      <c r="L953" s="349"/>
      <c r="M953" s="349"/>
      <c r="N953" s="349"/>
      <c r="O953" s="349"/>
      <c r="P953" s="362" t="s">
        <v>628</v>
      </c>
      <c r="Q953" s="350"/>
      <c r="R953" s="350"/>
      <c r="S953" s="350"/>
      <c r="T953" s="350"/>
      <c r="U953" s="350"/>
      <c r="V953" s="350"/>
      <c r="W953" s="350"/>
      <c r="X953" s="350"/>
      <c r="Y953" s="351">
        <v>0.2</v>
      </c>
      <c r="Z953" s="352"/>
      <c r="AA953" s="352"/>
      <c r="AB953" s="353"/>
      <c r="AC953" s="354" t="s">
        <v>196</v>
      </c>
      <c r="AD953" s="354"/>
      <c r="AE953" s="354"/>
      <c r="AF953" s="354"/>
      <c r="AG953" s="354"/>
      <c r="AH953" s="355" t="s">
        <v>630</v>
      </c>
      <c r="AI953" s="356"/>
      <c r="AJ953" s="356"/>
      <c r="AK953" s="356"/>
      <c r="AL953" s="357">
        <v>100</v>
      </c>
      <c r="AM953" s="358"/>
      <c r="AN953" s="358"/>
      <c r="AO953" s="359"/>
      <c r="AP953" s="360" t="s">
        <v>630</v>
      </c>
      <c r="AQ953" s="360"/>
      <c r="AR953" s="360"/>
      <c r="AS953" s="360"/>
      <c r="AT953" s="360"/>
      <c r="AU953" s="360"/>
      <c r="AV953" s="360"/>
      <c r="AW953" s="360"/>
      <c r="AX953" s="360"/>
    </row>
    <row r="954" spans="1:50" ht="30" customHeight="1" x14ac:dyDescent="0.15">
      <c r="A954" s="376">
        <v>19</v>
      </c>
      <c r="B954" s="376">
        <v>1</v>
      </c>
      <c r="C954" s="361" t="s">
        <v>627</v>
      </c>
      <c r="D954" s="347"/>
      <c r="E954" s="347"/>
      <c r="F954" s="347"/>
      <c r="G954" s="347"/>
      <c r="H954" s="347"/>
      <c r="I954" s="347"/>
      <c r="J954" s="348">
        <v>1010001112577</v>
      </c>
      <c r="K954" s="349"/>
      <c r="L954" s="349"/>
      <c r="M954" s="349"/>
      <c r="N954" s="349"/>
      <c r="O954" s="349"/>
      <c r="P954" s="362" t="s">
        <v>628</v>
      </c>
      <c r="Q954" s="350"/>
      <c r="R954" s="350"/>
      <c r="S954" s="350"/>
      <c r="T954" s="350"/>
      <c r="U954" s="350"/>
      <c r="V954" s="350"/>
      <c r="W954" s="350"/>
      <c r="X954" s="350"/>
      <c r="Y954" s="351">
        <v>0.2</v>
      </c>
      <c r="Z954" s="352"/>
      <c r="AA954" s="352"/>
      <c r="AB954" s="353"/>
      <c r="AC954" s="354" t="s">
        <v>196</v>
      </c>
      <c r="AD954" s="354"/>
      <c r="AE954" s="354"/>
      <c r="AF954" s="354"/>
      <c r="AG954" s="354"/>
      <c r="AH954" s="355" t="s">
        <v>630</v>
      </c>
      <c r="AI954" s="356"/>
      <c r="AJ954" s="356"/>
      <c r="AK954" s="356"/>
      <c r="AL954" s="357">
        <v>100</v>
      </c>
      <c r="AM954" s="358"/>
      <c r="AN954" s="358"/>
      <c r="AO954" s="359"/>
      <c r="AP954" s="360" t="s">
        <v>630</v>
      </c>
      <c r="AQ954" s="360"/>
      <c r="AR954" s="360"/>
      <c r="AS954" s="360"/>
      <c r="AT954" s="360"/>
      <c r="AU954" s="360"/>
      <c r="AV954" s="360"/>
      <c r="AW954" s="360"/>
      <c r="AX954" s="360"/>
    </row>
    <row r="955" spans="1:50" ht="30" customHeight="1" x14ac:dyDescent="0.15">
      <c r="A955" s="376">
        <v>20</v>
      </c>
      <c r="B955" s="376">
        <v>1</v>
      </c>
      <c r="C955" s="361" t="s">
        <v>627</v>
      </c>
      <c r="D955" s="347"/>
      <c r="E955" s="347"/>
      <c r="F955" s="347"/>
      <c r="G955" s="347"/>
      <c r="H955" s="347"/>
      <c r="I955" s="347"/>
      <c r="J955" s="348">
        <v>1010001112577</v>
      </c>
      <c r="K955" s="349"/>
      <c r="L955" s="349"/>
      <c r="M955" s="349"/>
      <c r="N955" s="349"/>
      <c r="O955" s="349"/>
      <c r="P955" s="362" t="s">
        <v>628</v>
      </c>
      <c r="Q955" s="350"/>
      <c r="R955" s="350"/>
      <c r="S955" s="350"/>
      <c r="T955" s="350"/>
      <c r="U955" s="350"/>
      <c r="V955" s="350"/>
      <c r="W955" s="350"/>
      <c r="X955" s="350"/>
      <c r="Y955" s="351">
        <v>0.2</v>
      </c>
      <c r="Z955" s="352"/>
      <c r="AA955" s="352"/>
      <c r="AB955" s="353"/>
      <c r="AC955" s="354" t="s">
        <v>196</v>
      </c>
      <c r="AD955" s="354"/>
      <c r="AE955" s="354"/>
      <c r="AF955" s="354"/>
      <c r="AG955" s="354"/>
      <c r="AH955" s="355" t="s">
        <v>630</v>
      </c>
      <c r="AI955" s="356"/>
      <c r="AJ955" s="356"/>
      <c r="AK955" s="356"/>
      <c r="AL955" s="357">
        <v>100</v>
      </c>
      <c r="AM955" s="358"/>
      <c r="AN955" s="358"/>
      <c r="AO955" s="359"/>
      <c r="AP955" s="360" t="s">
        <v>630</v>
      </c>
      <c r="AQ955" s="360"/>
      <c r="AR955" s="360"/>
      <c r="AS955" s="360"/>
      <c r="AT955" s="360"/>
      <c r="AU955" s="360"/>
      <c r="AV955" s="360"/>
      <c r="AW955" s="360"/>
      <c r="AX955" s="360"/>
    </row>
    <row r="956" spans="1:50" ht="30" customHeight="1" x14ac:dyDescent="0.15">
      <c r="A956" s="376">
        <v>21</v>
      </c>
      <c r="B956" s="376">
        <v>1</v>
      </c>
      <c r="C956" s="361" t="s">
        <v>627</v>
      </c>
      <c r="D956" s="347"/>
      <c r="E956" s="347"/>
      <c r="F956" s="347"/>
      <c r="G956" s="347"/>
      <c r="H956" s="347"/>
      <c r="I956" s="347"/>
      <c r="J956" s="348">
        <v>1010001112577</v>
      </c>
      <c r="K956" s="349"/>
      <c r="L956" s="349"/>
      <c r="M956" s="349"/>
      <c r="N956" s="349"/>
      <c r="O956" s="349"/>
      <c r="P956" s="362" t="s">
        <v>628</v>
      </c>
      <c r="Q956" s="350"/>
      <c r="R956" s="350"/>
      <c r="S956" s="350"/>
      <c r="T956" s="350"/>
      <c r="U956" s="350"/>
      <c r="V956" s="350"/>
      <c r="W956" s="350"/>
      <c r="X956" s="350"/>
      <c r="Y956" s="351">
        <v>0.1</v>
      </c>
      <c r="Z956" s="352"/>
      <c r="AA956" s="352"/>
      <c r="AB956" s="353"/>
      <c r="AC956" s="354" t="s">
        <v>196</v>
      </c>
      <c r="AD956" s="354"/>
      <c r="AE956" s="354"/>
      <c r="AF956" s="354"/>
      <c r="AG956" s="354"/>
      <c r="AH956" s="355" t="s">
        <v>630</v>
      </c>
      <c r="AI956" s="356"/>
      <c r="AJ956" s="356"/>
      <c r="AK956" s="356"/>
      <c r="AL956" s="357">
        <v>100</v>
      </c>
      <c r="AM956" s="358"/>
      <c r="AN956" s="358"/>
      <c r="AO956" s="359"/>
      <c r="AP956" s="360" t="s">
        <v>630</v>
      </c>
      <c r="AQ956" s="360"/>
      <c r="AR956" s="360"/>
      <c r="AS956" s="360"/>
      <c r="AT956" s="360"/>
      <c r="AU956" s="360"/>
      <c r="AV956" s="360"/>
      <c r="AW956" s="360"/>
      <c r="AX956" s="360"/>
    </row>
    <row r="957" spans="1:50" ht="30" customHeight="1" x14ac:dyDescent="0.15">
      <c r="A957" s="376">
        <v>22</v>
      </c>
      <c r="B957" s="376">
        <v>1</v>
      </c>
      <c r="C957" s="361" t="s">
        <v>632</v>
      </c>
      <c r="D957" s="347"/>
      <c r="E957" s="347"/>
      <c r="F957" s="347"/>
      <c r="G957" s="347"/>
      <c r="H957" s="347"/>
      <c r="I957" s="347"/>
      <c r="J957" s="348">
        <v>3011101042381</v>
      </c>
      <c r="K957" s="349"/>
      <c r="L957" s="349"/>
      <c r="M957" s="349"/>
      <c r="N957" s="349"/>
      <c r="O957" s="349"/>
      <c r="P957" s="362" t="s">
        <v>631</v>
      </c>
      <c r="Q957" s="350"/>
      <c r="R957" s="350"/>
      <c r="S957" s="350"/>
      <c r="T957" s="350"/>
      <c r="U957" s="350"/>
      <c r="V957" s="350"/>
      <c r="W957" s="350"/>
      <c r="X957" s="350"/>
      <c r="Y957" s="351">
        <v>3</v>
      </c>
      <c r="Z957" s="352"/>
      <c r="AA957" s="352"/>
      <c r="AB957" s="353"/>
      <c r="AC957" s="354" t="s">
        <v>196</v>
      </c>
      <c r="AD957" s="354"/>
      <c r="AE957" s="354"/>
      <c r="AF957" s="354"/>
      <c r="AG957" s="354"/>
      <c r="AH957" s="355" t="s">
        <v>630</v>
      </c>
      <c r="AI957" s="356"/>
      <c r="AJ957" s="356"/>
      <c r="AK957" s="356"/>
      <c r="AL957" s="357">
        <v>100</v>
      </c>
      <c r="AM957" s="358"/>
      <c r="AN957" s="358"/>
      <c r="AO957" s="359"/>
      <c r="AP957" s="360" t="s">
        <v>630</v>
      </c>
      <c r="AQ957" s="360"/>
      <c r="AR957" s="360"/>
      <c r="AS957" s="360"/>
      <c r="AT957" s="360"/>
      <c r="AU957" s="360"/>
      <c r="AV957" s="360"/>
      <c r="AW957" s="360"/>
      <c r="AX957" s="360"/>
    </row>
    <row r="958" spans="1:50" ht="39.950000000000003" customHeight="1" x14ac:dyDescent="0.15">
      <c r="A958" s="376">
        <v>23</v>
      </c>
      <c r="B958" s="376">
        <v>1</v>
      </c>
      <c r="C958" s="361" t="s">
        <v>633</v>
      </c>
      <c r="D958" s="347"/>
      <c r="E958" s="347"/>
      <c r="F958" s="347"/>
      <c r="G958" s="347"/>
      <c r="H958" s="347"/>
      <c r="I958" s="347"/>
      <c r="J958" s="348">
        <v>4011101005131</v>
      </c>
      <c r="K958" s="349"/>
      <c r="L958" s="349"/>
      <c r="M958" s="349"/>
      <c r="N958" s="349"/>
      <c r="O958" s="349"/>
      <c r="P958" s="362" t="s">
        <v>687</v>
      </c>
      <c r="Q958" s="350"/>
      <c r="R958" s="350"/>
      <c r="S958" s="350"/>
      <c r="T958" s="350"/>
      <c r="U958" s="350"/>
      <c r="V958" s="350"/>
      <c r="W958" s="350"/>
      <c r="X958" s="350"/>
      <c r="Y958" s="351">
        <v>2</v>
      </c>
      <c r="Z958" s="352"/>
      <c r="AA958" s="352"/>
      <c r="AB958" s="353"/>
      <c r="AC958" s="354" t="s">
        <v>629</v>
      </c>
      <c r="AD958" s="354"/>
      <c r="AE958" s="354"/>
      <c r="AF958" s="354"/>
      <c r="AG958" s="354"/>
      <c r="AH958" s="355" t="s">
        <v>630</v>
      </c>
      <c r="AI958" s="356"/>
      <c r="AJ958" s="356"/>
      <c r="AK958" s="356"/>
      <c r="AL958" s="357" t="s">
        <v>688</v>
      </c>
      <c r="AM958" s="358"/>
      <c r="AN958" s="358"/>
      <c r="AO958" s="359"/>
      <c r="AP958" s="360" t="s">
        <v>630</v>
      </c>
      <c r="AQ958" s="360"/>
      <c r="AR958" s="360"/>
      <c r="AS958" s="360"/>
      <c r="AT958" s="360"/>
      <c r="AU958" s="360"/>
      <c r="AV958" s="360"/>
      <c r="AW958" s="360"/>
      <c r="AX958" s="360"/>
    </row>
    <row r="959" spans="1:50" ht="30" customHeight="1" x14ac:dyDescent="0.15">
      <c r="A959" s="376">
        <v>24</v>
      </c>
      <c r="B959" s="376">
        <v>1</v>
      </c>
      <c r="C959" s="361" t="s">
        <v>633</v>
      </c>
      <c r="D959" s="347"/>
      <c r="E959" s="347"/>
      <c r="F959" s="347"/>
      <c r="G959" s="347"/>
      <c r="H959" s="347"/>
      <c r="I959" s="347"/>
      <c r="J959" s="348">
        <v>4011101005131</v>
      </c>
      <c r="K959" s="349"/>
      <c r="L959" s="349"/>
      <c r="M959" s="349"/>
      <c r="N959" s="349"/>
      <c r="O959" s="349"/>
      <c r="P959" s="362" t="s">
        <v>634</v>
      </c>
      <c r="Q959" s="350"/>
      <c r="R959" s="350"/>
      <c r="S959" s="350"/>
      <c r="T959" s="350"/>
      <c r="U959" s="350"/>
      <c r="V959" s="350"/>
      <c r="W959" s="350"/>
      <c r="X959" s="350"/>
      <c r="Y959" s="351">
        <v>0.1</v>
      </c>
      <c r="Z959" s="352"/>
      <c r="AA959" s="352"/>
      <c r="AB959" s="353"/>
      <c r="AC959" s="354" t="s">
        <v>499</v>
      </c>
      <c r="AD959" s="354"/>
      <c r="AE959" s="354"/>
      <c r="AF959" s="354"/>
      <c r="AG959" s="354"/>
      <c r="AH959" s="355" t="s">
        <v>630</v>
      </c>
      <c r="AI959" s="356"/>
      <c r="AJ959" s="356"/>
      <c r="AK959" s="356"/>
      <c r="AL959" s="357">
        <v>100</v>
      </c>
      <c r="AM959" s="358"/>
      <c r="AN959" s="358"/>
      <c r="AO959" s="359"/>
      <c r="AP959" s="360" t="s">
        <v>630</v>
      </c>
      <c r="AQ959" s="360"/>
      <c r="AR959" s="360"/>
      <c r="AS959" s="360"/>
      <c r="AT959" s="360"/>
      <c r="AU959" s="360"/>
      <c r="AV959" s="360"/>
      <c r="AW959" s="360"/>
      <c r="AX959" s="360"/>
    </row>
    <row r="960" spans="1:50" ht="30" customHeight="1" x14ac:dyDescent="0.15">
      <c r="A960" s="376">
        <v>25</v>
      </c>
      <c r="B960" s="376">
        <v>1</v>
      </c>
      <c r="C960" s="361" t="s">
        <v>633</v>
      </c>
      <c r="D960" s="347"/>
      <c r="E960" s="347"/>
      <c r="F960" s="347"/>
      <c r="G960" s="347"/>
      <c r="H960" s="347"/>
      <c r="I960" s="347"/>
      <c r="J960" s="348">
        <v>4011101005131</v>
      </c>
      <c r="K960" s="349"/>
      <c r="L960" s="349"/>
      <c r="M960" s="349"/>
      <c r="N960" s="349"/>
      <c r="O960" s="349"/>
      <c r="P960" s="362" t="s">
        <v>634</v>
      </c>
      <c r="Q960" s="350"/>
      <c r="R960" s="350"/>
      <c r="S960" s="350"/>
      <c r="T960" s="350"/>
      <c r="U960" s="350"/>
      <c r="V960" s="350"/>
      <c r="W960" s="350"/>
      <c r="X960" s="350"/>
      <c r="Y960" s="351">
        <v>0</v>
      </c>
      <c r="Z960" s="352"/>
      <c r="AA960" s="352"/>
      <c r="AB960" s="353"/>
      <c r="AC960" s="354" t="s">
        <v>499</v>
      </c>
      <c r="AD960" s="354"/>
      <c r="AE960" s="354"/>
      <c r="AF960" s="354"/>
      <c r="AG960" s="354"/>
      <c r="AH960" s="355" t="s">
        <v>630</v>
      </c>
      <c r="AI960" s="356"/>
      <c r="AJ960" s="356"/>
      <c r="AK960" s="356"/>
      <c r="AL960" s="357">
        <v>100</v>
      </c>
      <c r="AM960" s="358"/>
      <c r="AN960" s="358"/>
      <c r="AO960" s="359"/>
      <c r="AP960" s="360" t="s">
        <v>630</v>
      </c>
      <c r="AQ960" s="360"/>
      <c r="AR960" s="360"/>
      <c r="AS960" s="360"/>
      <c r="AT960" s="360"/>
      <c r="AU960" s="360"/>
      <c r="AV960" s="360"/>
      <c r="AW960" s="360"/>
      <c r="AX960" s="360"/>
    </row>
    <row r="961" spans="1:50" ht="30" customHeight="1" x14ac:dyDescent="0.15">
      <c r="A961" s="376">
        <v>26</v>
      </c>
      <c r="B961" s="376">
        <v>1</v>
      </c>
      <c r="C961" s="361" t="s">
        <v>679</v>
      </c>
      <c r="D961" s="347"/>
      <c r="E961" s="347"/>
      <c r="F961" s="347"/>
      <c r="G961" s="347"/>
      <c r="H961" s="347"/>
      <c r="I961" s="347"/>
      <c r="J961" s="348">
        <v>3010401094447</v>
      </c>
      <c r="K961" s="349"/>
      <c r="L961" s="349"/>
      <c r="M961" s="349"/>
      <c r="N961" s="349"/>
      <c r="O961" s="349"/>
      <c r="P961" s="362" t="s">
        <v>691</v>
      </c>
      <c r="Q961" s="350"/>
      <c r="R961" s="350"/>
      <c r="S961" s="350"/>
      <c r="T961" s="350"/>
      <c r="U961" s="350"/>
      <c r="V961" s="350"/>
      <c r="W961" s="350"/>
      <c r="X961" s="350"/>
      <c r="Y961" s="351">
        <v>0.6</v>
      </c>
      <c r="Z961" s="352"/>
      <c r="AA961" s="352"/>
      <c r="AB961" s="353"/>
      <c r="AC961" s="354" t="s">
        <v>493</v>
      </c>
      <c r="AD961" s="354"/>
      <c r="AE961" s="354"/>
      <c r="AF961" s="354"/>
      <c r="AG961" s="354"/>
      <c r="AH961" s="355">
        <v>2</v>
      </c>
      <c r="AI961" s="356"/>
      <c r="AJ961" s="356"/>
      <c r="AK961" s="356"/>
      <c r="AL961" s="357">
        <v>80.36</v>
      </c>
      <c r="AM961" s="358"/>
      <c r="AN961" s="358"/>
      <c r="AO961" s="359"/>
      <c r="AP961" s="360" t="s">
        <v>630</v>
      </c>
      <c r="AQ961" s="360"/>
      <c r="AR961" s="360"/>
      <c r="AS961" s="360"/>
      <c r="AT961" s="360"/>
      <c r="AU961" s="360"/>
      <c r="AV961" s="360"/>
      <c r="AW961" s="360"/>
      <c r="AX961" s="360"/>
    </row>
    <row r="962" spans="1:50" ht="30" customHeight="1" x14ac:dyDescent="0.15">
      <c r="A962" s="376">
        <v>27</v>
      </c>
      <c r="B962" s="376">
        <v>1</v>
      </c>
      <c r="C962" s="361" t="s">
        <v>680</v>
      </c>
      <c r="D962" s="347"/>
      <c r="E962" s="347"/>
      <c r="F962" s="347"/>
      <c r="G962" s="347"/>
      <c r="H962" s="347"/>
      <c r="I962" s="347"/>
      <c r="J962" s="348">
        <v>9011101031552</v>
      </c>
      <c r="K962" s="349"/>
      <c r="L962" s="349"/>
      <c r="M962" s="349"/>
      <c r="N962" s="349"/>
      <c r="O962" s="349"/>
      <c r="P962" s="362" t="s">
        <v>635</v>
      </c>
      <c r="Q962" s="350"/>
      <c r="R962" s="350"/>
      <c r="S962" s="350"/>
      <c r="T962" s="350"/>
      <c r="U962" s="350"/>
      <c r="V962" s="350"/>
      <c r="W962" s="350"/>
      <c r="X962" s="350"/>
      <c r="Y962" s="351">
        <v>0.1</v>
      </c>
      <c r="Z962" s="352"/>
      <c r="AA962" s="352"/>
      <c r="AB962" s="353"/>
      <c r="AC962" s="354" t="s">
        <v>499</v>
      </c>
      <c r="AD962" s="354"/>
      <c r="AE962" s="354"/>
      <c r="AF962" s="354"/>
      <c r="AG962" s="354"/>
      <c r="AH962" s="355" t="s">
        <v>630</v>
      </c>
      <c r="AI962" s="356"/>
      <c r="AJ962" s="356"/>
      <c r="AK962" s="356"/>
      <c r="AL962" s="357">
        <v>100</v>
      </c>
      <c r="AM962" s="358"/>
      <c r="AN962" s="358"/>
      <c r="AO962" s="359"/>
      <c r="AP962" s="360" t="s">
        <v>630</v>
      </c>
      <c r="AQ962" s="360"/>
      <c r="AR962" s="360"/>
      <c r="AS962" s="360"/>
      <c r="AT962" s="360"/>
      <c r="AU962" s="360"/>
      <c r="AV962" s="360"/>
      <c r="AW962" s="360"/>
      <c r="AX962" s="360"/>
    </row>
    <row r="963" spans="1:50" ht="30" customHeight="1" x14ac:dyDescent="0.15">
      <c r="A963" s="376">
        <v>28</v>
      </c>
      <c r="B963" s="376">
        <v>1</v>
      </c>
      <c r="C963" s="361" t="s">
        <v>637</v>
      </c>
      <c r="D963" s="347"/>
      <c r="E963" s="347"/>
      <c r="F963" s="347"/>
      <c r="G963" s="347"/>
      <c r="H963" s="347"/>
      <c r="I963" s="347"/>
      <c r="J963" s="348">
        <v>9011101031552</v>
      </c>
      <c r="K963" s="349"/>
      <c r="L963" s="349"/>
      <c r="M963" s="349"/>
      <c r="N963" s="349"/>
      <c r="O963" s="349"/>
      <c r="P963" s="362" t="s">
        <v>636</v>
      </c>
      <c r="Q963" s="350"/>
      <c r="R963" s="350"/>
      <c r="S963" s="350"/>
      <c r="T963" s="350"/>
      <c r="U963" s="350"/>
      <c r="V963" s="350"/>
      <c r="W963" s="350"/>
      <c r="X963" s="350"/>
      <c r="Y963" s="351">
        <v>0.1</v>
      </c>
      <c r="Z963" s="352"/>
      <c r="AA963" s="352"/>
      <c r="AB963" s="353"/>
      <c r="AC963" s="354" t="s">
        <v>499</v>
      </c>
      <c r="AD963" s="354"/>
      <c r="AE963" s="354"/>
      <c r="AF963" s="354"/>
      <c r="AG963" s="354"/>
      <c r="AH963" s="355" t="s">
        <v>630</v>
      </c>
      <c r="AI963" s="356"/>
      <c r="AJ963" s="356"/>
      <c r="AK963" s="356"/>
      <c r="AL963" s="357">
        <v>100</v>
      </c>
      <c r="AM963" s="358"/>
      <c r="AN963" s="358"/>
      <c r="AO963" s="359"/>
      <c r="AP963" s="360" t="s">
        <v>630</v>
      </c>
      <c r="AQ963" s="360"/>
      <c r="AR963" s="360"/>
      <c r="AS963" s="360"/>
      <c r="AT963" s="360"/>
      <c r="AU963" s="360"/>
      <c r="AV963" s="360"/>
      <c r="AW963" s="360"/>
      <c r="AX963" s="360"/>
    </row>
    <row r="964" spans="1:50" ht="30" customHeight="1" x14ac:dyDescent="0.15">
      <c r="A964" s="376">
        <v>29</v>
      </c>
      <c r="B964" s="376">
        <v>1</v>
      </c>
      <c r="C964" s="361" t="s">
        <v>681</v>
      </c>
      <c r="D964" s="347"/>
      <c r="E964" s="347"/>
      <c r="F964" s="347"/>
      <c r="G964" s="347"/>
      <c r="H964" s="347"/>
      <c r="I964" s="347"/>
      <c r="J964" s="348">
        <v>1011402001575</v>
      </c>
      <c r="K964" s="349"/>
      <c r="L964" s="349"/>
      <c r="M964" s="349"/>
      <c r="N964" s="349"/>
      <c r="O964" s="349"/>
      <c r="P964" s="362" t="s">
        <v>638</v>
      </c>
      <c r="Q964" s="350"/>
      <c r="R964" s="350"/>
      <c r="S964" s="350"/>
      <c r="T964" s="350"/>
      <c r="U964" s="350"/>
      <c r="V964" s="350"/>
      <c r="W964" s="350"/>
      <c r="X964" s="350"/>
      <c r="Y964" s="351">
        <v>0.1</v>
      </c>
      <c r="Z964" s="352"/>
      <c r="AA964" s="352"/>
      <c r="AB964" s="353"/>
      <c r="AC964" s="354" t="s">
        <v>499</v>
      </c>
      <c r="AD964" s="354"/>
      <c r="AE964" s="354"/>
      <c r="AF964" s="354"/>
      <c r="AG964" s="354"/>
      <c r="AH964" s="355" t="s">
        <v>630</v>
      </c>
      <c r="AI964" s="356"/>
      <c r="AJ964" s="356"/>
      <c r="AK964" s="356"/>
      <c r="AL964" s="357">
        <v>100</v>
      </c>
      <c r="AM964" s="358"/>
      <c r="AN964" s="358"/>
      <c r="AO964" s="359"/>
      <c r="AP964" s="360" t="s">
        <v>630</v>
      </c>
      <c r="AQ964" s="360"/>
      <c r="AR964" s="360"/>
      <c r="AS964" s="360"/>
      <c r="AT964" s="360"/>
      <c r="AU964" s="360"/>
      <c r="AV964" s="360"/>
      <c r="AW964" s="360"/>
      <c r="AX964" s="360"/>
    </row>
    <row r="965" spans="1:50" ht="30" customHeight="1" x14ac:dyDescent="0.15">
      <c r="A965" s="376">
        <v>30</v>
      </c>
      <c r="B965" s="376">
        <v>1</v>
      </c>
      <c r="C965" s="361" t="s">
        <v>682</v>
      </c>
      <c r="D965" s="347"/>
      <c r="E965" s="347"/>
      <c r="F965" s="347"/>
      <c r="G965" s="347"/>
      <c r="H965" s="347"/>
      <c r="I965" s="347"/>
      <c r="J965" s="348">
        <v>1010001067912</v>
      </c>
      <c r="K965" s="349"/>
      <c r="L965" s="349"/>
      <c r="M965" s="349"/>
      <c r="N965" s="349"/>
      <c r="O965" s="349"/>
      <c r="P965" s="362" t="s">
        <v>639</v>
      </c>
      <c r="Q965" s="350"/>
      <c r="R965" s="350"/>
      <c r="S965" s="350"/>
      <c r="T965" s="350"/>
      <c r="U965" s="350"/>
      <c r="V965" s="350"/>
      <c r="W965" s="350"/>
      <c r="X965" s="350"/>
      <c r="Y965" s="351">
        <v>0.1</v>
      </c>
      <c r="Z965" s="352"/>
      <c r="AA965" s="352"/>
      <c r="AB965" s="353"/>
      <c r="AC965" s="354" t="s">
        <v>499</v>
      </c>
      <c r="AD965" s="354"/>
      <c r="AE965" s="354"/>
      <c r="AF965" s="354"/>
      <c r="AG965" s="354"/>
      <c r="AH965" s="355" t="s">
        <v>630</v>
      </c>
      <c r="AI965" s="356"/>
      <c r="AJ965" s="356"/>
      <c r="AK965" s="356"/>
      <c r="AL965" s="357">
        <v>100</v>
      </c>
      <c r="AM965" s="358"/>
      <c r="AN965" s="358"/>
      <c r="AO965" s="359"/>
      <c r="AP965" s="360" t="s">
        <v>630</v>
      </c>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t="s">
        <v>689</v>
      </c>
      <c r="D1102" s="374"/>
      <c r="E1102" s="147" t="s">
        <v>679</v>
      </c>
      <c r="F1102" s="375"/>
      <c r="G1102" s="375"/>
      <c r="H1102" s="375"/>
      <c r="I1102" s="375"/>
      <c r="J1102" s="348">
        <v>3010401094447</v>
      </c>
      <c r="K1102" s="349"/>
      <c r="L1102" s="349"/>
      <c r="M1102" s="349"/>
      <c r="N1102" s="349"/>
      <c r="O1102" s="349"/>
      <c r="P1102" s="362" t="s">
        <v>690</v>
      </c>
      <c r="Q1102" s="350"/>
      <c r="R1102" s="350"/>
      <c r="S1102" s="350"/>
      <c r="T1102" s="350"/>
      <c r="U1102" s="350"/>
      <c r="V1102" s="350"/>
      <c r="W1102" s="350"/>
      <c r="X1102" s="350"/>
      <c r="Y1102" s="351">
        <v>3</v>
      </c>
      <c r="Z1102" s="352"/>
      <c r="AA1102" s="352"/>
      <c r="AB1102" s="353"/>
      <c r="AC1102" s="354" t="s">
        <v>493</v>
      </c>
      <c r="AD1102" s="354"/>
      <c r="AE1102" s="354"/>
      <c r="AF1102" s="354"/>
      <c r="AG1102" s="354"/>
      <c r="AH1102" s="355">
        <v>2</v>
      </c>
      <c r="AI1102" s="356"/>
      <c r="AJ1102" s="356"/>
      <c r="AK1102" s="356"/>
      <c r="AL1102" s="357">
        <v>80.36</v>
      </c>
      <c r="AM1102" s="358"/>
      <c r="AN1102" s="358"/>
      <c r="AO1102" s="359"/>
      <c r="AP1102" s="360" t="s">
        <v>688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82">
    <cfRule type="expression" dxfId="2815" priority="13905">
      <formula>IF(RIGHT(TEXT(Y782,"0.#"),1)=".",FALSE,TRUE)</formula>
    </cfRule>
    <cfRule type="expression" dxfId="2814" priority="13906">
      <formula>IF(RIGHT(TEXT(Y782,"0.#"),1)=".",TRUE,FALSE)</formula>
    </cfRule>
  </conditionalFormatting>
  <conditionalFormatting sqref="Y791">
    <cfRule type="expression" dxfId="2813" priority="13901">
      <formula>IF(RIGHT(TEXT(Y791,"0.#"),1)=".",FALSE,TRUE)</formula>
    </cfRule>
    <cfRule type="expression" dxfId="2812" priority="13902">
      <formula>IF(RIGHT(TEXT(Y791,"0.#"),1)=".",TRUE,FALSE)</formula>
    </cfRule>
  </conditionalFormatting>
  <conditionalFormatting sqref="Y822:Y829 Y820 Y809:Y816 Y807 Y796:Y803 Y794">
    <cfRule type="expression" dxfId="2811" priority="13683">
      <formula>IF(RIGHT(TEXT(Y794,"0.#"),1)=".",FALSE,TRUE)</formula>
    </cfRule>
    <cfRule type="expression" dxfId="2810" priority="13684">
      <formula>IF(RIGHT(TEXT(Y794,"0.#"),1)=".",TRUE,FALSE)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83:Y790 Y781">
    <cfRule type="expression" dxfId="2803" priority="13707">
      <formula>IF(RIGHT(TEXT(Y781,"0.#"),1)=".",FALSE,TRUE)</formula>
    </cfRule>
    <cfRule type="expression" dxfId="2802" priority="13708">
      <formula>IF(RIGHT(TEXT(Y781,"0.#"),1)=".",TRUE,FALSE)</formula>
    </cfRule>
  </conditionalFormatting>
  <conditionalFormatting sqref="AU782">
    <cfRule type="expression" dxfId="2801" priority="13705">
      <formula>IF(RIGHT(TEXT(AU782,"0.#"),1)=".",FALSE,TRUE)</formula>
    </cfRule>
    <cfRule type="expression" dxfId="2800" priority="13706">
      <formula>IF(RIGHT(TEXT(AU782,"0.#"),1)=".",TRUE,FALSE)</formula>
    </cfRule>
  </conditionalFormatting>
  <conditionalFormatting sqref="AU791">
    <cfRule type="expression" dxfId="2799" priority="13703">
      <formula>IF(RIGHT(TEXT(AU791,"0.#"),1)=".",FALSE,TRUE)</formula>
    </cfRule>
    <cfRule type="expression" dxfId="2798" priority="13704">
      <formula>IF(RIGHT(TEXT(AU791,"0.#"),1)=".",TRUE,FALSE)</formula>
    </cfRule>
  </conditionalFormatting>
  <conditionalFormatting sqref="AU783:AU790 AU781">
    <cfRule type="expression" dxfId="2797" priority="13701">
      <formula>IF(RIGHT(TEXT(AU781,"0.#"),1)=".",FALSE,TRUE)</formula>
    </cfRule>
    <cfRule type="expression" dxfId="2796" priority="13702">
      <formula>IF(RIGHT(TEXT(AU781,"0.#"),1)=".",TRUE,FALSE)</formula>
    </cfRule>
  </conditionalFormatting>
  <conditionalFormatting sqref="Y821 Y808 Y795">
    <cfRule type="expression" dxfId="2795" priority="13687">
      <formula>IF(RIGHT(TEXT(Y795,"0.#"),1)=".",FALSE,TRUE)</formula>
    </cfRule>
    <cfRule type="expression" dxfId="2794" priority="13688">
      <formula>IF(RIGHT(TEXT(Y795,"0.#"),1)=".",TRUE,FALSE)</formula>
    </cfRule>
  </conditionalFormatting>
  <conditionalFormatting sqref="Y830 Y817 Y804">
    <cfRule type="expression" dxfId="2793" priority="13685">
      <formula>IF(RIGHT(TEXT(Y804,"0.#"),1)=".",FALSE,TRUE)</formula>
    </cfRule>
    <cfRule type="expression" dxfId="2792" priority="13686">
      <formula>IF(RIGHT(TEXT(Y804,"0.#"),1)=".",TRUE,FALSE)</formula>
    </cfRule>
  </conditionalFormatting>
  <conditionalFormatting sqref="AU821 AU808 AU795">
    <cfRule type="expression" dxfId="2791" priority="13681">
      <formula>IF(RIGHT(TEXT(AU795,"0.#"),1)=".",FALSE,TRUE)</formula>
    </cfRule>
    <cfRule type="expression" dxfId="2790" priority="13682">
      <formula>IF(RIGHT(TEXT(AU795,"0.#"),1)=".",TRUE,FALSE)</formula>
    </cfRule>
  </conditionalFormatting>
  <conditionalFormatting sqref="AU830 AU817 AU804">
    <cfRule type="expression" dxfId="2789" priority="13679">
      <formula>IF(RIGHT(TEXT(AU804,"0.#"),1)=".",FALSE,TRUE)</formula>
    </cfRule>
    <cfRule type="expression" dxfId="2788" priority="13680">
      <formula>IF(RIGHT(TEXT(AU804,"0.#"),1)=".",TRUE,FALSE)</formula>
    </cfRule>
  </conditionalFormatting>
  <conditionalFormatting sqref="AU822:AU829 AU820 AU809:AU816 AU807 AU796:AU803 AU794">
    <cfRule type="expression" dxfId="2787" priority="13677">
      <formula>IF(RIGHT(TEXT(AU794,"0.#"),1)=".",FALSE,TRUE)</formula>
    </cfRule>
    <cfRule type="expression" dxfId="2786" priority="13678">
      <formula>IF(RIGHT(TEXT(AU794,"0.#"),1)=".",TRUE,FALSE)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7:AO838">
    <cfRule type="expression" dxfId="2403" priority="2841">
      <formula>IF(AND(AL837&gt;=0, RIGHT(TEXT(AL837,"0.#"),1)&lt;&gt;"."),TRUE,FALSE)</formula>
    </cfRule>
    <cfRule type="expression" dxfId="2402" priority="2842">
      <formula>IF(AND(AL837&gt;=0, RIGHT(TEXT(AL837,"0.#"),1)="."),TRUE,FALSE)</formula>
    </cfRule>
    <cfRule type="expression" dxfId="2401" priority="2843">
      <formula>IF(AND(AL837&lt;0, RIGHT(TEXT(AL837,"0.#"),1)&lt;&gt;"."),TRUE,FALSE)</formula>
    </cfRule>
    <cfRule type="expression" dxfId="2400" priority="2844">
      <formula>IF(AND(AL837&lt;0, RIGHT(TEXT(AL837,"0.#"),1)="."),TRUE,FALSE)</formula>
    </cfRule>
  </conditionalFormatting>
  <conditionalFormatting sqref="Y837:Y838">
    <cfRule type="expression" dxfId="2399" priority="2839">
      <formula>IF(RIGHT(TEXT(Y837,"0.#"),1)=".",FALSE,TRUE)</formula>
    </cfRule>
    <cfRule type="expression" dxfId="2398" priority="2840">
      <formula>IF(RIGHT(TEXT(Y837,"0.#"),1)=".",TRUE,FALSE)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0:Y871">
    <cfRule type="expression" dxfId="2079" priority="2093">
      <formula>IF(RIGHT(TEXT(Y870,"0.#"),1)=".",FALSE,TRUE)</formula>
    </cfRule>
    <cfRule type="expression" dxfId="2078" priority="2094">
      <formula>IF(RIGHT(TEXT(Y870,"0.#"),1)=".",TRUE,FALSE)</formula>
    </cfRule>
  </conditionalFormatting>
  <conditionalFormatting sqref="Y927:Y932">
    <cfRule type="expression" dxfId="2077" priority="2087">
      <formula>IF(RIGHT(TEXT(Y927,"0.#"),1)=".",FALSE,TRUE)</formula>
    </cfRule>
    <cfRule type="expression" dxfId="2076" priority="2088">
      <formula>IF(RIGHT(TEXT(Y927,"0.#"),1)=".",TRUE,FALSE)</formula>
    </cfRule>
  </conditionalFormatting>
  <conditionalFormatting sqref="Y938:Y944">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0:AO871">
    <cfRule type="expression" dxfId="1981" priority="2095">
      <formula>IF(AND(AL870&gt;=0, RIGHT(TEXT(AL870,"0.#"),1)&lt;&gt;"."),TRUE,FALSE)</formula>
    </cfRule>
    <cfRule type="expression" dxfId="1980" priority="2096">
      <formula>IF(AND(AL870&gt;=0, RIGHT(TEXT(AL870,"0.#"),1)="."),TRUE,FALSE)</formula>
    </cfRule>
    <cfRule type="expression" dxfId="1979" priority="2097">
      <formula>IF(AND(AL870&lt;0, RIGHT(TEXT(AL870,"0.#"),1)&lt;&gt;"."),TRUE,FALSE)</formula>
    </cfRule>
    <cfRule type="expression" dxfId="1978" priority="2098">
      <formula>IF(AND(AL870&lt;0, RIGHT(TEXT(AL870,"0.#"),1)="."),TRUE,FALSE)</formula>
    </cfRule>
  </conditionalFormatting>
  <conditionalFormatting sqref="AL927:AO932">
    <cfRule type="expression" dxfId="1977" priority="2089">
      <formula>IF(AND(AL927&gt;=0, RIGHT(TEXT(AL927,"0.#"),1)&lt;&gt;"."),TRUE,FALSE)</formula>
    </cfRule>
    <cfRule type="expression" dxfId="1976" priority="2090">
      <formula>IF(AND(AL927&gt;=0, RIGHT(TEXT(AL927,"0.#"),1)="."),TRUE,FALSE)</formula>
    </cfRule>
    <cfRule type="expression" dxfId="1975" priority="2091">
      <formula>IF(AND(AL927&lt;0, RIGHT(TEXT(AL927,"0.#"),1)&lt;&gt;"."),TRUE,FALSE)</formula>
    </cfRule>
    <cfRule type="expression" dxfId="1974" priority="2092">
      <formula>IF(AND(AL927&lt;0, RIGHT(TEXT(AL927,"0.#"),1)="."),TRUE,FALSE)</formula>
    </cfRule>
  </conditionalFormatting>
  <conditionalFormatting sqref="AL938:AO944">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Y905:Y926">
    <cfRule type="expression" dxfId="729" priority="25">
      <formula>IF(RIGHT(TEXT(Y905,"0.#"),1)=".",FALSE,TRUE)</formula>
    </cfRule>
    <cfRule type="expression" dxfId="728" priority="26">
      <formula>IF(RIGHT(TEXT(Y905,"0.#"),1)=".",TRUE,FALSE)</formula>
    </cfRule>
  </conditionalFormatting>
  <conditionalFormatting sqref="Y903:Y904">
    <cfRule type="expression" dxfId="727" priority="19">
      <formula>IF(RIGHT(TEXT(Y903,"0.#"),1)=".",FALSE,TRUE)</formula>
    </cfRule>
    <cfRule type="expression" dxfId="726" priority="20">
      <formula>IF(RIGHT(TEXT(Y903,"0.#"),1)=".",TRUE,FALSE)</formula>
    </cfRule>
  </conditionalFormatting>
  <conditionalFormatting sqref="AL905:AO926">
    <cfRule type="expression" dxfId="725" priority="27">
      <formula>IF(AND(AL905&gt;=0, RIGHT(TEXT(AL905,"0.#"),1)&lt;&gt;"."),TRUE,FALSE)</formula>
    </cfRule>
    <cfRule type="expression" dxfId="724" priority="28">
      <formula>IF(AND(AL905&gt;=0, RIGHT(TEXT(AL905,"0.#"),1)="."),TRUE,FALSE)</formula>
    </cfRule>
    <cfRule type="expression" dxfId="723" priority="29">
      <formula>IF(AND(AL905&lt;0, RIGHT(TEXT(AL905,"0.#"),1)&lt;&gt;"."),TRUE,FALSE)</formula>
    </cfRule>
    <cfRule type="expression" dxfId="722" priority="30">
      <formula>IF(AND(AL905&lt;0, RIGHT(TEXT(AL905,"0.#"),1)="."),TRUE,FALSE)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47:Y964">
    <cfRule type="expression" dxfId="717" priority="13">
      <formula>IF(RIGHT(TEXT(Y947,"0.#"),1)=".",FALSE,TRUE)</formula>
    </cfRule>
    <cfRule type="expression" dxfId="716" priority="14">
      <formula>IF(RIGHT(TEXT(Y947,"0.#"),1)=".",TRUE,FALSE)</formula>
    </cfRule>
  </conditionalFormatting>
  <conditionalFormatting sqref="Y945:Y946">
    <cfRule type="expression" dxfId="715" priority="7">
      <formula>IF(RIGHT(TEXT(Y945,"0.#"),1)=".",FALSE,TRUE)</formula>
    </cfRule>
    <cfRule type="expression" dxfId="714" priority="8">
      <formula>IF(RIGHT(TEXT(Y945,"0.#"),1)=".",TRUE,FALSE)</formula>
    </cfRule>
  </conditionalFormatting>
  <conditionalFormatting sqref="AL947:AO964">
    <cfRule type="expression" dxfId="713" priority="15">
      <formula>IF(AND(AL947&gt;=0, RIGHT(TEXT(AL947,"0.#"),1)&lt;&gt;"."),TRUE,FALSE)</formula>
    </cfRule>
    <cfRule type="expression" dxfId="712" priority="16">
      <formula>IF(AND(AL947&gt;=0, RIGHT(TEXT(AL947,"0.#"),1)="."),TRUE,FALSE)</formula>
    </cfRule>
    <cfRule type="expression" dxfId="711" priority="17">
      <formula>IF(AND(AL947&lt;0, RIGHT(TEXT(AL947,"0.#"),1)&lt;&gt;"."),TRUE,FALSE)</formula>
    </cfRule>
    <cfRule type="expression" dxfId="710" priority="18">
      <formula>IF(AND(AL947&lt;0, RIGHT(TEXT(AL947,"0.#"),1)="."),TRUE,FALSE)</formula>
    </cfRule>
  </conditionalFormatting>
  <conditionalFormatting sqref="AL945:AO946">
    <cfRule type="expression" dxfId="709" priority="9">
      <formula>IF(AND(AL945&gt;=0, RIGHT(TEXT(AL945,"0.#"),1)&lt;&gt;"."),TRUE,FALSE)</formula>
    </cfRule>
    <cfRule type="expression" dxfId="708" priority="10">
      <formula>IF(AND(AL945&gt;=0, RIGHT(TEXT(AL945,"0.#"),1)="."),TRUE,FALSE)</formula>
    </cfRule>
    <cfRule type="expression" dxfId="707" priority="11">
      <formula>IF(AND(AL945&lt;0, RIGHT(TEXT(AL945,"0.#"),1)&lt;&gt;"."),TRUE,FALSE)</formula>
    </cfRule>
    <cfRule type="expression" dxfId="706" priority="12">
      <formula>IF(AND(AL945&lt;0, RIGHT(TEXT(AL945,"0.#"),1)="."),TRUE,FALSE)</formula>
    </cfRule>
  </conditionalFormatting>
  <conditionalFormatting sqref="Y965">
    <cfRule type="expression" dxfId="705" priority="1">
      <formula>IF(RIGHT(TEXT(Y965,"0.#"),1)=".",FALSE,TRUE)</formula>
    </cfRule>
    <cfRule type="expression" dxfId="704" priority="2">
      <formula>IF(RIGHT(TEXT(Y965,"0.#"),1)=".",TRUE,FALSE)</formula>
    </cfRule>
  </conditionalFormatting>
  <conditionalFormatting sqref="AL965:AO965">
    <cfRule type="expression" dxfId="703" priority="3">
      <formula>IF(AND(AL965&gt;=0, RIGHT(TEXT(AL965,"0.#"),1)&lt;&gt;"."),TRUE,FALSE)</formula>
    </cfRule>
    <cfRule type="expression" dxfId="702" priority="4">
      <formula>IF(AND(AL965&gt;=0, RIGHT(TEXT(AL965,"0.#"),1)="."),TRUE,FALSE)</formula>
    </cfRule>
    <cfRule type="expression" dxfId="701" priority="5">
      <formula>IF(AND(AL965&lt;0, RIGHT(TEXT(AL965,"0.#"),1)&lt;&gt;"."),TRUE,FALSE)</formula>
    </cfRule>
    <cfRule type="expression" dxfId="700" priority="6">
      <formula>IF(AND(AL965&lt;0, RIGHT(TEXT(AL965,"0.#"),1)="."),TRUE,FALSE)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0" max="49" man="1"/>
    <brk id="739" max="49" man="1"/>
    <brk id="833" max="49" man="1"/>
    <brk id="9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552</v>
      </c>
      <c r="AF2" s="1034"/>
      <c r="AG2" s="1034"/>
      <c r="AH2" s="1034"/>
      <c r="AI2" s="1034" t="s">
        <v>549</v>
      </c>
      <c r="AJ2" s="1034"/>
      <c r="AK2" s="1034"/>
      <c r="AL2" s="1034"/>
      <c r="AM2" s="1034" t="s">
        <v>523</v>
      </c>
      <c r="AN2" s="1034"/>
      <c r="AO2" s="1034"/>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553</v>
      </c>
      <c r="AF9" s="1034"/>
      <c r="AG9" s="1034"/>
      <c r="AH9" s="1034"/>
      <c r="AI9" s="1034" t="s">
        <v>549</v>
      </c>
      <c r="AJ9" s="1034"/>
      <c r="AK9" s="1034"/>
      <c r="AL9" s="1034"/>
      <c r="AM9" s="1034" t="s">
        <v>523</v>
      </c>
      <c r="AN9" s="1034"/>
      <c r="AO9" s="1034"/>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552</v>
      </c>
      <c r="AF16" s="1034"/>
      <c r="AG16" s="1034"/>
      <c r="AH16" s="1034"/>
      <c r="AI16" s="1034" t="s">
        <v>550</v>
      </c>
      <c r="AJ16" s="1034"/>
      <c r="AK16" s="1034"/>
      <c r="AL16" s="1034"/>
      <c r="AM16" s="1034" t="s">
        <v>523</v>
      </c>
      <c r="AN16" s="1034"/>
      <c r="AO16" s="1034"/>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554</v>
      </c>
      <c r="AF23" s="1034"/>
      <c r="AG23" s="1034"/>
      <c r="AH23" s="1034"/>
      <c r="AI23" s="1034" t="s">
        <v>549</v>
      </c>
      <c r="AJ23" s="1034"/>
      <c r="AK23" s="1034"/>
      <c r="AL23" s="1034"/>
      <c r="AM23" s="1034" t="s">
        <v>523</v>
      </c>
      <c r="AN23" s="1034"/>
      <c r="AO23" s="1034"/>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552</v>
      </c>
      <c r="AF30" s="1034"/>
      <c r="AG30" s="1034"/>
      <c r="AH30" s="1034"/>
      <c r="AI30" s="1034" t="s">
        <v>549</v>
      </c>
      <c r="AJ30" s="1034"/>
      <c r="AK30" s="1034"/>
      <c r="AL30" s="1034"/>
      <c r="AM30" s="1034" t="s">
        <v>547</v>
      </c>
      <c r="AN30" s="1034"/>
      <c r="AO30" s="1034"/>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554</v>
      </c>
      <c r="AF37" s="1034"/>
      <c r="AG37" s="1034"/>
      <c r="AH37" s="1034"/>
      <c r="AI37" s="1034" t="s">
        <v>551</v>
      </c>
      <c r="AJ37" s="1034"/>
      <c r="AK37" s="1034"/>
      <c r="AL37" s="1034"/>
      <c r="AM37" s="1034" t="s">
        <v>548</v>
      </c>
      <c r="AN37" s="1034"/>
      <c r="AO37" s="1034"/>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552</v>
      </c>
      <c r="AF44" s="1034"/>
      <c r="AG44" s="1034"/>
      <c r="AH44" s="1034"/>
      <c r="AI44" s="1034" t="s">
        <v>549</v>
      </c>
      <c r="AJ44" s="1034"/>
      <c r="AK44" s="1034"/>
      <c r="AL44" s="1034"/>
      <c r="AM44" s="1034" t="s">
        <v>523</v>
      </c>
      <c r="AN44" s="1034"/>
      <c r="AO44" s="1034"/>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8" t="s">
        <v>11</v>
      </c>
      <c r="AC51" s="1029"/>
      <c r="AD51" s="1030"/>
      <c r="AE51" s="1034" t="s">
        <v>552</v>
      </c>
      <c r="AF51" s="1034"/>
      <c r="AG51" s="1034"/>
      <c r="AH51" s="1034"/>
      <c r="AI51" s="1034" t="s">
        <v>549</v>
      </c>
      <c r="AJ51" s="1034"/>
      <c r="AK51" s="1034"/>
      <c r="AL51" s="1034"/>
      <c r="AM51" s="1034" t="s">
        <v>523</v>
      </c>
      <c r="AN51" s="1034"/>
      <c r="AO51" s="1034"/>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552</v>
      </c>
      <c r="AF58" s="1034"/>
      <c r="AG58" s="1034"/>
      <c r="AH58" s="1034"/>
      <c r="AI58" s="1034" t="s">
        <v>549</v>
      </c>
      <c r="AJ58" s="1034"/>
      <c r="AK58" s="1034"/>
      <c r="AL58" s="1034"/>
      <c r="AM58" s="1034" t="s">
        <v>523</v>
      </c>
      <c r="AN58" s="1034"/>
      <c r="AO58" s="1034"/>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552</v>
      </c>
      <c r="AF65" s="1034"/>
      <c r="AG65" s="1034"/>
      <c r="AH65" s="1034"/>
      <c r="AI65" s="1034" t="s">
        <v>549</v>
      </c>
      <c r="AJ65" s="1034"/>
      <c r="AK65" s="1034"/>
      <c r="AL65" s="1034"/>
      <c r="AM65" s="1034" t="s">
        <v>523</v>
      </c>
      <c r="AN65" s="1034"/>
      <c r="AO65" s="1034"/>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2019-06-12T07:28:28Z</cp:lastPrinted>
  <dcterms:created xsi:type="dcterms:W3CDTF">2012-03-13T00:50:25Z</dcterms:created>
  <dcterms:modified xsi:type="dcterms:W3CDTF">2019-06-19T09:07:49Z</dcterms:modified>
</cp:coreProperties>
</file>