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606外部点検対象外（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<sst xmlns="http://schemas.openxmlformats.org/spreadsheetml/2006/main" count="2936" uniqueCount="661">
  <si>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</si>
  <si>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</si>
  <si>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</si>
  <si>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</si>
  <si>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</si>
  <si>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</si>
  <si>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</si>
  <si>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</si>
  <si>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</si>
  <si>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</si>
  <si>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</si>
  <si>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</si>
  <si>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</si>
  <si>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</si>
  <si>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</si>
  <si>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</si>
  <si>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</si>
  <si>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</si>
  <si>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</si>
  <si>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</si>
  <si>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</si>
  <si>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</si>
  <si>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</si>
  <si>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</si>
  <si>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</si>
  <si>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</si>
  <si>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</si>
  <si>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</si>
  <si>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</si>
  <si>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</si>
  <si>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</si>
  <si>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</si>
  <si>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</si>
  <si>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</si>
  <si>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</si>
  <si>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</si>
  <si>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</si>
  <si>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</si>
  <si>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</si>
  <si>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</si>
  <si>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</si>
  <si>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</si>
  <si>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</si>
  <si>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</si>
  <si>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</si>
  <si>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</si>
  <si>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</si>
  <si>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</si>
  <si>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</si>
  <si>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</si>
  <si>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</si>
  <si>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</si>
  <si>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</si>
  <si>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</si>
  <si>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</si>
  <si>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</si>
  <si>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</si>
  <si>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</si>
  <si>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</si>
  <si>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</si>
  <si>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</si>
  <si>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</si>
  <si>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</si>
  <si>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</si>
  <si>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</si>
  <si>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</si>
  <si>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</si>
  <si>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</si>
  <si>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</si>
  <si>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</si>
  <si>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</si>
  <si>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</si>
  <si>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</si>
  <si>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</si>
  <si>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</si>
  <si>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</si>
  <si>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</si>
  <si>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</si>
  <si>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</si>
  <si>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</si>
  <si>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</si>
  <si>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</si>
  <si>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</si>
  <si>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</si>
  <si>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</si>
  <si>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</si>
  <si>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</si>
  <si>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</si>
  <si>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</si>
  <si>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</si>
  <si>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</si>
  <si>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</si>
  <si>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</si>
  <si>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</si>
  <si>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</si>
  <si>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</si>
  <si>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</si>
  <si>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</si>
  <si>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</si>
  <si>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</si>
  <si>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</si>
  <si>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</si>
  <si>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</si>
  <si>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</si>
  <si>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</si>
  <si>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</si>
  <si>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</si>
  <si>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</si>
  <si>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</si>
  <si>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</si>
  <si>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</si>
  <si>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</si>
  <si>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</si>
  <si>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</si>
  <si>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</si>
  <si>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</si>
  <si>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</si>
  <si>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</si>
  <si>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</si>
  <si>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</si>
  <si>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</si>
  <si>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</si>
  <si>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</si>
  <si>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</si>
  <si>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</si>
  <si>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</si>
  <si>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</si>
  <si>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</si>
  <si>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</si>
  <si>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</si>
  <si>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</si>
  <si>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</si>
  <si>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</si>
  <si>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</si>
  <si>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</si>
  <si>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</si>
  <si>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</si>
  <si>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</si>
  <si>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</si>
  <si>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</si>
  <si>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</si>
  <si>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</si>
  <si>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</si>
  <si>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</si>
  <si>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</si>
  <si>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</si>
  <si>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</si>
  <si>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</si>
  <si>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</si>
  <si>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</si>
  <si>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</si>
  <si>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</si>
  <si>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</si>
  <si>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</si>
  <si>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</si>
  <si>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</si>
  <si>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</si>
  <si>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</si>
  <si>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</si>
  <si>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</si>
  <si>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</si>
  <si>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</si>
  <si>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</si>
  <si>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</si>
  <si>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</si>
  <si>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</si>
  <si>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</si>
  <si>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</si>
  <si>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</si>
  <si>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</si>
  <si>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</si>
  <si>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</si>
  <si>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</si>
  <si>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</si>
  <si>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</si>
  <si>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</si>
  <si>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</si>
  <si>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</si>
  <si>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</si>
  <si>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</si>
  <si>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</si>
  <si>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</si>
  <si>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</si>
  <si>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</si>
  <si>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</si>
  <si>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</si>
  <si>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</si>
  <si>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</si>
  <si>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</si>
  <si>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</si>
  <si>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</si>
  <si>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</si>
  <si>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</si>
  <si>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</si>
  <si>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</si>
  <si>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</si>
  <si>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</si>
  <si>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</si>
  <si>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</si>
  <si>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</si>
  <si>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</si>
  <si>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</si>
  <si>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</si>
  <si>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</si>
  <si>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</si>
  <si>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</si>
  <si>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</si>
  <si>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</si>
  <si>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</si>
  <si>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</si>
  <si>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</si>
  <si>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</si>
  <si>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</si>
  <si>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</si>
  <si>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</si>
  <si>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</si>
  <si>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</si>
  <si>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</si>
  <si>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</si>
  <si>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</si>
  <si>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</si>
  <si>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</si>
  <si>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</si>
  <si>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</si>
  <si>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</si>
  <si>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</si>
  <si>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</si>
  <si>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</si>
  <si>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</si>
  <si>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</si>
  <si>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</si>
  <si>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</si>
  <si>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</si>
  <si>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</si>
  <si>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</si>
  <si>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</si>
  <si>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</si>
  <si>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</si>
  <si>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</si>
  <si>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</si>
  <si>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</si>
  <si>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</si>
  <si>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</si>
  <si>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</si>
  <si>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</si>
  <si>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</si>
  <si>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</si>
  <si>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</si>
  <si>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</si>
  <si>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</si>
  <si>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</si>
  <si>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</si>
  <si>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</si>
  <si>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</si>
  <si>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</si>
  <si>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</si>
  <si>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</si>
  <si>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</si>
  <si>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</si>
  <si>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</si>
  <si>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</si>
  <si>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</si>
  <si>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</si>
  <si>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</si>
  <si>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</si>
  <si>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</si>
  <si>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</si>
  <si>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</si>
  <si>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</si>
  <si>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</si>
  <si>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</si>
  <si>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</si>
  <si>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</si>
  <si>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</si>
  <si>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</si>
  <si>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</si>
  <si>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</si>
  <si>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</si>
  <si>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</si>
  <si>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</si>
  <si>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</si>
  <si>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</si>
  <si>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</si>
  <si>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</si>
  <si>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</si>
  <si>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</si>
  <si>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</si>
  <si>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</si>
  <si>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</si>
  <si>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</si>
  <si>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</si>
  <si>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</si>
  <si>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</si>
  <si>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</si>
  <si>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</si>
  <si>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</si>
  <si>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</si>
  <si>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</si>
  <si>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</si>
  <si>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</si>
  <si>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</si>
  <si>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</si>
  <si>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</si>
  <si>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</si>
  <si>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</si>
  <si>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</si>
  <si>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</si>
  <si>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</si>
  <si>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</si>
  <si>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</si>
  <si>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</si>
  <si>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</si>
  <si>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</si>
  <si>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</si>
  <si>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</si>
  <si>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</si>
  <si>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</si>
  <si>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</si>
  <si>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</si>
  <si>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</si>
  <si>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</si>
  <si>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</si>
  <si>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</si>
  <si>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</si>
  <si>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</si>
  <si>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</si>
  <si>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</si>
  <si>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</si>
  <si>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</si>
  <si>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</si>
  <si>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</si>
  <si>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</si>
  <si>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</si>
  <si>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</si>
  <si>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</si>
  <si>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</si>
  <si>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</si>
  <si>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</si>
  <si>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</si>
  <si>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</si>
  <si>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</si>
  <si>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</si>
  <si>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</si>
  <si>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</si>
  <si>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</si>
  <si>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</si>
  <si>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</si>
  <si>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</si>
  <si>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</si>
  <si>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</si>
  <si>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</si>
  <si>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</si>
  <si>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</si>
  <si>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</si>
  <si>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</si>
  <si>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</si>
  <si>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</si>
  <si>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</si>
  <si>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</si>
  <si>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</si>
  <si>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</si>
  <si>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</si>
  <si>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</si>
  <si>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</si>
  <si>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</si>
  <si>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</si>
  <si>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</si>
  <si>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</si>
  <si>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</si>
  <si>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</si>
  <si>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</si>
  <si>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</si>
  <si>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</si>
  <si>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</si>
  <si>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</si>
  <si>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</si>
  <si>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</si>
  <si>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</si>
  <si>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</si>
  <si>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</si>
  <si>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</si>
  <si>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</si>
  <si>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</si>
  <si>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</si>
  <si>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</si>
  <si>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</si>
  <si>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</si>
  <si>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</si>
  <si>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</si>
  <si>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</si>
  <si>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</si>
  <si>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</si>
  <si>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</si>
  <si>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</si>
  <si>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</si>
  <si>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</si>
  <si>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</si>
  <si>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</si>
  <si>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</si>
  <si>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</si>
  <si>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</si>
  <si>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</si>
  <si>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</si>
  <si>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</si>
  <si>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</si>
  <si>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</si>
  <si>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</si>
  <si>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</si>
  <si>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</si>
  <si>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</si>
  <si>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</si>
  <si>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</si>
  <si>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</si>
  <si>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</si>
  <si>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</si>
  <si>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</si>
  <si>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</si>
  <si>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</si>
  <si>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</si>
  <si>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</si>
  <si>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</si>
  <si>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</si>
  <si>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</si>
  <si>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</si>
  <si>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</si>
  <si>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</si>
  <si>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</si>
  <si>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</si>
  <si>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</si>
  <si>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</si>
  <si>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</si>
  <si>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</si>
  <si>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</si>
  <si>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</si>
  <si>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</si>
  <si>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</si>
  <si>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</si>
  <si>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</si>
  <si>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</si>
  <si>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</si>
  <si>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</si>
  <si>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</si>
  <si>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</si>
  <si>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</si>
  <si>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</si>
  <si>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</si>
  <si>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</si>
  <si>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</si>
  <si>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</si>
  <si>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</si>
  <si>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</si>
  <si>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</si>
  <si>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</si>
  <si>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</si>
  <si>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</si>
  <si>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</si>
  <si>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</si>
  <si>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</si>
  <si>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</si>
  <si>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</si>
  <si>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</si>
  <si>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</si>
  <si>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</si>
  <si>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</si>
  <si>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</si>
  <si>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</si>
  <si>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</si>
  <si>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</si>
  <si>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</si>
  <si>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</si>
  <si>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</si>
  <si>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</si>
  <si>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</si>
  <si>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</si>
  <si>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</si>
  <si>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</si>
  <si>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</si>
  <si>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</si>
  <si>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</si>
  <si>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</si>
  <si>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</si>
  <si>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</si>
  <si>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</si>
  <si>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</si>
  <si>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</si>
  <si>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</si>
  <si>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</si>
  <si>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</si>
  <si>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</si>
  <si>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</si>
  <si>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</si>
  <si>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</si>
  <si>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</si>
  <si>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</si>
  <si>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</si>
  <si>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</si>
  <si>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</si>
  <si>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</si>
  <si>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</si>
  <si>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</si>
  <si>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</si>
  <si>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</si>
  <si>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</si>
  <si>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</si>
  <si>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</si>
  <si>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</si>
  <si>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</si>
  <si>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</si>
  <si>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</si>
  <si>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</si>
  <si>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</si>
  <si>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</si>
  <si>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</si>
  <si>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</si>
  <si>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</si>
  <si>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</si>
  <si>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</si>
  <si>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</si>
  <si>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</si>
  <si>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</si>
  <si>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</si>
  <si>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</si>
  <si>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</si>
  <si>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</si>
  <si>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</si>
  <si>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</si>
  <si>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</si>
  <si>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</si>
  <si>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</si>
  <si>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</si>
  <si>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</si>
  <si>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</si>
  <si>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</si>
  <si>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</si>
  <si>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</si>
  <si>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</si>
  <si>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</si>
  <si>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</si>
  <si>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</si>
  <si>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</si>
  <si>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</si>
  <si>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</si>
  <si>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</si>
  <si>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</si>
  <si>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</si>
  <si>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</si>
  <si>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</si>
  <si>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</si>
  <si>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</si>
  <si>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</si>
  <si>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</si>
  <si>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</si>
  <si>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</si>
  <si>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</si>
  <si>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</si>
  <si>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</si>
  <si>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</si>
  <si>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</si>
  <si>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</si>
  <si>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</si>
  <si>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</si>
  <si>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</si>
  <si>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</si>
  <si>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</si>
  <si>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</si>
  <si>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</si>
  <si>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</si>
  <si>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</si>
  <si>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</si>
  <si>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</si>
  <si>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社会保障情報・調査研究費</t>
    <phoneticPr fontId="5"/>
  </si>
  <si>
    <t>国立社会保障・人口問題研究所</t>
    <phoneticPr fontId="5"/>
  </si>
  <si>
    <t>結城　勝彦</t>
    <rPh sb="0" eb="2">
      <t>ユウキ</t>
    </rPh>
    <rPh sb="3" eb="5">
      <t>カツヒコ</t>
    </rPh>
    <phoneticPr fontId="5"/>
  </si>
  <si>
    <t>総務課</t>
    <phoneticPr fontId="5"/>
  </si>
  <si>
    <t>○</t>
  </si>
  <si>
    <t>-</t>
  </si>
  <si>
    <t>各種の国際基準に基づき、毎年度の社会支出総額や政策分野別データの集計及び国際比較分析を行うとともに、社会保障給付費総額や機能別・制度別データ及び財源データの集計を行い、併せて過去からの時系列データの整備を行う</t>
    <phoneticPr fontId="5"/>
  </si>
  <si>
    <t>・ＯＥＣＤ基準に沿った社会支出総額及びＧＤＰ（国内総生産）に対する比率、政策分野別にみたデータなどの集計及び国際比較
・ＩＬＯ基準に沿った社会保障給付費総額や機能別（高齢、障害、保健医療などの区分）、制度別（年金、医療、介護などの制度区分）にみたデータ及び財源データの集計
・過去からの社会支出及び社会保障給付費等に関する時系列データの整備</t>
    <phoneticPr fontId="5"/>
  </si>
  <si>
    <t>外部委員により構成される当研究所の平成３０年度の研究評価委員会において、総合評点３．５点以上を得ること。</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</si>
  <si>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</si>
  <si>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</si>
  <si>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</si>
  <si>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集計結果の作成・公表（毎年）</t>
    <phoneticPr fontId="5"/>
  </si>
  <si>
    <t>件</t>
    <rPh sb="0" eb="1">
      <t>ケン</t>
    </rPh>
    <phoneticPr fontId="5"/>
  </si>
  <si>
    <t>執行額／結果の公表回数　　　　　　　　　　　　　</t>
    <phoneticPr fontId="5"/>
  </si>
  <si>
    <t>百万円</t>
    <rPh sb="0" eb="3">
      <t>ヒャクマンエン</t>
    </rPh>
    <phoneticPr fontId="5"/>
  </si>
  <si>
    <t>　　　X/Y</t>
    <phoneticPr fontId="5"/>
  </si>
  <si>
    <t>2.4百万円
／1回</t>
    <rPh sb="3" eb="5">
      <t>ヒャクマン</t>
    </rPh>
    <rPh sb="5" eb="6">
      <t>エン</t>
    </rPh>
    <rPh sb="9" eb="10">
      <t>カイ</t>
    </rPh>
    <phoneticPr fontId="5"/>
  </si>
  <si>
    <t>2.3百万円
／1回</t>
    <rPh sb="3" eb="5">
      <t>ヒャクマン</t>
    </rPh>
    <rPh sb="5" eb="6">
      <t>エン</t>
    </rPh>
    <rPh sb="9" eb="10">
      <t>カイ</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</si>
  <si>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</si>
  <si>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</si>
  <si>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</si>
  <si>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①OECD基準に沿った社会支出総額及びGDP（国内総生産）に対する比率、政策分野別にみたデータなどの集計及び国際比較
②ILO基準に沿った社会保障給付費総額や機能別（高齢、障害、保健医療などの区分）、制度別（年金、医療、介護などの制度区分）にみたデータ、及び財源データの集計
③過去からの社会支出及び社会保障給付費等に関する時系列データの整備
本事業の成果である社会保障費用統計は、統計法上の基幹統計として国際比較分析等において特に重要な公的な統計と位置付けられるとともに、社会保障給付と社会保障負担に関する制度改正への国民の理解及び合意形成の基礎資料となるものであり、社会保障制度の安定と発展、ひいては国民の福祉に資するもの。</t>
    <phoneticPr fontId="5"/>
  </si>
  <si>
    <t>毎年度の社会支出集計とともに、社会保障給付費及び財源データの集計を継続的に行う事業であり、過去からの時系列データの整備を通じて、我が国の社会保障制度の現状や推移を示す基礎的データを提供している。その成果は、各種政策立案の基礎資料等として活用されており、国際比較を行う上でも特に重要な公的統計と位置付けられていることから社会的意義があるものである。</t>
    <phoneticPr fontId="5"/>
  </si>
  <si>
    <t>上述のとおり、国の責任において実施すべき事業である。</t>
    <phoneticPr fontId="5"/>
  </si>
  <si>
    <t>社会保障費用統計として基幹統計指定されたこともあり、優
先度は高い。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</si>
  <si>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</si>
  <si>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</si>
  <si>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</si>
  <si>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</si>
  <si>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</si>
  <si>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</si>
  <si>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本事業は集計したデータは、研究所のホームページにも掲
載し、各種政策立案の基礎資料等として活用されており、事
業の実施方法は適切である。</t>
    <phoneticPr fontId="5"/>
  </si>
  <si>
    <t>活動実績は見込みに見合ったものである。</t>
    <phoneticPr fontId="5"/>
  </si>
  <si>
    <t>本事業における「社会保障費用統計」の集計は、国際比較を
行う上で特に重要な基幹統計と位置付けられており、「厚生
労働白書」や「高齢社会白書」はもとより各種審議会の資料
でも多く引用されている。</t>
    <phoneticPr fontId="5"/>
  </si>
  <si>
    <t>内閣府</t>
  </si>
  <si>
    <t>国民経済計算に必要な経費</t>
    <rPh sb="0" eb="2">
      <t>コクミン</t>
    </rPh>
    <rPh sb="2" eb="4">
      <t>ケイザイ</t>
    </rPh>
    <rPh sb="4" eb="6">
      <t>ケイサン</t>
    </rPh>
    <rPh sb="7" eb="9">
      <t>ヒツヨウ</t>
    </rPh>
    <rPh sb="10" eb="12">
      <t>ケイヒ</t>
    </rPh>
    <phoneticPr fontId="5"/>
  </si>
  <si>
    <t>国民経済計算は、国際連合が定める国際基準に準拠して、作成・公表されている。国民経済計算では、一般政府から家計への移転の明細表（社会保障関係）が作成されているが、以下の理由から社会保障費用統計とは異なった統計である。第1に、社会保障費用統計はOECD及びILOの国際基準に準拠しており、国民経済計算とは「社会保障」の定義が異なる。第2に、国民経済計算は一国経済の全体像を遺漏・重複なく記録することを目的としているため、他の経済活動として分類・集計されたものは社会保障として計上されていない。以上のことから、我が国で社会保障収入及び支出の全体像を把握している統計は、社会保障費用統計のみであり、適切に役割分担を行っている。</t>
    <rPh sb="295" eb="297">
      <t>テキセツ</t>
    </rPh>
    <phoneticPr fontId="5"/>
  </si>
  <si>
    <t>617</t>
    <phoneticPr fontId="5"/>
  </si>
  <si>
    <t>877</t>
    <phoneticPr fontId="5"/>
  </si>
  <si>
    <t>558</t>
    <phoneticPr fontId="5"/>
  </si>
  <si>
    <t>887</t>
    <phoneticPr fontId="5"/>
  </si>
  <si>
    <t>495</t>
    <phoneticPr fontId="5"/>
  </si>
  <si>
    <t>856</t>
    <phoneticPr fontId="5"/>
  </si>
  <si>
    <t>859</t>
    <phoneticPr fontId="5"/>
  </si>
  <si>
    <t>-</t>
    <phoneticPr fontId="5"/>
  </si>
  <si>
    <t>-</t>
    <phoneticPr fontId="5"/>
  </si>
  <si>
    <t>試験研究費</t>
    <rPh sb="0" eb="2">
      <t>シケン</t>
    </rPh>
    <rPh sb="2" eb="5">
      <t>ケンキュウヒ</t>
    </rPh>
    <phoneticPr fontId="5"/>
  </si>
  <si>
    <t>2.2百万円
／1回</t>
    <rPh sb="3" eb="5">
      <t>ヒャクマン</t>
    </rPh>
    <rPh sb="5" eb="6">
      <t>エン</t>
    </rPh>
    <rPh sb="9" eb="10">
      <t>カイ</t>
    </rPh>
    <phoneticPr fontId="5"/>
  </si>
  <si>
    <t>-</t>
    <phoneticPr fontId="5"/>
  </si>
  <si>
    <t>-</t>
    <phoneticPr fontId="5"/>
  </si>
  <si>
    <t>-</t>
    <phoneticPr fontId="5"/>
  </si>
  <si>
    <t>効率化を進展させるべく、見積合わせにより競争性を確保する等により適切に予算を執行し、事業の目標を達成したところであり、引き続き適正に実施するところである。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</si>
  <si>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見積合わせによる効率的な契約手続き等による。</t>
    <rPh sb="0" eb="3">
      <t>ミツモリア</t>
    </rPh>
    <rPh sb="8" eb="11">
      <t>コウリツテキ</t>
    </rPh>
    <rPh sb="12" eb="14">
      <t>ケイヤク</t>
    </rPh>
    <rPh sb="14" eb="16">
      <t>テツヅ</t>
    </rPh>
    <rPh sb="17" eb="18">
      <t>トウ</t>
    </rPh>
    <phoneticPr fontId="5"/>
  </si>
  <si>
    <t>本事業は、研究評価委員会から「当事業において集計される社会保障費用統計は、日本の社会保障費用の特性を明らかにするための国際比較にも用いられる重要な統計資料である」との評価をいただいている。予算の執行面については、見積合わせの実施等により執行額が抑えられているが、その内容は適正であるといえる。</t>
    <rPh sb="0" eb="1">
      <t>ホン</t>
    </rPh>
    <rPh sb="1" eb="3">
      <t>ジギョウ</t>
    </rPh>
    <rPh sb="5" eb="7">
      <t>ケンキュウ</t>
    </rPh>
    <rPh sb="7" eb="9">
      <t>ヒョウカ</t>
    </rPh>
    <rPh sb="9" eb="12">
      <t>イインカイ</t>
    </rPh>
    <rPh sb="15" eb="18">
      <t>トウジギョウ</t>
    </rPh>
    <rPh sb="22" eb="24">
      <t>シュウケイ</t>
    </rPh>
    <rPh sb="27" eb="29">
      <t>シャカイ</t>
    </rPh>
    <rPh sb="29" eb="31">
      <t>ホショウ</t>
    </rPh>
    <rPh sb="31" eb="33">
      <t>ヒヨウ</t>
    </rPh>
    <rPh sb="33" eb="35">
      <t>トウケイ</t>
    </rPh>
    <rPh sb="37" eb="39">
      <t>ニホン</t>
    </rPh>
    <rPh sb="40" eb="42">
      <t>シャカイ</t>
    </rPh>
    <rPh sb="42" eb="44">
      <t>ホショウ</t>
    </rPh>
    <rPh sb="44" eb="46">
      <t>ヒヨウ</t>
    </rPh>
    <rPh sb="47" eb="49">
      <t>トクセイ</t>
    </rPh>
    <rPh sb="50" eb="51">
      <t>アキ</t>
    </rPh>
    <rPh sb="59" eb="61">
      <t>コクサイ</t>
    </rPh>
    <rPh sb="61" eb="63">
      <t>ヒカク</t>
    </rPh>
    <rPh sb="65" eb="66">
      <t>モチ</t>
    </rPh>
    <rPh sb="70" eb="72">
      <t>ジュウヨウ</t>
    </rPh>
    <rPh sb="73" eb="75">
      <t>トウケイ</t>
    </rPh>
    <rPh sb="75" eb="77">
      <t>シリョウ</t>
    </rPh>
    <rPh sb="83" eb="85">
      <t>ヒョウカ</t>
    </rPh>
    <rPh sb="94" eb="96">
      <t>ヨサン</t>
    </rPh>
    <rPh sb="97" eb="100">
      <t>シッコウメン</t>
    </rPh>
    <rPh sb="106" eb="109">
      <t>ミツモリア</t>
    </rPh>
    <rPh sb="112" eb="114">
      <t>ジッシ</t>
    </rPh>
    <rPh sb="114" eb="115">
      <t>トウ</t>
    </rPh>
    <rPh sb="118" eb="120">
      <t>シッコウ</t>
    </rPh>
    <rPh sb="120" eb="121">
      <t>ガク</t>
    </rPh>
    <rPh sb="122" eb="123">
      <t>オサ</t>
    </rPh>
    <rPh sb="133" eb="135">
      <t>ナイヨウ</t>
    </rPh>
    <rPh sb="136" eb="138">
      <t>テキセイ</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</si>
  <si>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</si>
  <si>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　　　２百万円</t>
    <rPh sb="4" eb="6">
      <t>ヒャクマン</t>
    </rPh>
    <rPh sb="6" eb="7">
      <t>エン</t>
    </rPh>
    <phoneticPr fontId="5"/>
  </si>
  <si>
    <t>　　　　　　　　公表資料等印刷、英文校正、臨時研究補助員賃金、消耗品費　　　</t>
    <rPh sb="8" eb="10">
      <t>コウヒョウ</t>
    </rPh>
    <rPh sb="10" eb="12">
      <t>シリョウ</t>
    </rPh>
    <rPh sb="12" eb="13">
      <t>トウ</t>
    </rPh>
    <rPh sb="13" eb="15">
      <t>インサツ</t>
    </rPh>
    <rPh sb="16" eb="18">
      <t>エイブン</t>
    </rPh>
    <rPh sb="18" eb="20">
      <t>コウセイ</t>
    </rPh>
    <rPh sb="21" eb="30">
      <t>リンジケンキュウホジョインチンギン</t>
    </rPh>
    <rPh sb="31" eb="34">
      <t>ショウモウヒン</t>
    </rPh>
    <rPh sb="34" eb="35">
      <t>ヒ</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</si>
  <si>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</si>
  <si>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</si>
  <si>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</si>
  <si>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</si>
  <si>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佐藤印刷（株）</t>
    <rPh sb="0" eb="4">
      <t>サトウインサツ</t>
    </rPh>
    <rPh sb="5" eb="6">
      <t>カブ</t>
    </rPh>
    <phoneticPr fontId="5"/>
  </si>
  <si>
    <t>２百万円</t>
    <rPh sb="1" eb="3">
      <t>ヒャクマン</t>
    </rPh>
    <rPh sb="3" eb="4">
      <t>エン</t>
    </rPh>
    <phoneticPr fontId="5"/>
  </si>
  <si>
    <t>０．３百万円</t>
    <rPh sb="3" eb="5">
      <t>ヒャクマン</t>
    </rPh>
    <rPh sb="5" eb="6">
      <t>エン</t>
    </rPh>
    <phoneticPr fontId="5"/>
  </si>
  <si>
    <t>〔臨時研究補助員賃金、消耗品費〕</t>
    <rPh sb="1" eb="3">
      <t>リンジ</t>
    </rPh>
    <rPh sb="11" eb="14">
      <t>ショウモウヒン</t>
    </rPh>
    <rPh sb="14" eb="15">
      <t>ヒ</t>
    </rPh>
    <phoneticPr fontId="5"/>
  </si>
  <si>
    <t>〔公表資料等印刷〕</t>
    <rPh sb="1" eb="3">
      <t>コウヒョウ</t>
    </rPh>
    <rPh sb="3" eb="5">
      <t>シリョウ</t>
    </rPh>
    <rPh sb="5" eb="6">
      <t>トウ</t>
    </rPh>
    <rPh sb="6" eb="8">
      <t>インサツ</t>
    </rPh>
    <phoneticPr fontId="5"/>
  </si>
  <si>
    <t>Ｂ</t>
    <phoneticPr fontId="5"/>
  </si>
  <si>
    <t>カクタス・コミュニケーションズ（株）</t>
    <rPh sb="16" eb="17">
      <t>カブ</t>
    </rPh>
    <phoneticPr fontId="5"/>
  </si>
  <si>
    <t>　　〔英文校正〕</t>
    <rPh sb="3" eb="7">
      <t>エイブンコウセイ</t>
    </rPh>
    <phoneticPr fontId="5"/>
  </si>
  <si>
    <t>佐藤印刷(株)</t>
    <rPh sb="0" eb="2">
      <t>サトウ</t>
    </rPh>
    <rPh sb="2" eb="4">
      <t>インサツ</t>
    </rPh>
    <rPh sb="4" eb="7">
      <t>カブ</t>
    </rPh>
    <phoneticPr fontId="8"/>
  </si>
  <si>
    <t>公表資料等印刷業務</t>
    <rPh sb="0" eb="2">
      <t>コウヒョウ</t>
    </rPh>
    <rPh sb="2" eb="4">
      <t>シリョウ</t>
    </rPh>
    <rPh sb="4" eb="5">
      <t>トウ</t>
    </rPh>
    <rPh sb="5" eb="7">
      <t>インサツ</t>
    </rPh>
    <rPh sb="7" eb="9">
      <t>ギョウム</t>
    </rPh>
    <phoneticPr fontId="5"/>
  </si>
  <si>
    <t>-</t>
    <phoneticPr fontId="5"/>
  </si>
  <si>
    <t>カクタス・コミュニケーションズ</t>
  </si>
  <si>
    <t>英文校正</t>
    <rPh sb="0" eb="2">
      <t>エイブン</t>
    </rPh>
    <rPh sb="2" eb="4">
      <t>コウセイ</t>
    </rPh>
    <phoneticPr fontId="5"/>
  </si>
  <si>
    <t>０．３百万円</t>
    <rPh sb="3" eb="4">
      <t>ヒャク</t>
    </rPh>
    <rPh sb="4" eb="6">
      <t>マンエン</t>
    </rPh>
    <phoneticPr fontId="5"/>
  </si>
  <si>
    <t>臨時研究補助員</t>
    <rPh sb="0" eb="7">
      <t>リンジケンキュウホジョイン</t>
    </rPh>
    <phoneticPr fontId="5"/>
  </si>
  <si>
    <t>臨時研究補助員賃金</t>
    <rPh sb="0" eb="9">
      <t>リンジケンキュウホジョインチンギン</t>
    </rPh>
    <phoneticPr fontId="5"/>
  </si>
  <si>
    <t>C.臨時研究補助員</t>
    <phoneticPr fontId="5"/>
  </si>
  <si>
    <t>賃金</t>
    <rPh sb="0" eb="2">
      <t>チンギン</t>
    </rPh>
    <phoneticPr fontId="5"/>
  </si>
  <si>
    <t>臨時研究補助員賃金</t>
    <rPh sb="0" eb="2">
      <t>リンジ</t>
    </rPh>
    <rPh sb="2" eb="4">
      <t>ケンキュウ</t>
    </rPh>
    <rPh sb="4" eb="7">
      <t>ホジョイン</t>
    </rPh>
    <rPh sb="7" eb="9">
      <t>チンギン</t>
    </rPh>
    <phoneticPr fontId="5"/>
  </si>
  <si>
    <t>-</t>
    <phoneticPr fontId="5"/>
  </si>
  <si>
    <t>（株）ライトストーン</t>
    <rPh sb="1" eb="2">
      <t>カブ</t>
    </rPh>
    <phoneticPr fontId="8"/>
  </si>
  <si>
    <t>ソフトウェア購入</t>
    <rPh sb="6" eb="8">
      <t>コウニュウ</t>
    </rPh>
    <phoneticPr fontId="5"/>
  </si>
  <si>
    <t>-</t>
    <phoneticPr fontId="5"/>
  </si>
  <si>
    <t>（株）社会保険出版社</t>
    <rPh sb="1" eb="2">
      <t>カブ</t>
    </rPh>
    <rPh sb="3" eb="5">
      <t>シャカイ</t>
    </rPh>
    <rPh sb="5" eb="7">
      <t>ホケン</t>
    </rPh>
    <rPh sb="7" eb="10">
      <t>シュッパンシャ</t>
    </rPh>
    <phoneticPr fontId="8"/>
  </si>
  <si>
    <t>書籍購入</t>
    <rPh sb="0" eb="2">
      <t>ショセキ</t>
    </rPh>
    <rPh sb="2" eb="4">
      <t>コウニュウ</t>
    </rPh>
    <phoneticPr fontId="5"/>
  </si>
  <si>
    <t>（福）友愛十字会　友愛書房</t>
    <rPh sb="1" eb="2">
      <t>フク</t>
    </rPh>
    <rPh sb="3" eb="5">
      <t>ユウアイ</t>
    </rPh>
    <rPh sb="5" eb="7">
      <t>ジュウジ</t>
    </rPh>
    <rPh sb="7" eb="8">
      <t>カイ</t>
    </rPh>
    <rPh sb="9" eb="11">
      <t>ユウアイ</t>
    </rPh>
    <rPh sb="11" eb="13">
      <t>ショボウ</t>
    </rPh>
    <phoneticPr fontId="8"/>
  </si>
  <si>
    <t>2.5百万円
／1回</t>
    <rPh sb="3" eb="5">
      <t>ヒャクマン</t>
    </rPh>
    <rPh sb="5" eb="6">
      <t>エン</t>
    </rPh>
    <rPh sb="9" eb="10">
      <t>カイ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</si>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</sst>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181938</xdr:colOff>
      <xdr:row>743</xdr:row>
      <xdr:rowOff>288961</xdr:rowOff>
    </xdr:to>
    <xdr:sp macro="" textlink="">
      <xdr:nvSpPr>
        <xdr:cNvPr id="3" name="角丸四角形 2"/>
        <xdr:cNvSpPr/>
      </xdr:nvSpPr>
      <xdr:spPr>
        <a:xfrm>
          <a:off x="2301632" y="40419467"/>
          <a:ext cx="6281356"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32106</xdr:colOff>
      <xdr:row>746</xdr:row>
      <xdr:rowOff>235324</xdr:rowOff>
    </xdr:from>
    <xdr:to>
      <xdr:col>23</xdr:col>
      <xdr:colOff>53511</xdr:colOff>
      <xdr:row>748</xdr:row>
      <xdr:rowOff>302560</xdr:rowOff>
    </xdr:to>
    <xdr:sp macro="" textlink="">
      <xdr:nvSpPr>
        <xdr:cNvPr id="4" name="正方形/長方形 3"/>
        <xdr:cNvSpPr/>
      </xdr:nvSpPr>
      <xdr:spPr>
        <a:xfrm>
          <a:off x="2232381" y="42469174"/>
          <a:ext cx="242170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5" name="正方形/長方形 4"/>
        <xdr:cNvSpPr/>
      </xdr:nvSpPr>
      <xdr:spPr>
        <a:xfrm>
          <a:off x="6761359" y="42161572"/>
          <a:ext cx="1936036" cy="7350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107023</xdr:colOff>
      <xdr:row>752</xdr:row>
      <xdr:rowOff>10702</xdr:rowOff>
    </xdr:to>
    <xdr:cxnSp macro="">
      <xdr:nvCxnSpPr>
        <xdr:cNvPr id="6" name="直線コネクタ 5"/>
        <xdr:cNvCxnSpPr/>
      </xdr:nvCxnSpPr>
      <xdr:spPr>
        <a:xfrm>
          <a:off x="5504046" y="41490339"/>
          <a:ext cx="3652" cy="2897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7" name="直線矢印コネクタ 6"/>
        <xdr:cNvCxnSpPr/>
      </xdr:nvCxnSpPr>
      <xdr:spPr>
        <a:xfrm>
          <a:off x="5515756" y="42584883"/>
          <a:ext cx="1192092" cy="1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74915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675490" y="42875236"/>
          <a:ext cx="83220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23</xdr:col>
      <xdr:colOff>53511</xdr:colOff>
      <xdr:row>752</xdr:row>
      <xdr:rowOff>310364</xdr:rowOff>
    </xdr:to>
    <xdr:sp macro="" textlink="">
      <xdr:nvSpPr>
        <xdr:cNvPr id="9" name="正方形/長方形 8"/>
        <xdr:cNvSpPr/>
      </xdr:nvSpPr>
      <xdr:spPr>
        <a:xfrm>
          <a:off x="2264488" y="43887391"/>
          <a:ext cx="2389598"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74915</xdr:colOff>
      <xdr:row>751</xdr:row>
      <xdr:rowOff>353173</xdr:rowOff>
    </xdr:from>
    <xdr:to>
      <xdr:col>27</xdr:col>
      <xdr:colOff>96320</xdr:colOff>
      <xdr:row>752</xdr:row>
      <xdr:rowOff>0</xdr:rowOff>
    </xdr:to>
    <xdr:cxnSp macro="">
      <xdr:nvCxnSpPr>
        <xdr:cNvPr id="10" name="直線矢印コネクタ 9"/>
        <xdr:cNvCxnSpPr/>
      </xdr:nvCxnSpPr>
      <xdr:spPr>
        <a:xfrm flipH="1">
          <a:off x="4675490" y="44368198"/>
          <a:ext cx="821505" cy="87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1" zoomScale="80" zoomScaleNormal="75" zoomScaleSheetLayoutView="80" zoomScalePageLayoutView="85" workbookViewId="0">
      <selection activeCell="AB1135" sqref="AB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867</v>
      </c>
      <c r="AT2" s="942"/>
      <c r="AU2" s="942"/>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4"/>
      <c r="AA5" s="544"/>
      <c r="AB5" s="544"/>
      <c r="AC5" s="544"/>
      <c r="AD5" s="545"/>
      <c r="AE5" s="701" t="s">
        <v>573</v>
      </c>
      <c r="AF5" s="701"/>
      <c r="AG5" s="701"/>
      <c r="AH5" s="701"/>
      <c r="AI5" s="701"/>
      <c r="AJ5" s="701"/>
      <c r="AK5" s="701"/>
      <c r="AL5" s="701"/>
      <c r="AM5" s="701"/>
      <c r="AN5" s="701"/>
      <c r="AO5" s="701"/>
      <c r="AP5" s="702"/>
      <c r="AQ5" s="703" t="s">
        <v>572</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566</v>
      </c>
      <c r="H7" s="500"/>
      <c r="I7" s="500"/>
      <c r="J7" s="500"/>
      <c r="K7" s="500"/>
      <c r="L7" s="500"/>
      <c r="M7" s="500"/>
      <c r="N7" s="500"/>
      <c r="O7" s="500"/>
      <c r="P7" s="500"/>
      <c r="Q7" s="500"/>
      <c r="R7" s="500"/>
      <c r="S7" s="500"/>
      <c r="T7" s="500"/>
      <c r="U7" s="500"/>
      <c r="V7" s="500"/>
      <c r="W7" s="500"/>
      <c r="X7" s="501"/>
      <c r="Y7" s="924" t="s">
        <v>515</v>
      </c>
      <c r="Z7" s="444"/>
      <c r="AA7" s="444"/>
      <c r="AB7" s="444"/>
      <c r="AC7" s="444"/>
      <c r="AD7" s="925"/>
      <c r="AE7" s="914" t="s">
        <v>575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6" t="s">
        <v>378</v>
      </c>
      <c r="B8" s="497"/>
      <c r="C8" s="497"/>
      <c r="D8" s="497"/>
      <c r="E8" s="497"/>
      <c r="F8" s="498"/>
      <c r="G8" s="943" t="str">
        <f>入力規則等!A28</f>
        <v>医療分野の研究開発関連、科学技術・イノベーション</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70.5" customHeight="1" x14ac:dyDescent="0.15">
      <c r="A10" s="662" t="s">
        <v>30</v>
      </c>
      <c r="B10" s="663"/>
      <c r="C10" s="663"/>
      <c r="D10" s="663"/>
      <c r="E10" s="663"/>
      <c r="F10" s="663"/>
      <c r="G10" s="756" t="s">
        <v>577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v>
      </c>
      <c r="Q13" s="660"/>
      <c r="R13" s="660"/>
      <c r="S13" s="660"/>
      <c r="T13" s="660"/>
      <c r="U13" s="660"/>
      <c r="V13" s="661"/>
      <c r="W13" s="659">
        <v>3</v>
      </c>
      <c r="X13" s="660"/>
      <c r="Y13" s="660"/>
      <c r="Z13" s="660"/>
      <c r="AA13" s="660"/>
      <c r="AB13" s="660"/>
      <c r="AC13" s="661"/>
      <c r="AD13" s="659">
        <v>3</v>
      </c>
      <c r="AE13" s="660"/>
      <c r="AF13" s="660"/>
      <c r="AG13" s="660"/>
      <c r="AH13" s="660"/>
      <c r="AI13" s="660"/>
      <c r="AJ13" s="661"/>
      <c r="AK13" s="659">
        <v>3</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615</v>
      </c>
      <c r="Q14" s="660"/>
      <c r="R14" s="660"/>
      <c r="S14" s="660"/>
      <c r="T14" s="660"/>
      <c r="U14" s="660"/>
      <c r="V14" s="661"/>
      <c r="W14" s="659" t="s">
        <v>616</v>
      </c>
      <c r="X14" s="660"/>
      <c r="Y14" s="660"/>
      <c r="Z14" s="660"/>
      <c r="AA14" s="660"/>
      <c r="AB14" s="660"/>
      <c r="AC14" s="661"/>
      <c r="AD14" s="659" t="s">
        <v>616</v>
      </c>
      <c r="AE14" s="660"/>
      <c r="AF14" s="660"/>
      <c r="AG14" s="660"/>
      <c r="AH14" s="660"/>
      <c r="AI14" s="660"/>
      <c r="AJ14" s="661"/>
      <c r="AK14" s="659" t="s">
        <v>616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615</v>
      </c>
      <c r="Q15" s="660"/>
      <c r="R15" s="660"/>
      <c r="S15" s="660"/>
      <c r="T15" s="660"/>
      <c r="U15" s="660"/>
      <c r="V15" s="661"/>
      <c r="W15" s="659" t="s">
        <v>616</v>
      </c>
      <c r="X15" s="660"/>
      <c r="Y15" s="660"/>
      <c r="Z15" s="660"/>
      <c r="AA15" s="660"/>
      <c r="AB15" s="660"/>
      <c r="AC15" s="661"/>
      <c r="AD15" s="659" t="s">
        <v>616</v>
      </c>
      <c r="AE15" s="660"/>
      <c r="AF15" s="660"/>
      <c r="AG15" s="660"/>
      <c r="AH15" s="660"/>
      <c r="AI15" s="660"/>
      <c r="AJ15" s="661"/>
      <c r="AK15" s="659" t="s">
        <v>616</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615</v>
      </c>
      <c r="Q16" s="660"/>
      <c r="R16" s="660"/>
      <c r="S16" s="660"/>
      <c r="T16" s="660"/>
      <c r="U16" s="660"/>
      <c r="V16" s="661"/>
      <c r="W16" s="659" t="s">
        <v>616</v>
      </c>
      <c r="X16" s="660"/>
      <c r="Y16" s="660"/>
      <c r="Z16" s="660"/>
      <c r="AA16" s="660"/>
      <c r="AB16" s="660"/>
      <c r="AC16" s="661"/>
      <c r="AD16" s="659" t="s">
        <v>616</v>
      </c>
      <c r="AE16" s="660"/>
      <c r="AF16" s="660"/>
      <c r="AG16" s="660"/>
      <c r="AH16" s="660"/>
      <c r="AI16" s="660"/>
      <c r="AJ16" s="661"/>
      <c r="AK16" s="659" t="s">
        <v>616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615</v>
      </c>
      <c r="Q17" s="660"/>
      <c r="R17" s="660"/>
      <c r="S17" s="660"/>
      <c r="T17" s="660"/>
      <c r="U17" s="660"/>
      <c r="V17" s="661"/>
      <c r="W17" s="659" t="s">
        <v>616</v>
      </c>
      <c r="X17" s="660"/>
      <c r="Y17" s="660"/>
      <c r="Z17" s="660"/>
      <c r="AA17" s="660"/>
      <c r="AB17" s="660"/>
      <c r="AC17" s="661"/>
      <c r="AD17" s="659" t="s">
        <v>616</v>
      </c>
      <c r="AE17" s="660"/>
      <c r="AF17" s="660"/>
      <c r="AG17" s="660"/>
      <c r="AH17" s="660"/>
      <c r="AI17" s="660"/>
      <c r="AJ17" s="661"/>
      <c r="AK17" s="659" t="s">
        <v>616</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3</v>
      </c>
      <c r="Q18" s="881"/>
      <c r="R18" s="881"/>
      <c r="S18" s="881"/>
      <c r="T18" s="881"/>
      <c r="U18" s="881"/>
      <c r="V18" s="882"/>
      <c r="W18" s="880">
        <f>SUM(W13:AC17)</f>
        <v>3</v>
      </c>
      <c r="X18" s="881"/>
      <c r="Y18" s="881"/>
      <c r="Z18" s="881"/>
      <c r="AA18" s="881"/>
      <c r="AB18" s="881"/>
      <c r="AC18" s="882"/>
      <c r="AD18" s="880">
        <f>SUM(AD13:AJ17)</f>
        <v>3</v>
      </c>
      <c r="AE18" s="881"/>
      <c r="AF18" s="881"/>
      <c r="AG18" s="881"/>
      <c r="AH18" s="881"/>
      <c r="AI18" s="881"/>
      <c r="AJ18" s="882"/>
      <c r="AK18" s="880">
        <f>SUM(AK13:AQ17)</f>
        <v>3</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v>
      </c>
      <c r="Q19" s="660"/>
      <c r="R19" s="660"/>
      <c r="S19" s="660"/>
      <c r="T19" s="660"/>
      <c r="U19" s="660"/>
      <c r="V19" s="661"/>
      <c r="W19" s="659">
        <v>2</v>
      </c>
      <c r="X19" s="660"/>
      <c r="Y19" s="660"/>
      <c r="Z19" s="660"/>
      <c r="AA19" s="660"/>
      <c r="AB19" s="660"/>
      <c r="AC19" s="661"/>
      <c r="AD19" s="659">
        <v>2</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8" t="s">
        <v>10</v>
      </c>
      <c r="H20" s="879"/>
      <c r="I20" s="879"/>
      <c r="J20" s="879"/>
      <c r="K20" s="879"/>
      <c r="L20" s="879"/>
      <c r="M20" s="879"/>
      <c r="N20" s="879"/>
      <c r="O20" s="879"/>
      <c r="P20" s="319">
        <f>IF(P18=0, "-", SUM(P19)/P18)</f>
        <v>1</v>
      </c>
      <c r="Q20" s="319"/>
      <c r="R20" s="319"/>
      <c r="S20" s="319"/>
      <c r="T20" s="319"/>
      <c r="U20" s="319"/>
      <c r="V20" s="319"/>
      <c r="W20" s="319">
        <f t="shared" ref="W20" si="0">IF(W18=0, "-", SUM(W19)/W18)</f>
        <v>0.66666666666666663</v>
      </c>
      <c r="X20" s="319"/>
      <c r="Y20" s="319"/>
      <c r="Z20" s="319"/>
      <c r="AA20" s="319"/>
      <c r="AB20" s="319"/>
      <c r="AC20" s="319"/>
      <c r="AD20" s="319">
        <f t="shared" ref="AD20" si="1">IF(AD18=0, "-", SUM(AD19)/AD18)</f>
        <v>0.66666666666666663</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48"/>
      <c r="G21" s="317" t="s">
        <v>477</v>
      </c>
      <c r="H21" s="318"/>
      <c r="I21" s="318"/>
      <c r="J21" s="318"/>
      <c r="K21" s="318"/>
      <c r="L21" s="318"/>
      <c r="M21" s="318"/>
      <c r="N21" s="318"/>
      <c r="O21" s="318"/>
      <c r="P21" s="319">
        <f>IF(P19=0, "-", SUM(P19)/SUM(P13,P14))</f>
        <v>1</v>
      </c>
      <c r="Q21" s="319"/>
      <c r="R21" s="319"/>
      <c r="S21" s="319"/>
      <c r="T21" s="319"/>
      <c r="U21" s="319"/>
      <c r="V21" s="319"/>
      <c r="W21" s="319">
        <f t="shared" ref="W21" si="2">IF(W19=0, "-", SUM(W19)/SUM(W13,W14))</f>
        <v>0.66666666666666663</v>
      </c>
      <c r="X21" s="319"/>
      <c r="Y21" s="319"/>
      <c r="Z21" s="319"/>
      <c r="AA21" s="319"/>
      <c r="AB21" s="319"/>
      <c r="AC21" s="319"/>
      <c r="AD21" s="319">
        <f t="shared" ref="AD21" si="3">IF(AD19=0, "-", SUM(AD19)/SUM(AD13,AD14))</f>
        <v>0.66666666666666663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6" t="s">
        <v>559</v>
      </c>
      <c r="B22" s="967"/>
      <c r="C22" s="967"/>
      <c r="D22" s="967"/>
      <c r="E22" s="967"/>
      <c r="F22" s="968"/>
      <c r="G22" s="953" t="s">
        <v>456</v>
      </c>
      <c r="H22" s="223"/>
      <c r="I22" s="223"/>
      <c r="J22" s="223"/>
      <c r="K22" s="223"/>
      <c r="L22" s="223"/>
      <c r="M22" s="223"/>
      <c r="N22" s="223"/>
      <c r="O22" s="224"/>
      <c r="P22" s="938" t="s">
        <v>520</v>
      </c>
      <c r="Q22" s="223"/>
      <c r="R22" s="223"/>
      <c r="S22" s="223"/>
      <c r="T22" s="223"/>
      <c r="U22" s="223"/>
      <c r="V22" s="224"/>
      <c r="W22" s="938" t="s">
        <v>516</v>
      </c>
      <c r="X22" s="223"/>
      <c r="Y22" s="223"/>
      <c r="Z22" s="223"/>
      <c r="AA22" s="223"/>
      <c r="AB22" s="223"/>
      <c r="AC22" s="224"/>
      <c r="AD22" s="938" t="s">
        <v>455</v>
      </c>
      <c r="AE22" s="223"/>
      <c r="AF22" s="223"/>
      <c r="AG22" s="223"/>
      <c r="AH22" s="223"/>
      <c r="AI22" s="223"/>
      <c r="AJ22" s="223"/>
      <c r="AK22" s="223"/>
      <c r="AL22" s="223"/>
      <c r="AM22" s="223"/>
      <c r="AN22" s="223"/>
      <c r="AO22" s="223"/>
      <c r="AP22" s="223"/>
      <c r="AQ22" s="223"/>
      <c r="AR22" s="223"/>
      <c r="AS22" s="223"/>
      <c r="AT22" s="223"/>
      <c r="AU22" s="223"/>
      <c r="AV22" s="223"/>
      <c r="AW22" s="223"/>
      <c r="AX22" s="975"/>
    </row>
    <row r="23" spans="1:50" ht="25.5" customHeight="1" x14ac:dyDescent="0.15">
      <c r="A23" s="969"/>
      <c r="B23" s="970"/>
      <c r="C23" s="970"/>
      <c r="D23" s="970"/>
      <c r="E23" s="970"/>
      <c r="F23" s="971"/>
      <c r="G23" s="954" t="s">
        <v>617</v>
      </c>
      <c r="H23" s="955"/>
      <c r="I23" s="955"/>
      <c r="J23" s="955"/>
      <c r="K23" s="955"/>
      <c r="L23" s="955"/>
      <c r="M23" s="955"/>
      <c r="N23" s="955"/>
      <c r="O23" s="956"/>
      <c r="P23" s="921">
        <v>3</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460</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457</v>
      </c>
      <c r="H29" s="964"/>
      <c r="I29" s="964"/>
      <c r="J29" s="964"/>
      <c r="K29" s="964"/>
      <c r="L29" s="964"/>
      <c r="M29" s="964"/>
      <c r="N29" s="964"/>
      <c r="O29" s="965"/>
      <c r="P29" s="659">
        <f>AK13</f>
        <v>3</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472</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9" t="s">
        <v>354</v>
      </c>
      <c r="AR30" s="770"/>
      <c r="AS30" s="770"/>
      <c r="AT30" s="771"/>
      <c r="AU30" s="776" t="s">
        <v>253</v>
      </c>
      <c r="AV30" s="776"/>
      <c r="AW30" s="776"/>
      <c r="AX30" s="91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616</v>
      </c>
      <c r="AR31" s="201"/>
      <c r="AS31" s="134" t="s">
        <v>355</v>
      </c>
      <c r="AT31" s="135"/>
      <c r="AU31" s="200">
        <v>31</v>
      </c>
      <c r="AV31" s="200"/>
      <c r="AW31" s="399" t="s">
        <v>300</v>
      </c>
      <c r="AX31" s="400"/>
    </row>
    <row r="32" spans="1:50" ht="30.75" customHeight="1" x14ac:dyDescent="0.15">
      <c r="A32" s="404"/>
      <c r="B32" s="402"/>
      <c r="C32" s="402"/>
      <c r="D32" s="402"/>
      <c r="E32" s="402"/>
      <c r="F32" s="403"/>
      <c r="G32" s="565" t="s">
        <v>578</v>
      </c>
      <c r="H32" s="566"/>
      <c r="I32" s="566"/>
      <c r="J32" s="566"/>
      <c r="K32" s="566"/>
      <c r="L32" s="566"/>
      <c r="M32" s="566"/>
      <c r="N32" s="566"/>
      <c r="O32" s="567"/>
      <c r="P32" s="106" t="s">
        <v>579</v>
      </c>
      <c r="Q32" s="106"/>
      <c r="R32" s="106"/>
      <c r="S32" s="106"/>
      <c r="T32" s="106"/>
      <c r="U32" s="106"/>
      <c r="V32" s="106"/>
      <c r="W32" s="106"/>
      <c r="X32" s="107"/>
      <c r="Y32" s="472" t="s">
        <v>12</v>
      </c>
      <c r="Z32" s="532"/>
      <c r="AA32" s="533"/>
      <c r="AB32" s="462" t="s">
        <v>580</v>
      </c>
      <c r="AC32" s="462"/>
      <c r="AD32" s="462"/>
      <c r="AE32" s="219">
        <v>4.3</v>
      </c>
      <c r="AF32" s="220"/>
      <c r="AG32" s="220"/>
      <c r="AH32" s="220"/>
      <c r="AI32" s="219">
        <v>4.4000000000000004</v>
      </c>
      <c r="AJ32" s="220"/>
      <c r="AK32" s="220"/>
      <c r="AL32" s="220"/>
      <c r="AM32" s="219">
        <v>4.3</v>
      </c>
      <c r="AN32" s="220"/>
      <c r="AO32" s="220"/>
      <c r="AP32" s="220"/>
      <c r="AQ32" s="341" t="s">
        <v>616</v>
      </c>
      <c r="AR32" s="208"/>
      <c r="AS32" s="208"/>
      <c r="AT32" s="342"/>
      <c r="AU32" s="220" t="s">
        <v>616</v>
      </c>
      <c r="AV32" s="220"/>
      <c r="AW32" s="220"/>
      <c r="AX32" s="222"/>
    </row>
    <row r="33" spans="1:50" ht="34.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580</v>
      </c>
      <c r="AC33" s="524"/>
      <c r="AD33" s="524"/>
      <c r="AE33" s="219">
        <v>3.5</v>
      </c>
      <c r="AF33" s="220"/>
      <c r="AG33" s="220"/>
      <c r="AH33" s="220"/>
      <c r="AI33" s="219">
        <v>3.5</v>
      </c>
      <c r="AJ33" s="220"/>
      <c r="AK33" s="220"/>
      <c r="AL33" s="220"/>
      <c r="AM33" s="219">
        <v>3.5</v>
      </c>
      <c r="AN33" s="220"/>
      <c r="AO33" s="220"/>
      <c r="AP33" s="220"/>
      <c r="AQ33" s="341" t="s">
        <v>616</v>
      </c>
      <c r="AR33" s="208"/>
      <c r="AS33" s="208"/>
      <c r="AT33" s="342"/>
      <c r="AU33" s="220">
        <v>3.5</v>
      </c>
      <c r="AV33" s="220"/>
      <c r="AW33" s="220"/>
      <c r="AX33" s="222"/>
    </row>
    <row r="34" spans="1:50" ht="34.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f t="shared" ref="AE34" si="4">ROUND((AE32/AE33*100),0)</f>
        <v>123</v>
      </c>
      <c r="AF34" s="220"/>
      <c r="AG34" s="220"/>
      <c r="AH34" s="220"/>
      <c r="AI34" s="219">
        <f>ROUND((AI32/AI33*100),0)</f>
        <v>126</v>
      </c>
      <c r="AJ34" s="220"/>
      <c r="AK34" s="220"/>
      <c r="AL34" s="220"/>
      <c r="AM34" s="219">
        <f>ROUND((AM32/AM33*100),0)</f>
        <v>123</v>
      </c>
      <c r="AN34" s="220"/>
      <c r="AO34" s="220"/>
      <c r="AP34" s="220"/>
      <c r="AQ34" s="341" t="s">
        <v>616</v>
      </c>
      <c r="AR34" s="208"/>
      <c r="AS34" s="208"/>
      <c r="AT34" s="342"/>
      <c r="AU34" s="220" t="s">
        <v>616</v>
      </c>
      <c r="AV34" s="220"/>
      <c r="AW34" s="220"/>
      <c r="AX34" s="222"/>
    </row>
    <row r="35" spans="1:50" ht="23.25" customHeight="1" x14ac:dyDescent="0.15">
      <c r="A35" s="227" t="s">
        <v>505</v>
      </c>
      <c r="B35" s="228"/>
      <c r="C35" s="228"/>
      <c r="D35" s="228"/>
      <c r="E35" s="228"/>
      <c r="F35" s="229"/>
      <c r="G35" s="233" t="s">
        <v>581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472</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2" t="s">
        <v>253</v>
      </c>
      <c r="AV37" s="412"/>
      <c r="AW37" s="412"/>
      <c r="AX37" s="912"/>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472</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2" t="s">
        <v>253</v>
      </c>
      <c r="AV44" s="412"/>
      <c r="AW44" s="412"/>
      <c r="AX44" s="91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26" t="s">
        <v>253</v>
      </c>
      <c r="AV51" s="926"/>
      <c r="AW51" s="926"/>
      <c r="AX51" s="92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6" t="s">
        <v>14</v>
      </c>
      <c r="AC55" s="596"/>
      <c r="AD55" s="59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26" t="s">
        <v>253</v>
      </c>
      <c r="AV58" s="926"/>
      <c r="AW58" s="926"/>
      <c r="AX58" s="92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473</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468</v>
      </c>
      <c r="X65" s="489"/>
      <c r="Y65" s="492"/>
      <c r="Z65" s="492"/>
      <c r="AA65" s="49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478</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473</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3"/>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2"/>
      <c r="AF77" s="893"/>
      <c r="AG77" s="893"/>
      <c r="AH77" s="893"/>
      <c r="AI77" s="892"/>
      <c r="AJ77" s="893"/>
      <c r="AK77" s="893"/>
      <c r="AL77" s="893"/>
      <c r="AM77" s="892"/>
      <c r="AN77" s="893"/>
      <c r="AO77" s="893"/>
      <c r="AP77" s="893"/>
      <c r="AQ77" s="341"/>
      <c r="AR77" s="208"/>
      <c r="AS77" s="208"/>
      <c r="AT77" s="342"/>
      <c r="AU77" s="220"/>
      <c r="AV77" s="220"/>
      <c r="AW77" s="220"/>
      <c r="AX77" s="222"/>
    </row>
    <row r="78" spans="1:50" ht="69.75" hidden="1" customHeight="1" x14ac:dyDescent="0.15">
      <c r="A78" s="336" t="s">
        <v>508</v>
      </c>
      <c r="B78" s="337"/>
      <c r="C78" s="337"/>
      <c r="D78" s="337"/>
      <c r="E78" s="334" t="s">
        <v>450</v>
      </c>
      <c r="F78" s="335"/>
      <c r="G78" s="57" t="s">
        <v>357</v>
      </c>
      <c r="H78" s="588"/>
      <c r="I78" s="589"/>
      <c r="J78" s="589"/>
      <c r="K78" s="589"/>
      <c r="L78" s="589"/>
      <c r="M78" s="589"/>
      <c r="N78" s="589"/>
      <c r="O78" s="590"/>
      <c r="P78" s="148"/>
      <c r="Q78" s="148"/>
      <c r="R78" s="148"/>
      <c r="S78" s="148"/>
      <c r="T78" s="148"/>
      <c r="U78" s="148"/>
      <c r="V78" s="148"/>
      <c r="W78" s="148"/>
      <c r="X78" s="14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467</v>
      </c>
      <c r="AP79" s="280"/>
      <c r="AQ79" s="280"/>
      <c r="AR79" s="81" t="s">
        <v>465</v>
      </c>
      <c r="AS79" s="279"/>
      <c r="AT79" s="280"/>
      <c r="AU79" s="280"/>
      <c r="AV79" s="280"/>
      <c r="AW79" s="280"/>
      <c r="AX79" s="949"/>
    </row>
    <row r="80" spans="1:50" ht="18.75" hidden="1" customHeight="1" x14ac:dyDescent="0.15">
      <c r="A80" s="866" t="s">
        <v>266</v>
      </c>
      <c r="B80" s="525" t="s">
        <v>464</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535</v>
      </c>
      <c r="AF85" s="246"/>
      <c r="AG85" s="246"/>
      <c r="AH85" s="247"/>
      <c r="AI85" s="245" t="s">
        <v>532</v>
      </c>
      <c r="AJ85" s="246"/>
      <c r="AK85" s="246"/>
      <c r="AL85" s="247"/>
      <c r="AM85" s="251" t="s">
        <v>527</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7"/>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7"/>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7"/>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6" t="s">
        <v>14</v>
      </c>
      <c r="AC89" s="596"/>
      <c r="AD89" s="59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535</v>
      </c>
      <c r="AF90" s="246"/>
      <c r="AG90" s="246"/>
      <c r="AH90" s="247"/>
      <c r="AI90" s="245" t="s">
        <v>532</v>
      </c>
      <c r="AJ90" s="246"/>
      <c r="AK90" s="246"/>
      <c r="AL90" s="247"/>
      <c r="AM90" s="251" t="s">
        <v>527</v>
      </c>
      <c r="AN90" s="251"/>
      <c r="AO90" s="251"/>
      <c r="AP90" s="245"/>
      <c r="AQ90" s="160" t="s">
        <v>354</v>
      </c>
      <c r="AR90" s="131"/>
      <c r="AS90" s="131"/>
      <c r="AT90" s="132"/>
      <c r="AU90" s="534" t="s">
        <v>253</v>
      </c>
      <c r="AV90" s="534"/>
      <c r="AW90" s="534"/>
      <c r="AX90" s="535"/>
    </row>
    <row r="91" spans="1:60" ht="18.7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7"/>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7"/>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7"/>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6" t="s">
        <v>14</v>
      </c>
      <c r="AC94" s="596"/>
      <c r="AD94" s="59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535</v>
      </c>
      <c r="AF95" s="246"/>
      <c r="AG95" s="246"/>
      <c r="AH95" s="247"/>
      <c r="AI95" s="245" t="s">
        <v>532</v>
      </c>
      <c r="AJ95" s="246"/>
      <c r="AK95" s="246"/>
      <c r="AL95" s="247"/>
      <c r="AM95" s="251" t="s">
        <v>527</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7"/>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7"/>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7" t="s">
        <v>13</v>
      </c>
      <c r="Z99" s="898"/>
      <c r="AA99" s="899"/>
      <c r="AB99" s="894" t="s">
        <v>14</v>
      </c>
      <c r="AC99" s="895"/>
      <c r="AD99" s="896"/>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535</v>
      </c>
      <c r="AF100" s="541"/>
      <c r="AG100" s="541"/>
      <c r="AH100" s="542"/>
      <c r="AI100" s="540" t="s">
        <v>532</v>
      </c>
      <c r="AJ100" s="541"/>
      <c r="AK100" s="541"/>
      <c r="AL100" s="542"/>
      <c r="AM100" s="540" t="s">
        <v>528</v>
      </c>
      <c r="AN100" s="541"/>
      <c r="AO100" s="541"/>
      <c r="AP100" s="542"/>
      <c r="AQ100" s="321" t="s">
        <v>521</v>
      </c>
      <c r="AR100" s="322"/>
      <c r="AS100" s="322"/>
      <c r="AT100" s="323"/>
      <c r="AU100" s="321" t="s">
        <v>518</v>
      </c>
      <c r="AV100" s="322"/>
      <c r="AW100" s="322"/>
      <c r="AX100" s="324"/>
    </row>
    <row r="101" spans="1:60" ht="23.25" customHeight="1" x14ac:dyDescent="0.15">
      <c r="A101" s="423"/>
      <c r="B101" s="424"/>
      <c r="C101" s="424"/>
      <c r="D101" s="424"/>
      <c r="E101" s="424"/>
      <c r="F101" s="425"/>
      <c r="G101" s="106" t="s">
        <v>582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583</v>
      </c>
      <c r="AC101" s="462"/>
      <c r="AD101" s="462"/>
      <c r="AE101" s="219">
        <v>1</v>
      </c>
      <c r="AF101" s="220"/>
      <c r="AG101" s="220"/>
      <c r="AH101" s="221"/>
      <c r="AI101" s="219">
        <v>1</v>
      </c>
      <c r="AJ101" s="220"/>
      <c r="AK101" s="220"/>
      <c r="AL101" s="221"/>
      <c r="AM101" s="219">
        <v>1</v>
      </c>
      <c r="AN101" s="220"/>
      <c r="AO101" s="220"/>
      <c r="AP101" s="221"/>
      <c r="AQ101" s="219" t="s">
        <v>566</v>
      </c>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583</v>
      </c>
      <c r="AC102" s="462"/>
      <c r="AD102" s="462"/>
      <c r="AE102" s="419">
        <v>1</v>
      </c>
      <c r="AF102" s="419"/>
      <c r="AG102" s="419"/>
      <c r="AH102" s="419"/>
      <c r="AI102" s="419">
        <v>1</v>
      </c>
      <c r="AJ102" s="419"/>
      <c r="AK102" s="419"/>
      <c r="AL102" s="419"/>
      <c r="AM102" s="419">
        <v>1</v>
      </c>
      <c r="AN102" s="419"/>
      <c r="AO102" s="419"/>
      <c r="AP102" s="419"/>
      <c r="AQ102" s="274">
        <v>1</v>
      </c>
      <c r="AR102" s="275"/>
      <c r="AS102" s="275"/>
      <c r="AT102" s="320"/>
      <c r="AU102" s="274"/>
      <c r="AV102" s="275"/>
      <c r="AW102" s="275"/>
      <c r="AX102" s="320"/>
    </row>
    <row r="103" spans="1:60" ht="31.5" hidden="1" customHeight="1" x14ac:dyDescent="0.15">
      <c r="A103" s="420" t="s">
        <v>474</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5" t="s">
        <v>521</v>
      </c>
      <c r="AR103" s="286"/>
      <c r="AS103" s="286"/>
      <c r="AT103" s="325"/>
      <c r="AU103" s="285" t="s">
        <v>518</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474</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5" t="s">
        <v>521</v>
      </c>
      <c r="AR106" s="286"/>
      <c r="AS106" s="286"/>
      <c r="AT106" s="325"/>
      <c r="AU106" s="285" t="s">
        <v>518</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474</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5" t="s">
        <v>521</v>
      </c>
      <c r="AR109" s="286"/>
      <c r="AS109" s="286"/>
      <c r="AT109" s="325"/>
      <c r="AU109" s="285" t="s">
        <v>518</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474</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5" t="s">
        <v>521</v>
      </c>
      <c r="AR112" s="286"/>
      <c r="AS112" s="286"/>
      <c r="AT112" s="325"/>
      <c r="AU112" s="285" t="s">
        <v>518</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3" t="s">
        <v>522</v>
      </c>
      <c r="AR115" s="594"/>
      <c r="AS115" s="594"/>
      <c r="AT115" s="594"/>
      <c r="AU115" s="594"/>
      <c r="AV115" s="594"/>
      <c r="AW115" s="594"/>
      <c r="AX115" s="595"/>
    </row>
    <row r="116" spans="1:50" ht="23.25" customHeight="1" x14ac:dyDescent="0.15">
      <c r="A116" s="440"/>
      <c r="B116" s="441"/>
      <c r="C116" s="441"/>
      <c r="D116" s="441"/>
      <c r="E116" s="441"/>
      <c r="F116" s="442"/>
      <c r="G116" s="394" t="s">
        <v>584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585</v>
      </c>
      <c r="AC116" s="464"/>
      <c r="AD116" s="465"/>
      <c r="AE116" s="419">
        <v>2.4</v>
      </c>
      <c r="AF116" s="419"/>
      <c r="AG116" s="419"/>
      <c r="AH116" s="419"/>
      <c r="AI116" s="419">
        <v>2.2999999999999998</v>
      </c>
      <c r="AJ116" s="419"/>
      <c r="AK116" s="419"/>
      <c r="AL116" s="419"/>
      <c r="AM116" s="419">
        <v>2.2000000000000002</v>
      </c>
      <c r="AN116" s="419"/>
      <c r="AO116" s="419"/>
      <c r="AP116" s="419"/>
      <c r="AQ116" s="219">
        <v>2.5</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586</v>
      </c>
      <c r="AC117" s="474"/>
      <c r="AD117" s="475"/>
      <c r="AE117" s="592" t="s">
        <v>587</v>
      </c>
      <c r="AF117" s="552"/>
      <c r="AG117" s="552"/>
      <c r="AH117" s="552"/>
      <c r="AI117" s="592" t="s">
        <v>588</v>
      </c>
      <c r="AJ117" s="552"/>
      <c r="AK117" s="552"/>
      <c r="AL117" s="552"/>
      <c r="AM117" s="592" t="s">
        <v>618</v>
      </c>
      <c r="AN117" s="552"/>
      <c r="AO117" s="552"/>
      <c r="AP117" s="552"/>
      <c r="AQ117" s="592" t="s">
        <v>658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3" t="s">
        <v>522</v>
      </c>
      <c r="AR118" s="594"/>
      <c r="AS118" s="594"/>
      <c r="AT118" s="594"/>
      <c r="AU118" s="594"/>
      <c r="AV118" s="594"/>
      <c r="AW118" s="594"/>
      <c r="AX118" s="595"/>
    </row>
    <row r="119" spans="1:50" ht="23.25" hidden="1" customHeight="1" x14ac:dyDescent="0.15">
      <c r="A119" s="440"/>
      <c r="B119" s="441"/>
      <c r="C119" s="441"/>
      <c r="D119" s="441"/>
      <c r="E119" s="441"/>
      <c r="F119" s="442"/>
      <c r="G119" s="394" t="s">
        <v>482</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3" t="s">
        <v>522</v>
      </c>
      <c r="AR121" s="594"/>
      <c r="AS121" s="594"/>
      <c r="AT121" s="594"/>
      <c r="AU121" s="594"/>
      <c r="AV121" s="594"/>
      <c r="AW121" s="594"/>
      <c r="AX121" s="595"/>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3" t="s">
        <v>522</v>
      </c>
      <c r="AR124" s="594"/>
      <c r="AS124" s="594"/>
      <c r="AT124" s="594"/>
      <c r="AU124" s="594"/>
      <c r="AV124" s="594"/>
      <c r="AW124" s="594"/>
      <c r="AX124" s="595"/>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2"/>
      <c r="Y126" s="472" t="s">
        <v>49</v>
      </c>
      <c r="Z126" s="447"/>
      <c r="AA126" s="448"/>
      <c r="AB126" s="473" t="s">
        <v>481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3"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8"/>
      <c r="Z127" s="929"/>
      <c r="AA127" s="930"/>
      <c r="AB127" s="248" t="s">
        <v>11</v>
      </c>
      <c r="AC127" s="249"/>
      <c r="AD127" s="250"/>
      <c r="AE127" s="416" t="s">
        <v>535</v>
      </c>
      <c r="AF127" s="417"/>
      <c r="AG127" s="417"/>
      <c r="AH127" s="418"/>
      <c r="AI127" s="416" t="s">
        <v>532</v>
      </c>
      <c r="AJ127" s="417"/>
      <c r="AK127" s="417"/>
      <c r="AL127" s="418"/>
      <c r="AM127" s="416" t="s">
        <v>527</v>
      </c>
      <c r="AN127" s="417"/>
      <c r="AO127" s="417"/>
      <c r="AP127" s="418"/>
      <c r="AQ127" s="593" t="s">
        <v>522</v>
      </c>
      <c r="AR127" s="594"/>
      <c r="AS127" s="594"/>
      <c r="AT127" s="594"/>
      <c r="AU127" s="594"/>
      <c r="AV127" s="594"/>
      <c r="AW127" s="594"/>
      <c r="AX127" s="595"/>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565</v>
      </c>
      <c r="B130" s="186"/>
      <c r="C130" s="185" t="s">
        <v>358</v>
      </c>
      <c r="D130" s="186"/>
      <c r="E130" s="170" t="s">
        <v>387</v>
      </c>
      <c r="F130" s="171"/>
      <c r="G130" s="172" t="s">
        <v>589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616</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591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462" t="s">
        <v>580</v>
      </c>
      <c r="AC134" s="462"/>
      <c r="AD134" s="462"/>
      <c r="AE134" s="219">
        <v>4.3</v>
      </c>
      <c r="AF134" s="220"/>
      <c r="AG134" s="220"/>
      <c r="AH134" s="220"/>
      <c r="AI134" s="219">
        <v>4.4000000000000004</v>
      </c>
      <c r="AJ134" s="220"/>
      <c r="AK134" s="220"/>
      <c r="AL134" s="220"/>
      <c r="AM134" s="219">
        <v>4.3</v>
      </c>
      <c r="AN134" s="220"/>
      <c r="AO134" s="220"/>
      <c r="AP134" s="220"/>
      <c r="AQ134" s="341" t="s">
        <v>616</v>
      </c>
      <c r="AR134" s="208"/>
      <c r="AS134" s="208"/>
      <c r="AT134" s="342"/>
      <c r="AU134" s="220" t="s">
        <v>616</v>
      </c>
      <c r="AV134" s="220"/>
      <c r="AW134" s="220"/>
      <c r="AX134" s="222"/>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524" t="s">
        <v>580</v>
      </c>
      <c r="AC135" s="524"/>
      <c r="AD135" s="524"/>
      <c r="AE135" s="219">
        <v>3.5</v>
      </c>
      <c r="AF135" s="220"/>
      <c r="AG135" s="220"/>
      <c r="AH135" s="220"/>
      <c r="AI135" s="219">
        <v>3.5</v>
      </c>
      <c r="AJ135" s="220"/>
      <c r="AK135" s="220"/>
      <c r="AL135" s="220"/>
      <c r="AM135" s="219">
        <v>3.5</v>
      </c>
      <c r="AN135" s="220"/>
      <c r="AO135" s="220"/>
      <c r="AP135" s="220"/>
      <c r="AQ135" s="341" t="s">
        <v>616</v>
      </c>
      <c r="AR135" s="208"/>
      <c r="AS135" s="208"/>
      <c r="AT135" s="342"/>
      <c r="AU135" s="220">
        <v>3.5</v>
      </c>
      <c r="AV135" s="220"/>
      <c r="AW135" s="220"/>
      <c r="AX135" s="222"/>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9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33"/>
      <c r="E430" s="175" t="s">
        <v>545</v>
      </c>
      <c r="F430" s="900"/>
      <c r="G430" s="901" t="s">
        <v>374</v>
      </c>
      <c r="H430" s="124"/>
      <c r="I430" s="124"/>
      <c r="J430" s="902" t="s">
        <v>575</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616</v>
      </c>
      <c r="AF432" s="201"/>
      <c r="AG432" s="134" t="s">
        <v>355</v>
      </c>
      <c r="AH432" s="135"/>
      <c r="AI432" s="157"/>
      <c r="AJ432" s="157"/>
      <c r="AK432" s="157"/>
      <c r="AL432" s="155"/>
      <c r="AM432" s="157"/>
      <c r="AN432" s="157"/>
      <c r="AO432" s="157"/>
      <c r="AP432" s="155"/>
      <c r="AQ432" s="591" t="s">
        <v>619</v>
      </c>
      <c r="AR432" s="201"/>
      <c r="AS432" s="134" t="s">
        <v>355</v>
      </c>
      <c r="AT432" s="135"/>
      <c r="AU432" s="201" t="s">
        <v>616</v>
      </c>
      <c r="AV432" s="201"/>
      <c r="AW432" s="134" t="s">
        <v>300</v>
      </c>
      <c r="AX432" s="196"/>
    </row>
    <row r="433" spans="1:50" ht="23.25" customHeight="1" x14ac:dyDescent="0.15">
      <c r="A433" s="190"/>
      <c r="B433" s="187"/>
      <c r="C433" s="181"/>
      <c r="D433" s="187"/>
      <c r="E433" s="343"/>
      <c r="F433" s="344"/>
      <c r="G433" s="105" t="s">
        <v>616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616</v>
      </c>
      <c r="AC433" s="214"/>
      <c r="AD433" s="214"/>
      <c r="AE433" s="341" t="s">
        <v>616</v>
      </c>
      <c r="AF433" s="208"/>
      <c r="AG433" s="208"/>
      <c r="AH433" s="208"/>
      <c r="AI433" s="341" t="s">
        <v>616</v>
      </c>
      <c r="AJ433" s="208"/>
      <c r="AK433" s="208"/>
      <c r="AL433" s="208"/>
      <c r="AM433" s="341" t="s">
        <v>616</v>
      </c>
      <c r="AN433" s="208"/>
      <c r="AO433" s="208"/>
      <c r="AP433" s="342"/>
      <c r="AQ433" s="341" t="s">
        <v>616</v>
      </c>
      <c r="AR433" s="208"/>
      <c r="AS433" s="208"/>
      <c r="AT433" s="342"/>
      <c r="AU433" s="208" t="s">
        <v>616</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619</v>
      </c>
      <c r="AC434" s="206"/>
      <c r="AD434" s="206"/>
      <c r="AE434" s="341" t="s">
        <v>620</v>
      </c>
      <c r="AF434" s="208"/>
      <c r="AG434" s="208"/>
      <c r="AH434" s="342"/>
      <c r="AI434" s="341" t="s">
        <v>616</v>
      </c>
      <c r="AJ434" s="208"/>
      <c r="AK434" s="208"/>
      <c r="AL434" s="208"/>
      <c r="AM434" s="341" t="s">
        <v>615</v>
      </c>
      <c r="AN434" s="208"/>
      <c r="AO434" s="208"/>
      <c r="AP434" s="342"/>
      <c r="AQ434" s="341" t="s">
        <v>615</v>
      </c>
      <c r="AR434" s="208"/>
      <c r="AS434" s="208"/>
      <c r="AT434" s="342"/>
      <c r="AU434" s="208" t="s">
        <v>616</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616</v>
      </c>
      <c r="AF435" s="208"/>
      <c r="AG435" s="208"/>
      <c r="AH435" s="342"/>
      <c r="AI435" s="341" t="s">
        <v>616</v>
      </c>
      <c r="AJ435" s="208"/>
      <c r="AK435" s="208"/>
      <c r="AL435" s="208"/>
      <c r="AM435" s="341" t="s">
        <v>616</v>
      </c>
      <c r="AN435" s="208"/>
      <c r="AO435" s="208"/>
      <c r="AP435" s="342"/>
      <c r="AQ435" s="341" t="s">
        <v>616</v>
      </c>
      <c r="AR435" s="208"/>
      <c r="AS435" s="208"/>
      <c r="AT435" s="342"/>
      <c r="AU435" s="208" t="s">
        <v>616</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616</v>
      </c>
      <c r="AF457" s="201"/>
      <c r="AG457" s="134" t="s">
        <v>355</v>
      </c>
      <c r="AH457" s="135"/>
      <c r="AI457" s="157"/>
      <c r="AJ457" s="157"/>
      <c r="AK457" s="157"/>
      <c r="AL457" s="155"/>
      <c r="AM457" s="157"/>
      <c r="AN457" s="157"/>
      <c r="AO457" s="157"/>
      <c r="AP457" s="155"/>
      <c r="AQ457" s="591" t="s">
        <v>616</v>
      </c>
      <c r="AR457" s="201"/>
      <c r="AS457" s="134" t="s">
        <v>355</v>
      </c>
      <c r="AT457" s="135"/>
      <c r="AU457" s="201" t="s">
        <v>616</v>
      </c>
      <c r="AV457" s="201"/>
      <c r="AW457" s="134" t="s">
        <v>300</v>
      </c>
      <c r="AX457" s="196"/>
    </row>
    <row r="458" spans="1:50" ht="23.25" hidden="1" customHeight="1" x14ac:dyDescent="0.15">
      <c r="A458" s="190"/>
      <c r="B458" s="187"/>
      <c r="C458" s="181"/>
      <c r="D458" s="187"/>
      <c r="E458" s="343"/>
      <c r="F458" s="344"/>
      <c r="G458" s="105" t="s">
        <v>616</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616</v>
      </c>
      <c r="AC458" s="214"/>
      <c r="AD458" s="214"/>
      <c r="AE458" s="341" t="s">
        <v>616</v>
      </c>
      <c r="AF458" s="208"/>
      <c r="AG458" s="208"/>
      <c r="AH458" s="208"/>
      <c r="AI458" s="341" t="s">
        <v>616</v>
      </c>
      <c r="AJ458" s="208"/>
      <c r="AK458" s="208"/>
      <c r="AL458" s="208"/>
      <c r="AM458" s="341" t="s">
        <v>616</v>
      </c>
      <c r="AN458" s="208"/>
      <c r="AO458" s="208"/>
      <c r="AP458" s="342"/>
      <c r="AQ458" s="341" t="s">
        <v>621</v>
      </c>
      <c r="AR458" s="208"/>
      <c r="AS458" s="208"/>
      <c r="AT458" s="342"/>
      <c r="AU458" s="208" t="s">
        <v>615</v>
      </c>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616</v>
      </c>
      <c r="AC459" s="206"/>
      <c r="AD459" s="206"/>
      <c r="AE459" s="341" t="s">
        <v>616</v>
      </c>
      <c r="AF459" s="208"/>
      <c r="AG459" s="208"/>
      <c r="AH459" s="342"/>
      <c r="AI459" s="341" t="s">
        <v>616</v>
      </c>
      <c r="AJ459" s="208"/>
      <c r="AK459" s="208"/>
      <c r="AL459" s="208"/>
      <c r="AM459" s="341" t="s">
        <v>616</v>
      </c>
      <c r="AN459" s="208"/>
      <c r="AO459" s="208"/>
      <c r="AP459" s="342"/>
      <c r="AQ459" s="341" t="s">
        <v>616</v>
      </c>
      <c r="AR459" s="208"/>
      <c r="AS459" s="208"/>
      <c r="AT459" s="342"/>
      <c r="AU459" s="208" t="s">
        <v>616</v>
      </c>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616</v>
      </c>
      <c r="AF460" s="208"/>
      <c r="AG460" s="208"/>
      <c r="AH460" s="342"/>
      <c r="AI460" s="341" t="s">
        <v>616</v>
      </c>
      <c r="AJ460" s="208"/>
      <c r="AK460" s="208"/>
      <c r="AL460" s="208"/>
      <c r="AM460" s="341" t="s">
        <v>616</v>
      </c>
      <c r="AN460" s="208"/>
      <c r="AO460" s="208"/>
      <c r="AP460" s="342"/>
      <c r="AQ460" s="341" t="s">
        <v>616</v>
      </c>
      <c r="AR460" s="208"/>
      <c r="AS460" s="208"/>
      <c r="AT460" s="342"/>
      <c r="AU460" s="208" t="s">
        <v>616</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1.2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1" t="s">
        <v>374</v>
      </c>
      <c r="H484" s="124"/>
      <c r="I484" s="124"/>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1" t="s">
        <v>374</v>
      </c>
      <c r="H538" s="124"/>
      <c r="I538" s="124"/>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1" t="s">
        <v>374</v>
      </c>
      <c r="H592" s="124"/>
      <c r="I592" s="124"/>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1" t="s">
        <v>374</v>
      </c>
      <c r="H646" s="124"/>
      <c r="I646" s="124"/>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109.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574</v>
      </c>
      <c r="AE702" s="347"/>
      <c r="AF702" s="347"/>
      <c r="AG702" s="386" t="s">
        <v>593</v>
      </c>
      <c r="AH702" s="387"/>
      <c r="AI702" s="387"/>
      <c r="AJ702" s="387"/>
      <c r="AK702" s="387"/>
      <c r="AL702" s="387"/>
      <c r="AM702" s="387"/>
      <c r="AN702" s="387"/>
      <c r="AO702" s="387"/>
      <c r="AP702" s="387"/>
      <c r="AQ702" s="387"/>
      <c r="AR702" s="387"/>
      <c r="AS702" s="387"/>
      <c r="AT702" s="387"/>
      <c r="AU702" s="387"/>
      <c r="AV702" s="387"/>
      <c r="AW702" s="387"/>
      <c r="AX702" s="388"/>
    </row>
    <row r="703" spans="1:50" ht="3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574</v>
      </c>
      <c r="AE703" s="330"/>
      <c r="AF703" s="330"/>
      <c r="AG703" s="102" t="s">
        <v>594</v>
      </c>
      <c r="AH703" s="103"/>
      <c r="AI703" s="103"/>
      <c r="AJ703" s="103"/>
      <c r="AK703" s="103"/>
      <c r="AL703" s="103"/>
      <c r="AM703" s="103"/>
      <c r="AN703" s="103"/>
      <c r="AO703" s="103"/>
      <c r="AP703" s="103"/>
      <c r="AQ703" s="103"/>
      <c r="AR703" s="103"/>
      <c r="AS703" s="103"/>
      <c r="AT703" s="103"/>
      <c r="AU703" s="103"/>
      <c r="AV703" s="103"/>
      <c r="AW703" s="103"/>
      <c r="AX703" s="104"/>
    </row>
    <row r="704" spans="1:50" ht="39"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574</v>
      </c>
      <c r="AE704" s="785"/>
      <c r="AF704" s="785"/>
      <c r="AG704" s="168" t="s">
        <v>595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574</v>
      </c>
      <c r="AE705" s="717"/>
      <c r="AF705" s="717"/>
      <c r="AG705" s="126" t="s">
        <v>596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4"/>
      <c r="B706" s="645"/>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597</v>
      </c>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597</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598</v>
      </c>
      <c r="AE708" s="607"/>
      <c r="AF708" s="607"/>
      <c r="AG708" s="744" t="s">
        <v>566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2" t="s">
        <v>599</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598</v>
      </c>
      <c r="AE710" s="330"/>
      <c r="AF710" s="330"/>
      <c r="AG710" s="102" t="s">
        <v>566</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9" t="s">
        <v>574</v>
      </c>
      <c r="AE711" s="330"/>
      <c r="AF711" s="330"/>
      <c r="AG711" s="102" t="s">
        <v>600</v>
      </c>
      <c r="AH711" s="103"/>
      <c r="AI711" s="103"/>
      <c r="AJ711" s="103"/>
      <c r="AK711" s="103"/>
      <c r="AL711" s="103"/>
      <c r="AM711" s="103"/>
      <c r="AN711" s="103"/>
      <c r="AO711" s="103"/>
      <c r="AP711" s="103"/>
      <c r="AQ711" s="103"/>
      <c r="AR711" s="103"/>
      <c r="AS711" s="103"/>
      <c r="AT711" s="103"/>
      <c r="AU711" s="103"/>
      <c r="AV711" s="103"/>
      <c r="AW711" s="103"/>
      <c r="AX711" s="104"/>
    </row>
    <row r="712" spans="1:50" ht="45" customHeight="1" x14ac:dyDescent="0.15">
      <c r="A712" s="644"/>
      <c r="B712" s="646"/>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574</v>
      </c>
      <c r="AE712" s="785"/>
      <c r="AF712" s="785"/>
      <c r="AG712" s="812" t="s">
        <v>623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9" t="s">
        <v>598</v>
      </c>
      <c r="AE713" s="330"/>
      <c r="AF713" s="665"/>
      <c r="AG713" s="102" t="s">
        <v>566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598</v>
      </c>
      <c r="AE714" s="810"/>
      <c r="AF714" s="811"/>
      <c r="AG714" s="738" t="s">
        <v>566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574</v>
      </c>
      <c r="AE715" s="607"/>
      <c r="AF715" s="658"/>
      <c r="AG715" s="744" t="s">
        <v>601</v>
      </c>
      <c r="AH715" s="745"/>
      <c r="AI715" s="745"/>
      <c r="AJ715" s="745"/>
      <c r="AK715" s="745"/>
      <c r="AL715" s="745"/>
      <c r="AM715" s="745"/>
      <c r="AN715" s="745"/>
      <c r="AO715" s="745"/>
      <c r="AP715" s="745"/>
      <c r="AQ715" s="745"/>
      <c r="AR715" s="745"/>
      <c r="AS715" s="745"/>
      <c r="AT715" s="745"/>
      <c r="AU715" s="745"/>
      <c r="AV715" s="745"/>
      <c r="AW715" s="745"/>
      <c r="AX715" s="746"/>
    </row>
    <row r="716" spans="1:50" ht="64.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574</v>
      </c>
      <c r="AE716" s="629"/>
      <c r="AF716" s="629"/>
      <c r="AG716" s="102" t="s">
        <v>602</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2" t="s">
        <v>603</v>
      </c>
      <c r="AH717" s="103"/>
      <c r="AI717" s="103"/>
      <c r="AJ717" s="103"/>
      <c r="AK717" s="103"/>
      <c r="AL717" s="103"/>
      <c r="AM717" s="103"/>
      <c r="AN717" s="103"/>
      <c r="AO717" s="103"/>
      <c r="AP717" s="103"/>
      <c r="AQ717" s="103"/>
      <c r="AR717" s="103"/>
      <c r="AS717" s="103"/>
      <c r="AT717" s="103"/>
      <c r="AU717" s="103"/>
      <c r="AV717" s="103"/>
      <c r="AW717" s="103"/>
      <c r="AX717" s="104"/>
    </row>
    <row r="718" spans="1:50" ht="68.25"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574</v>
      </c>
      <c r="AE718" s="330"/>
      <c r="AF718" s="330"/>
      <c r="AG718" s="128" t="s">
        <v>604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574</v>
      </c>
      <c r="AE719" s="607"/>
      <c r="AF719" s="607"/>
      <c r="AG719" s="126" t="s">
        <v>607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0"/>
      <c r="B720" s="781"/>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116.25" customHeight="1" x14ac:dyDescent="0.15">
      <c r="A721" s="780"/>
      <c r="B721" s="781"/>
      <c r="C721" s="297" t="s">
        <v>605</v>
      </c>
      <c r="D721" s="298"/>
      <c r="E721" s="298"/>
      <c r="F721" s="299"/>
      <c r="G721" s="288"/>
      <c r="H721" s="289"/>
      <c r="I721" s="83" t="str">
        <f>IF(OR(G721="　", G721=""), "", "-")</f>
        <v/>
      </c>
      <c r="J721" s="292"/>
      <c r="K721" s="292"/>
      <c r="L721" s="83" t="str">
        <f>IF(M721="","","-")</f>
        <v/>
      </c>
      <c r="M721" s="84"/>
      <c r="N721" s="305" t="s">
        <v>606</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0"/>
      <c r="B722" s="781"/>
      <c r="C722" s="297"/>
      <c r="D722" s="298"/>
      <c r="E722" s="298"/>
      <c r="F722" s="299"/>
      <c r="G722" s="288"/>
      <c r="H722" s="289"/>
      <c r="I722" s="83" t="str">
        <f t="shared" ref="I722:I725" si="5">IF(OR(G722="　", G722=""), "", "-")</f>
        <v/>
      </c>
      <c r="J722" s="292"/>
      <c r="K722" s="292"/>
      <c r="L722" s="83" t="str">
        <f t="shared" ref="L722:L725" si="6">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5"/>
        <v/>
      </c>
      <c r="J723" s="292"/>
      <c r="K723" s="292"/>
      <c r="L723" s="83" t="str">
        <f t="shared" si="6"/>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5"/>
        <v/>
      </c>
      <c r="J724" s="292"/>
      <c r="K724" s="292"/>
      <c r="L724" s="83" t="str">
        <f t="shared" si="6"/>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2"/>
      <c r="B725" s="783"/>
      <c r="C725" s="326"/>
      <c r="D725" s="327"/>
      <c r="E725" s="327"/>
      <c r="F725" s="328"/>
      <c r="G725" s="290"/>
      <c r="H725" s="291"/>
      <c r="I725" s="85" t="str">
        <f t="shared" si="5"/>
        <v/>
      </c>
      <c r="J725" s="293"/>
      <c r="K725" s="293"/>
      <c r="L725" s="85" t="str">
        <f t="shared" si="6"/>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2" t="s">
        <v>48</v>
      </c>
      <c r="B726" s="804"/>
      <c r="C726" s="817" t="s">
        <v>53</v>
      </c>
      <c r="D726" s="839"/>
      <c r="E726" s="839"/>
      <c r="F726" s="840"/>
      <c r="G726" s="578" t="s">
        <v>624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622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1.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8.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4"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4.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549</v>
      </c>
      <c r="B737" s="211"/>
      <c r="C737" s="211"/>
      <c r="D737" s="212"/>
      <c r="E737" s="992" t="s">
        <v>608</v>
      </c>
      <c r="F737" s="992"/>
      <c r="G737" s="992"/>
      <c r="H737" s="992"/>
      <c r="I737" s="992"/>
      <c r="J737" s="992"/>
      <c r="K737" s="992"/>
      <c r="L737" s="992"/>
      <c r="M737" s="992"/>
      <c r="N737" s="366" t="s">
        <v>542</v>
      </c>
      <c r="O737" s="366"/>
      <c r="P737" s="366"/>
      <c r="Q737" s="366"/>
      <c r="R737" s="992" t="s">
        <v>610</v>
      </c>
      <c r="S737" s="992"/>
      <c r="T737" s="992"/>
      <c r="U737" s="992"/>
      <c r="V737" s="992"/>
      <c r="W737" s="992"/>
      <c r="X737" s="992"/>
      <c r="Y737" s="992"/>
      <c r="Z737" s="992"/>
      <c r="AA737" s="366" t="s">
        <v>541</v>
      </c>
      <c r="AB737" s="366"/>
      <c r="AC737" s="366"/>
      <c r="AD737" s="366"/>
      <c r="AE737" s="992" t="s">
        <v>612</v>
      </c>
      <c r="AF737" s="992"/>
      <c r="AG737" s="992"/>
      <c r="AH737" s="992"/>
      <c r="AI737" s="992"/>
      <c r="AJ737" s="992"/>
      <c r="AK737" s="992"/>
      <c r="AL737" s="992"/>
      <c r="AM737" s="992"/>
      <c r="AN737" s="366" t="s">
        <v>540</v>
      </c>
      <c r="AO737" s="366"/>
      <c r="AP737" s="366"/>
      <c r="AQ737" s="366"/>
      <c r="AR737" s="984" t="s">
        <v>609</v>
      </c>
      <c r="AS737" s="985"/>
      <c r="AT737" s="985"/>
      <c r="AU737" s="985"/>
      <c r="AV737" s="985"/>
      <c r="AW737" s="985"/>
      <c r="AX737" s="986"/>
      <c r="AY737" s="89"/>
      <c r="AZ737" s="89"/>
    </row>
    <row r="738" spans="1:52" ht="24.75" customHeight="1" x14ac:dyDescent="0.15">
      <c r="A738" s="993" t="s">
        <v>539</v>
      </c>
      <c r="B738" s="211"/>
      <c r="C738" s="211"/>
      <c r="D738" s="212"/>
      <c r="E738" s="992" t="s">
        <v>609</v>
      </c>
      <c r="F738" s="992"/>
      <c r="G738" s="992"/>
      <c r="H738" s="992"/>
      <c r="I738" s="992"/>
      <c r="J738" s="992"/>
      <c r="K738" s="992"/>
      <c r="L738" s="992"/>
      <c r="M738" s="992"/>
      <c r="N738" s="366" t="s">
        <v>538</v>
      </c>
      <c r="O738" s="366"/>
      <c r="P738" s="366"/>
      <c r="Q738" s="366"/>
      <c r="R738" s="992" t="s">
        <v>611</v>
      </c>
      <c r="S738" s="992"/>
      <c r="T738" s="992"/>
      <c r="U738" s="992"/>
      <c r="V738" s="992"/>
      <c r="W738" s="992"/>
      <c r="X738" s="992"/>
      <c r="Y738" s="992"/>
      <c r="Z738" s="992"/>
      <c r="AA738" s="366" t="s">
        <v>537</v>
      </c>
      <c r="AB738" s="366"/>
      <c r="AC738" s="366"/>
      <c r="AD738" s="366"/>
      <c r="AE738" s="992" t="s">
        <v>613</v>
      </c>
      <c r="AF738" s="992"/>
      <c r="AG738" s="992"/>
      <c r="AH738" s="992"/>
      <c r="AI738" s="992"/>
      <c r="AJ738" s="992"/>
      <c r="AK738" s="992"/>
      <c r="AL738" s="992"/>
      <c r="AM738" s="992"/>
      <c r="AN738" s="366" t="s">
        <v>533</v>
      </c>
      <c r="AO738" s="366"/>
      <c r="AP738" s="366"/>
      <c r="AQ738" s="366"/>
      <c r="AR738" s="984" t="s">
        <v>614</v>
      </c>
      <c r="AS738" s="985"/>
      <c r="AT738" s="985"/>
      <c r="AU738" s="985"/>
      <c r="AV738" s="985"/>
      <c r="AW738" s="985"/>
      <c r="AX738" s="986"/>
    </row>
    <row r="739" spans="1:52" ht="24.75" customHeight="1" thickBot="1" x14ac:dyDescent="0.2">
      <c r="A739" s="994" t="s">
        <v>529</v>
      </c>
      <c r="B739" s="995"/>
      <c r="C739" s="995"/>
      <c r="D739" s="996"/>
      <c r="E739" s="997" t="s">
        <v>569</v>
      </c>
      <c r="F739" s="987"/>
      <c r="G739" s="987"/>
      <c r="H739" s="93" t="str">
        <f>IF(E739="", "", "(")</f>
        <v>(</v>
      </c>
      <c r="I739" s="987"/>
      <c r="J739" s="987"/>
      <c r="K739" s="93" t="str">
        <f>IF(OR(I739="　", I739=""), "", "-")</f>
        <v/>
      </c>
      <c r="L739" s="988">
        <v>856</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101"/>
      <c r="T742" s="47"/>
      <c r="U742" s="47"/>
      <c r="V742" s="47" t="s">
        <v>625</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t="s">
        <v>626</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101"/>
      <c r="O744" s="47"/>
      <c r="P744" s="47" t="s">
        <v>627</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628</v>
      </c>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t="s">
        <v>629</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443</v>
      </c>
      <c r="AK747" s="47" t="s">
        <v>630</v>
      </c>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t="s">
        <v>631</v>
      </c>
      <c r="O748" s="47" t="s">
        <v>632</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633</v>
      </c>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t="s">
        <v>634</v>
      </c>
      <c r="Q749" s="47"/>
      <c r="R749" s="47"/>
      <c r="S749" s="47"/>
      <c r="T749" s="47"/>
      <c r="U749" s="47"/>
      <c r="V749" s="47"/>
      <c r="W749" s="47"/>
      <c r="X749" s="47"/>
      <c r="Y749" s="47"/>
      <c r="Z749" s="47"/>
      <c r="AA749" s="47"/>
      <c r="AB749" s="47"/>
      <c r="AC749" s="47"/>
      <c r="AD749" s="47"/>
      <c r="AE749" s="47"/>
      <c r="AF749" s="47"/>
      <c r="AG749" s="47"/>
      <c r="AH749" s="47"/>
      <c r="AI749" s="47" t="s">
        <v>635</v>
      </c>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101"/>
      <c r="N750" s="47" t="s">
        <v>288</v>
      </c>
      <c r="O750" s="47" t="s">
        <v>636</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t="s">
        <v>629</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t="s">
        <v>637</v>
      </c>
      <c r="N752" s="47" t="s">
        <v>638</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t="s">
        <v>645</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6"/>
      <c r="B754" s="617"/>
      <c r="C754" s="617"/>
      <c r="D754" s="617"/>
      <c r="E754" s="617"/>
      <c r="F754" s="618"/>
      <c r="G754" s="46"/>
      <c r="H754" s="47"/>
      <c r="I754" s="47"/>
      <c r="J754" s="47"/>
      <c r="K754" s="47"/>
      <c r="L754" s="47"/>
      <c r="M754" s="101"/>
      <c r="N754" s="101"/>
      <c r="O754" s="47" t="s">
        <v>639</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7" t="s">
        <v>485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616</v>
      </c>
      <c r="H781" s="673"/>
      <c r="I781" s="673"/>
      <c r="J781" s="673"/>
      <c r="K781" s="674"/>
      <c r="L781" s="666" t="s">
        <v>616</v>
      </c>
      <c r="M781" s="667"/>
      <c r="N781" s="667"/>
      <c r="O781" s="667"/>
      <c r="P781" s="667"/>
      <c r="Q781" s="667"/>
      <c r="R781" s="667"/>
      <c r="S781" s="667"/>
      <c r="T781" s="667"/>
      <c r="U781" s="667"/>
      <c r="V781" s="667"/>
      <c r="W781" s="667"/>
      <c r="X781" s="668"/>
      <c r="Y781" s="389" t="s">
        <v>621</v>
      </c>
      <c r="Z781" s="390"/>
      <c r="AA781" s="390"/>
      <c r="AB781" s="807"/>
      <c r="AC781" s="672" t="s">
        <v>616</v>
      </c>
      <c r="AD781" s="673"/>
      <c r="AE781" s="673"/>
      <c r="AF781" s="673"/>
      <c r="AG781" s="674"/>
      <c r="AH781" s="666" t="s">
        <v>616</v>
      </c>
      <c r="AI781" s="667"/>
      <c r="AJ781" s="667"/>
      <c r="AK781" s="667"/>
      <c r="AL781" s="667"/>
      <c r="AM781" s="667"/>
      <c r="AN781" s="667"/>
      <c r="AO781" s="667"/>
      <c r="AP781" s="667"/>
      <c r="AQ781" s="667"/>
      <c r="AR781" s="667"/>
      <c r="AS781" s="667"/>
      <c r="AT781" s="668"/>
      <c r="AU781" s="389" t="s">
        <v>616</v>
      </c>
      <c r="AV781" s="390"/>
      <c r="AW781" s="390"/>
      <c r="AX781" s="391"/>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3"/>
      <c r="B792" s="634"/>
      <c r="C792" s="634"/>
      <c r="D792" s="634"/>
      <c r="E792" s="634"/>
      <c r="F792" s="635"/>
      <c r="G792" s="597" t="s">
        <v>648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649</v>
      </c>
      <c r="H794" s="673"/>
      <c r="I794" s="673"/>
      <c r="J794" s="673"/>
      <c r="K794" s="674"/>
      <c r="L794" s="666" t="s">
        <v>650</v>
      </c>
      <c r="M794" s="667"/>
      <c r="N794" s="667"/>
      <c r="O794" s="667"/>
      <c r="P794" s="667"/>
      <c r="Q794" s="667"/>
      <c r="R794" s="667"/>
      <c r="S794" s="667"/>
      <c r="T794" s="667"/>
      <c r="U794" s="667"/>
      <c r="V794" s="667"/>
      <c r="W794" s="667"/>
      <c r="X794" s="668"/>
      <c r="Y794" s="389">
        <v>1</v>
      </c>
      <c r="Z794" s="390"/>
      <c r="AA794" s="390"/>
      <c r="AB794" s="807"/>
      <c r="AC794" s="672" t="s">
        <v>651</v>
      </c>
      <c r="AD794" s="673"/>
      <c r="AE794" s="673"/>
      <c r="AF794" s="673"/>
      <c r="AG794" s="674"/>
      <c r="AH794" s="666" t="s">
        <v>616</v>
      </c>
      <c r="AI794" s="667"/>
      <c r="AJ794" s="667"/>
      <c r="AK794" s="667"/>
      <c r="AL794" s="667"/>
      <c r="AM794" s="667"/>
      <c r="AN794" s="667"/>
      <c r="AO794" s="667"/>
      <c r="AP794" s="667"/>
      <c r="AQ794" s="667"/>
      <c r="AR794" s="667"/>
      <c r="AS794" s="667"/>
      <c r="AT794" s="668"/>
      <c r="AU794" s="389" t="s">
        <v>616</v>
      </c>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1</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9"/>
      <c r="Z807" s="390"/>
      <c r="AA807" s="390"/>
      <c r="AB807" s="807"/>
      <c r="AC807" s="672"/>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07"/>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1" t="s">
        <v>467</v>
      </c>
      <c r="AM831" s="282"/>
      <c r="AN831" s="282"/>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t="s">
        <v>640</v>
      </c>
      <c r="D837" s="348"/>
      <c r="E837" s="348"/>
      <c r="F837" s="348"/>
      <c r="G837" s="348"/>
      <c r="H837" s="348"/>
      <c r="I837" s="348"/>
      <c r="J837" s="349">
        <v>1011001025752</v>
      </c>
      <c r="K837" s="350"/>
      <c r="L837" s="350"/>
      <c r="M837" s="350"/>
      <c r="N837" s="350"/>
      <c r="O837" s="350"/>
      <c r="P837" s="363" t="s">
        <v>641</v>
      </c>
      <c r="Q837" s="351"/>
      <c r="R837" s="351"/>
      <c r="S837" s="351"/>
      <c r="T837" s="351"/>
      <c r="U837" s="351"/>
      <c r="V837" s="351"/>
      <c r="W837" s="351"/>
      <c r="X837" s="351"/>
      <c r="Y837" s="352">
        <v>0.2</v>
      </c>
      <c r="Z837" s="353"/>
      <c r="AA837" s="353"/>
      <c r="AB837" s="354"/>
      <c r="AC837" s="364" t="s">
        <v>503</v>
      </c>
      <c r="AD837" s="372"/>
      <c r="AE837" s="372"/>
      <c r="AF837" s="372"/>
      <c r="AG837" s="372"/>
      <c r="AH837" s="373" t="s">
        <v>616</v>
      </c>
      <c r="AI837" s="374"/>
      <c r="AJ837" s="374"/>
      <c r="AK837" s="374"/>
      <c r="AL837" s="358">
        <v>100</v>
      </c>
      <c r="AM837" s="359"/>
      <c r="AN837" s="359"/>
      <c r="AO837" s="360"/>
      <c r="AP837" s="361" t="s">
        <v>642</v>
      </c>
      <c r="AQ837" s="361"/>
      <c r="AR837" s="361"/>
      <c r="AS837" s="361"/>
      <c r="AT837" s="361"/>
      <c r="AU837" s="361"/>
      <c r="AV837" s="361"/>
      <c r="AW837" s="361"/>
      <c r="AX837" s="361"/>
    </row>
    <row r="838" spans="1:50" ht="30" customHeight="1" x14ac:dyDescent="0.15">
      <c r="A838" s="377">
        <v>2</v>
      </c>
      <c r="B838" s="377">
        <v>1</v>
      </c>
      <c r="C838" s="348" t="s">
        <v>640</v>
      </c>
      <c r="D838" s="348"/>
      <c r="E838" s="348"/>
      <c r="F838" s="348"/>
      <c r="G838" s="348"/>
      <c r="H838" s="348"/>
      <c r="I838" s="348"/>
      <c r="J838" s="349">
        <v>1011001025752</v>
      </c>
      <c r="K838" s="350"/>
      <c r="L838" s="350"/>
      <c r="M838" s="350"/>
      <c r="N838" s="350"/>
      <c r="O838" s="350"/>
      <c r="P838" s="363" t="s">
        <v>641</v>
      </c>
      <c r="Q838" s="351"/>
      <c r="R838" s="351"/>
      <c r="S838" s="351"/>
      <c r="T838" s="351"/>
      <c r="U838" s="351"/>
      <c r="V838" s="351"/>
      <c r="W838" s="351"/>
      <c r="X838" s="351"/>
      <c r="Y838" s="352">
        <v>0.1</v>
      </c>
      <c r="Z838" s="353"/>
      <c r="AA838" s="353"/>
      <c r="AB838" s="354"/>
      <c r="AC838" s="364" t="s">
        <v>503</v>
      </c>
      <c r="AD838" s="364"/>
      <c r="AE838" s="364"/>
      <c r="AF838" s="364"/>
      <c r="AG838" s="364"/>
      <c r="AH838" s="373" t="s">
        <v>616</v>
      </c>
      <c r="AI838" s="374"/>
      <c r="AJ838" s="374"/>
      <c r="AK838" s="374"/>
      <c r="AL838" s="358">
        <v>100</v>
      </c>
      <c r="AM838" s="359"/>
      <c r="AN838" s="359"/>
      <c r="AO838" s="360"/>
      <c r="AP838" s="361" t="s">
        <v>616</v>
      </c>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48" t="s">
        <v>643</v>
      </c>
      <c r="D870" s="348"/>
      <c r="E870" s="348"/>
      <c r="F870" s="348"/>
      <c r="G870" s="348"/>
      <c r="H870" s="348"/>
      <c r="I870" s="348"/>
      <c r="J870" s="349">
        <v>9010001114731</v>
      </c>
      <c r="K870" s="350"/>
      <c r="L870" s="350"/>
      <c r="M870" s="350"/>
      <c r="N870" s="350"/>
      <c r="O870" s="350"/>
      <c r="P870" s="363" t="s">
        <v>644</v>
      </c>
      <c r="Q870" s="351"/>
      <c r="R870" s="351"/>
      <c r="S870" s="351"/>
      <c r="T870" s="351"/>
      <c r="U870" s="351"/>
      <c r="V870" s="351"/>
      <c r="W870" s="351"/>
      <c r="X870" s="351"/>
      <c r="Y870" s="352">
        <v>0.3</v>
      </c>
      <c r="Z870" s="353"/>
      <c r="AA870" s="353"/>
      <c r="AB870" s="354"/>
      <c r="AC870" s="364" t="s">
        <v>503</v>
      </c>
      <c r="AD870" s="372"/>
      <c r="AE870" s="372"/>
      <c r="AF870" s="372"/>
      <c r="AG870" s="372"/>
      <c r="AH870" s="373" t="s">
        <v>616</v>
      </c>
      <c r="AI870" s="374"/>
      <c r="AJ870" s="374"/>
      <c r="AK870" s="374"/>
      <c r="AL870" s="358">
        <v>100</v>
      </c>
      <c r="AM870" s="359"/>
      <c r="AN870" s="359"/>
      <c r="AO870" s="360"/>
      <c r="AP870" s="361" t="s">
        <v>616</v>
      </c>
      <c r="AQ870" s="361"/>
      <c r="AR870" s="361"/>
      <c r="AS870" s="361"/>
      <c r="AT870" s="361"/>
      <c r="AU870" s="361"/>
      <c r="AV870" s="361"/>
      <c r="AW870" s="361"/>
      <c r="AX870" s="361"/>
    </row>
    <row r="871" spans="1:50" ht="30" customHeight="1" x14ac:dyDescent="0.15">
      <c r="A871" s="377">
        <v>2</v>
      </c>
      <c r="B871" s="377">
        <v>1</v>
      </c>
      <c r="C871" s="348" t="s">
        <v>643</v>
      </c>
      <c r="D871" s="348"/>
      <c r="E871" s="348"/>
      <c r="F871" s="348"/>
      <c r="G871" s="348"/>
      <c r="H871" s="348"/>
      <c r="I871" s="348"/>
      <c r="J871" s="349">
        <v>9010001114731</v>
      </c>
      <c r="K871" s="350"/>
      <c r="L871" s="350"/>
      <c r="M871" s="350"/>
      <c r="N871" s="350"/>
      <c r="O871" s="350"/>
      <c r="P871" s="363" t="s">
        <v>644</v>
      </c>
      <c r="Q871" s="351"/>
      <c r="R871" s="351"/>
      <c r="S871" s="351"/>
      <c r="T871" s="351"/>
      <c r="U871" s="351"/>
      <c r="V871" s="351"/>
      <c r="W871" s="351"/>
      <c r="X871" s="351"/>
      <c r="Y871" s="352">
        <v>0</v>
      </c>
      <c r="Z871" s="353"/>
      <c r="AA871" s="353"/>
      <c r="AB871" s="354"/>
      <c r="AC871" s="364" t="s">
        <v>503</v>
      </c>
      <c r="AD871" s="364"/>
      <c r="AE871" s="364"/>
      <c r="AF871" s="364"/>
      <c r="AG871" s="364"/>
      <c r="AH871" s="373" t="s">
        <v>616</v>
      </c>
      <c r="AI871" s="374"/>
      <c r="AJ871" s="374"/>
      <c r="AK871" s="374"/>
      <c r="AL871" s="358">
        <v>100</v>
      </c>
      <c r="AM871" s="359"/>
      <c r="AN871" s="359"/>
      <c r="AO871" s="360"/>
      <c r="AP871" s="361" t="s">
        <v>616</v>
      </c>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646</v>
      </c>
      <c r="D903" s="348"/>
      <c r="E903" s="348"/>
      <c r="F903" s="348"/>
      <c r="G903" s="348"/>
      <c r="H903" s="348"/>
      <c r="I903" s="348"/>
      <c r="J903" s="349" t="s">
        <v>566</v>
      </c>
      <c r="K903" s="350"/>
      <c r="L903" s="350"/>
      <c r="M903" s="350"/>
      <c r="N903" s="350"/>
      <c r="O903" s="350"/>
      <c r="P903" s="363" t="s">
        <v>647</v>
      </c>
      <c r="Q903" s="351"/>
      <c r="R903" s="351"/>
      <c r="S903" s="351"/>
      <c r="T903" s="351"/>
      <c r="U903" s="351"/>
      <c r="V903" s="351"/>
      <c r="W903" s="351"/>
      <c r="X903" s="351"/>
      <c r="Y903" s="352">
        <v>1</v>
      </c>
      <c r="Z903" s="353"/>
      <c r="AA903" s="353"/>
      <c r="AB903" s="354"/>
      <c r="AC903" s="364" t="s">
        <v>196</v>
      </c>
      <c r="AD903" s="372"/>
      <c r="AE903" s="372"/>
      <c r="AF903" s="372"/>
      <c r="AG903" s="372"/>
      <c r="AH903" s="373" t="s">
        <v>616</v>
      </c>
      <c r="AI903" s="374"/>
      <c r="AJ903" s="374"/>
      <c r="AK903" s="374"/>
      <c r="AL903" s="358" t="s">
        <v>616</v>
      </c>
      <c r="AM903" s="359"/>
      <c r="AN903" s="359"/>
      <c r="AO903" s="360"/>
      <c r="AP903" s="361" t="s">
        <v>642</v>
      </c>
      <c r="AQ903" s="361"/>
      <c r="AR903" s="361"/>
      <c r="AS903" s="361"/>
      <c r="AT903" s="361"/>
      <c r="AU903" s="361"/>
      <c r="AV903" s="361"/>
      <c r="AW903" s="361"/>
      <c r="AX903" s="361"/>
    </row>
    <row r="904" spans="1:50" ht="30" customHeight="1" x14ac:dyDescent="0.15">
      <c r="A904" s="377">
        <v>2</v>
      </c>
      <c r="B904" s="377">
        <v>1</v>
      </c>
      <c r="C904" s="348" t="s">
        <v>652</v>
      </c>
      <c r="D904" s="348"/>
      <c r="E904" s="348"/>
      <c r="F904" s="348"/>
      <c r="G904" s="348"/>
      <c r="H904" s="348"/>
      <c r="I904" s="348"/>
      <c r="J904" s="349">
        <v>5010601032155</v>
      </c>
      <c r="K904" s="350"/>
      <c r="L904" s="350"/>
      <c r="M904" s="350"/>
      <c r="N904" s="350"/>
      <c r="O904" s="350"/>
      <c r="P904" s="363" t="s">
        <v>653</v>
      </c>
      <c r="Q904" s="351"/>
      <c r="R904" s="351"/>
      <c r="S904" s="351"/>
      <c r="T904" s="351"/>
      <c r="U904" s="351"/>
      <c r="V904" s="351"/>
      <c r="W904" s="351"/>
      <c r="X904" s="351"/>
      <c r="Y904" s="352">
        <v>0.3</v>
      </c>
      <c r="Z904" s="353"/>
      <c r="AA904" s="353"/>
      <c r="AB904" s="354"/>
      <c r="AC904" s="364" t="s">
        <v>503</v>
      </c>
      <c r="AD904" s="364"/>
      <c r="AE904" s="364"/>
      <c r="AF904" s="364"/>
      <c r="AG904" s="364"/>
      <c r="AH904" s="373" t="s">
        <v>616</v>
      </c>
      <c r="AI904" s="374"/>
      <c r="AJ904" s="374"/>
      <c r="AK904" s="374"/>
      <c r="AL904" s="358">
        <v>100</v>
      </c>
      <c r="AM904" s="359"/>
      <c r="AN904" s="359"/>
      <c r="AO904" s="360"/>
      <c r="AP904" s="361" t="s">
        <v>654</v>
      </c>
      <c r="AQ904" s="361"/>
      <c r="AR904" s="361"/>
      <c r="AS904" s="361"/>
      <c r="AT904" s="361"/>
      <c r="AU904" s="361"/>
      <c r="AV904" s="361"/>
      <c r="AW904" s="361"/>
      <c r="AX904" s="361"/>
    </row>
    <row r="905" spans="1:50" ht="30" customHeight="1" x14ac:dyDescent="0.15">
      <c r="A905" s="377">
        <v>3</v>
      </c>
      <c r="B905" s="377">
        <v>1</v>
      </c>
      <c r="C905" s="362" t="s">
        <v>655</v>
      </c>
      <c r="D905" s="348"/>
      <c r="E905" s="348"/>
      <c r="F905" s="348"/>
      <c r="G905" s="348"/>
      <c r="H905" s="348"/>
      <c r="I905" s="348"/>
      <c r="J905" s="349">
        <v>4010001018796</v>
      </c>
      <c r="K905" s="350"/>
      <c r="L905" s="350"/>
      <c r="M905" s="350"/>
      <c r="N905" s="350"/>
      <c r="O905" s="350"/>
      <c r="P905" s="363" t="s">
        <v>656</v>
      </c>
      <c r="Q905" s="351"/>
      <c r="R905" s="351"/>
      <c r="S905" s="351"/>
      <c r="T905" s="351"/>
      <c r="U905" s="351"/>
      <c r="V905" s="351"/>
      <c r="W905" s="351"/>
      <c r="X905" s="351"/>
      <c r="Y905" s="352">
        <v>0</v>
      </c>
      <c r="Z905" s="353"/>
      <c r="AA905" s="353"/>
      <c r="AB905" s="354"/>
      <c r="AC905" s="364" t="s">
        <v>503</v>
      </c>
      <c r="AD905" s="364"/>
      <c r="AE905" s="364"/>
      <c r="AF905" s="364"/>
      <c r="AG905" s="364"/>
      <c r="AH905" s="373" t="s">
        <v>616</v>
      </c>
      <c r="AI905" s="374"/>
      <c r="AJ905" s="374"/>
      <c r="AK905" s="374"/>
      <c r="AL905" s="358">
        <v>100</v>
      </c>
      <c r="AM905" s="359"/>
      <c r="AN905" s="359"/>
      <c r="AO905" s="360"/>
      <c r="AP905" s="361" t="s">
        <v>654</v>
      </c>
      <c r="AQ905" s="361"/>
      <c r="AR905" s="361"/>
      <c r="AS905" s="361"/>
      <c r="AT905" s="361"/>
      <c r="AU905" s="361"/>
      <c r="AV905" s="361"/>
      <c r="AW905" s="361"/>
      <c r="AX905" s="361"/>
    </row>
    <row r="906" spans="1:50" ht="30" customHeight="1" x14ac:dyDescent="0.15">
      <c r="A906" s="377">
        <v>4</v>
      </c>
      <c r="B906" s="377">
        <v>1</v>
      </c>
      <c r="C906" s="362" t="s">
        <v>657</v>
      </c>
      <c r="D906" s="348"/>
      <c r="E906" s="348"/>
      <c r="F906" s="348"/>
      <c r="G906" s="348"/>
      <c r="H906" s="348"/>
      <c r="I906" s="348"/>
      <c r="J906" s="349">
        <v>3010905000792</v>
      </c>
      <c r="K906" s="350"/>
      <c r="L906" s="350"/>
      <c r="M906" s="350"/>
      <c r="N906" s="350"/>
      <c r="O906" s="350"/>
      <c r="P906" s="363" t="s">
        <v>656</v>
      </c>
      <c r="Q906" s="351"/>
      <c r="R906" s="351"/>
      <c r="S906" s="351"/>
      <c r="T906" s="351"/>
      <c r="U906" s="351"/>
      <c r="V906" s="351"/>
      <c r="W906" s="351"/>
      <c r="X906" s="351"/>
      <c r="Y906" s="352">
        <v>0</v>
      </c>
      <c r="Z906" s="353"/>
      <c r="AA906" s="353"/>
      <c r="AB906" s="354"/>
      <c r="AC906" s="364" t="s">
        <v>503</v>
      </c>
      <c r="AD906" s="364"/>
      <c r="AE906" s="364"/>
      <c r="AF906" s="364"/>
      <c r="AG906" s="364"/>
      <c r="AH906" s="373" t="s">
        <v>616</v>
      </c>
      <c r="AI906" s="374"/>
      <c r="AJ906" s="374"/>
      <c r="AK906" s="374"/>
      <c r="AL906" s="358">
        <v>100</v>
      </c>
      <c r="AM906" s="359"/>
      <c r="AN906" s="359"/>
      <c r="AO906" s="360"/>
      <c r="AP906" s="361" t="s">
        <v>654</v>
      </c>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452</v>
      </c>
      <c r="AQ1101" s="371"/>
      <c r="AR1101" s="371"/>
      <c r="AS1101" s="371"/>
      <c r="AT1101" s="371"/>
      <c r="AU1101" s="371"/>
      <c r="AV1101" s="371"/>
      <c r="AW1101" s="371"/>
      <c r="AX1101" s="371"/>
    </row>
    <row r="1102" spans="1:50" ht="30" customHeight="1" x14ac:dyDescent="0.15">
      <c r="A1102" s="377">
        <v>1</v>
      </c>
      <c r="B1102" s="377">
        <v>1</v>
      </c>
      <c r="C1102" s="375"/>
      <c r="D1102" s="375"/>
      <c r="E1102" s="148" t="s">
        <v>659</v>
      </c>
      <c r="F1102" s="376"/>
      <c r="G1102" s="376"/>
      <c r="H1102" s="376"/>
      <c r="I1102" s="376"/>
      <c r="J1102" s="349" t="s">
        <v>659</v>
      </c>
      <c r="K1102" s="350"/>
      <c r="L1102" s="350"/>
      <c r="M1102" s="350"/>
      <c r="N1102" s="350"/>
      <c r="O1102" s="350"/>
      <c r="P1102" s="363" t="s">
        <v>659</v>
      </c>
      <c r="Q1102" s="351"/>
      <c r="R1102" s="351"/>
      <c r="S1102" s="351"/>
      <c r="T1102" s="351"/>
      <c r="U1102" s="351"/>
      <c r="V1102" s="351"/>
      <c r="W1102" s="351"/>
      <c r="X1102" s="351"/>
      <c r="Y1102" s="352" t="s">
        <v>660</v>
      </c>
      <c r="Z1102" s="353"/>
      <c r="AA1102" s="353"/>
      <c r="AB1102" s="354"/>
      <c r="AC1102" s="355"/>
      <c r="AD1102" s="355"/>
      <c r="AE1102" s="355"/>
      <c r="AF1102" s="355"/>
      <c r="AG1102" s="355"/>
      <c r="AH1102" s="356" t="s">
        <v>659</v>
      </c>
      <c r="AI1102" s="357"/>
      <c r="AJ1102" s="357"/>
      <c r="AK1102" s="357"/>
      <c r="AL1102" s="358" t="s">
        <v>659</v>
      </c>
      <c r="AM1102" s="359"/>
      <c r="AN1102" s="359"/>
      <c r="AO1102" s="360"/>
      <c r="AP1102" s="361" t="s">
        <v>659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11" priority="14053">
      <formula>IF(RIGHT(TEXT(P14,"0.#"),1)=".",FALSE,TRUE)</formula>
    </cfRule>
    <cfRule type="expression" dxfId="2810" priority="14054">
      <formula>IF(RIGHT(TEXT(P14,"0.#"),1)=".",TRUE,FALSE)</formula>
    </cfRule>
  </conditionalFormatting>
  <conditionalFormatting sqref="P18:AX18">
    <cfRule type="expression" dxfId="2809" priority="13929">
      <formula>IF(RIGHT(TEXT(P18,"0.#"),1)=".",FALSE,TRUE)</formula>
    </cfRule>
    <cfRule type="expression" dxfId="2808" priority="13930">
      <formula>IF(RIGHT(TEXT(P18,"0.#"),1)=".",TRUE,FALSE)</formula>
    </cfRule>
  </conditionalFormatting>
  <conditionalFormatting sqref="Y782">
    <cfRule type="expression" dxfId="2807" priority="13925">
      <formula>IF(RIGHT(TEXT(Y782,"0.#"),1)=".",FALSE,TRUE)</formula>
    </cfRule>
    <cfRule type="expression" dxfId="2806" priority="13926">
      <formula>IF(RIGHT(TEXT(Y782,"0.#"),1)=".",TRUE,FALSE)</formula>
    </cfRule>
  </conditionalFormatting>
  <conditionalFormatting sqref="Y791">
    <cfRule type="expression" dxfId="2805" priority="13921">
      <formula>IF(RIGHT(TEXT(Y791,"0.#"),1)=".",FALSE,TRUE)</formula>
    </cfRule>
    <cfRule type="expression" dxfId="2804" priority="13922">
      <formula>IF(RIGHT(TEXT(Y791,"0.#"),1)=".",TRUE,FALSE)</formula>
    </cfRule>
  </conditionalFormatting>
  <conditionalFormatting sqref="Y822:Y829 Y820 Y809:Y816 Y807 Y796:Y803 Y794">
    <cfRule type="expression" dxfId="2803" priority="13703">
      <formula>IF(RIGHT(TEXT(Y794,"0.#"),1)=".",FALSE,TRUE)</formula>
    </cfRule>
    <cfRule type="expression" dxfId="2802" priority="13704">
      <formula>IF(RIGHT(TEXT(Y794,"0.#"),1)=".",TRUE,FALSE)</formula>
    </cfRule>
  </conditionalFormatting>
  <conditionalFormatting sqref="AR15:AX15 P13:AX13">
    <cfRule type="expression" dxfId="2801" priority="13751">
      <formula>IF(RIGHT(TEXT(P13,"0.#"),1)=".",FALSE,TRUE)</formula>
    </cfRule>
    <cfRule type="expression" dxfId="2800" priority="13752">
      <formula>IF(RIGHT(TEXT(P13,"0.#"),1)=".",TRUE,FALSE)</formula>
    </cfRule>
  </conditionalFormatting>
  <conditionalFormatting sqref="P19:AJ19">
    <cfRule type="expression" dxfId="2799" priority="13749">
      <formula>IF(RIGHT(TEXT(P19,"0.#"),1)=".",FALSE,TRUE)</formula>
    </cfRule>
    <cfRule type="expression" dxfId="2798" priority="13750">
      <formula>IF(RIGHT(TEXT(P19,"0.#"),1)=".",TRUE,FALSE)</formula>
    </cfRule>
  </conditionalFormatting>
  <conditionalFormatting sqref="Y783:Y790 Y781">
    <cfRule type="expression" dxfId="2797" priority="13727">
      <formula>IF(RIGHT(TEXT(Y781,"0.#"),1)=".",FALSE,TRUE)</formula>
    </cfRule>
    <cfRule type="expression" dxfId="2796" priority="13728">
      <formula>IF(RIGHT(TEXT(Y781,"0.#"),1)=".",TRUE,FALSE)</formula>
    </cfRule>
  </conditionalFormatting>
  <conditionalFormatting sqref="AU782">
    <cfRule type="expression" dxfId="2795" priority="13725">
      <formula>IF(RIGHT(TEXT(AU782,"0.#"),1)=".",FALSE,TRUE)</formula>
    </cfRule>
    <cfRule type="expression" dxfId="2794" priority="13726">
      <formula>IF(RIGHT(TEXT(AU782,"0.#"),1)=".",TRUE,FALSE)</formula>
    </cfRule>
  </conditionalFormatting>
  <conditionalFormatting sqref="AU791">
    <cfRule type="expression" dxfId="2793" priority="13723">
      <formula>IF(RIGHT(TEXT(AU791,"0.#"),1)=".",FALSE,TRUE)</formula>
    </cfRule>
    <cfRule type="expression" dxfId="2792" priority="13724">
      <formula>IF(RIGHT(TEXT(AU791,"0.#"),1)=".",TRUE,FALSE)</formula>
    </cfRule>
  </conditionalFormatting>
  <conditionalFormatting sqref="AU783:AU790 AU781">
    <cfRule type="expression" dxfId="2791" priority="13721">
      <formula>IF(RIGHT(TEXT(AU781,"0.#"),1)=".",FALSE,TRUE)</formula>
    </cfRule>
    <cfRule type="expression" dxfId="2790" priority="13722">
      <formula>IF(RIGHT(TEXT(AU781,"0.#"),1)=".",TRUE,FALSE)</formula>
    </cfRule>
  </conditionalFormatting>
  <conditionalFormatting sqref="Y821 Y808 Y795">
    <cfRule type="expression" dxfId="2789" priority="13707">
      <formula>IF(RIGHT(TEXT(Y795,"0.#"),1)=".",FALSE,TRUE)</formula>
    </cfRule>
    <cfRule type="expression" dxfId="2788" priority="13708">
      <formula>IF(RIGHT(TEXT(Y795,"0.#"),1)=".",TRUE,FALSE)</formula>
    </cfRule>
  </conditionalFormatting>
  <conditionalFormatting sqref="Y830 Y817 Y804">
    <cfRule type="expression" dxfId="2787" priority="13705">
      <formula>IF(RIGHT(TEXT(Y804,"0.#"),1)=".",FALSE,TRUE)</formula>
    </cfRule>
    <cfRule type="expression" dxfId="2786" priority="13706">
      <formula>IF(RIGHT(TEXT(Y804,"0.#"),1)=".",TRUE,FALSE)</formula>
    </cfRule>
  </conditionalFormatting>
  <conditionalFormatting sqref="AU821 AU808 AU795">
    <cfRule type="expression" dxfId="2785" priority="13701">
      <formula>IF(RIGHT(TEXT(AU795,"0.#"),1)=".",FALSE,TRUE)</formula>
    </cfRule>
    <cfRule type="expression" dxfId="2784" priority="13702">
      <formula>IF(RIGHT(TEXT(AU795,"0.#"),1)=".",TRUE,FALSE)</formula>
    </cfRule>
  </conditionalFormatting>
  <conditionalFormatting sqref="AU830 AU817 AU804">
    <cfRule type="expression" dxfId="2783" priority="13699">
      <formula>IF(RIGHT(TEXT(AU804,"0.#"),1)=".",FALSE,TRUE)</formula>
    </cfRule>
    <cfRule type="expression" dxfId="2782" priority="13700">
      <formula>IF(RIGHT(TEXT(AU804,"0.#"),1)=".",TRUE,FALSE)</formula>
    </cfRule>
  </conditionalFormatting>
  <conditionalFormatting sqref="AU822:AU829 AU820 AU809:AU816 AU807 AU796:AU803 AU794">
    <cfRule type="expression" dxfId="2781" priority="13697">
      <formula>IF(RIGHT(TEXT(AU794,"0.#"),1)=".",FALSE,TRUE)</formula>
    </cfRule>
    <cfRule type="expression" dxfId="2780" priority="13698">
      <formula>IF(RIGHT(TEXT(AU794,"0.#"),1)=".",TRUE,FALSE)</formula>
    </cfRule>
  </conditionalFormatting>
  <conditionalFormatting sqref="AM87">
    <cfRule type="expression" dxfId="2779" priority="13351">
      <formula>IF(RIGHT(TEXT(AM87,"0.#"),1)=".",FALSE,TRUE)</formula>
    </cfRule>
    <cfRule type="expression" dxfId="2778" priority="13352">
      <formula>IF(RIGHT(TEXT(AM87,"0.#"),1)=".",TRUE,FALSE)</formula>
    </cfRule>
  </conditionalFormatting>
  <conditionalFormatting sqref="AE55">
    <cfRule type="expression" dxfId="2777" priority="13419">
      <formula>IF(RIGHT(TEXT(AE55,"0.#"),1)=".",FALSE,TRUE)</formula>
    </cfRule>
    <cfRule type="expression" dxfId="2776" priority="13420">
      <formula>IF(RIGHT(TEXT(AE55,"0.#"),1)=".",TRUE,FALSE)</formula>
    </cfRule>
  </conditionalFormatting>
  <conditionalFormatting sqref="AI55">
    <cfRule type="expression" dxfId="2775" priority="13417">
      <formula>IF(RIGHT(TEXT(AI55,"0.#"),1)=".",FALSE,TRUE)</formula>
    </cfRule>
    <cfRule type="expression" dxfId="2774" priority="13418">
      <formula>IF(RIGHT(TEXT(AI55,"0.#"),1)=".",TRUE,FALSE)</formula>
    </cfRule>
  </conditionalFormatting>
  <conditionalFormatting sqref="AM32">
    <cfRule type="expression" dxfId="2773" priority="13501">
      <formula>IF(RIGHT(TEXT(AM32,"0.#"),1)=".",FALSE,TRUE)</formula>
    </cfRule>
    <cfRule type="expression" dxfId="2772" priority="13502">
      <formula>IF(RIGHT(TEXT(AM32,"0.#"),1)=".",TRUE,FALSE)</formula>
    </cfRule>
  </conditionalFormatting>
  <conditionalFormatting sqref="AM33">
    <cfRule type="expression" dxfId="2771" priority="13499">
      <formula>IF(RIGHT(TEXT(AM33,"0.#"),1)=".",FALSE,TRUE)</formula>
    </cfRule>
    <cfRule type="expression" dxfId="2770" priority="13500">
      <formula>IF(RIGHT(TEXT(AM33,"0.#"),1)=".",TRUE,FALSE)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M101">
    <cfRule type="expression" dxfId="2681" priority="13271">
      <formula>IF(RIGHT(TEXT(AM101,"0.#"),1)=".",FALSE,TRUE)</formula>
    </cfRule>
    <cfRule type="expression" dxfId="2680" priority="13272">
      <formula>IF(RIGHT(TEXT(AM101,"0.#"),1)=".",TRUE,FALSE)</formula>
    </cfRule>
  </conditionalFormatting>
  <conditionalFormatting sqref="AM102">
    <cfRule type="expression" dxfId="2679" priority="13265">
      <formula>IF(RIGHT(TEXT(AM102,"0.#"),1)=".",FALSE,TRUE)</formula>
    </cfRule>
    <cfRule type="expression" dxfId="2678" priority="13266">
      <formula>IF(RIGHT(TEXT(AM102,"0.#"),1)=".",TRUE,FALSE)</formula>
    </cfRule>
  </conditionalFormatting>
  <conditionalFormatting sqref="AE104">
    <cfRule type="expression" dxfId="2677" priority="13261">
      <formula>IF(RIGHT(TEXT(AE104,"0.#"),1)=".",FALSE,TRUE)</formula>
    </cfRule>
    <cfRule type="expression" dxfId="2676" priority="13262">
      <formula>IF(RIGHT(TEXT(AE104,"0.#"),1)=".",TRUE,FALSE)</formula>
    </cfRule>
  </conditionalFormatting>
  <conditionalFormatting sqref="AI104">
    <cfRule type="expression" dxfId="2675" priority="13259">
      <formula>IF(RIGHT(TEXT(AI104,"0.#"),1)=".",FALSE,TRUE)</formula>
    </cfRule>
    <cfRule type="expression" dxfId="2674" priority="13260">
      <formula>IF(RIGHT(TEXT(AI104,"0.#"),1)=".",TRUE,FALSE)</formula>
    </cfRule>
  </conditionalFormatting>
  <conditionalFormatting sqref="AM104">
    <cfRule type="expression" dxfId="2673" priority="13257">
      <formula>IF(RIGHT(TEXT(AM104,"0.#"),1)=".",FALSE,TRUE)</formula>
    </cfRule>
    <cfRule type="expression" dxfId="2672" priority="13258">
      <formula>IF(RIGHT(TEXT(AM104,"0.#"),1)=".",TRUE,FALSE)</formula>
    </cfRule>
  </conditionalFormatting>
  <conditionalFormatting sqref="AE105">
    <cfRule type="expression" dxfId="2671" priority="13255">
      <formula>IF(RIGHT(TEXT(AE105,"0.#"),1)=".",FALSE,TRUE)</formula>
    </cfRule>
    <cfRule type="expression" dxfId="2670" priority="13256">
      <formula>IF(RIGHT(TEXT(AE105,"0.#"),1)=".",TRUE,FALSE)</formula>
    </cfRule>
  </conditionalFormatting>
  <conditionalFormatting sqref="AI105">
    <cfRule type="expression" dxfId="2669" priority="13253">
      <formula>IF(RIGHT(TEXT(AI105,"0.#"),1)=".",FALSE,TRUE)</formula>
    </cfRule>
    <cfRule type="expression" dxfId="2668" priority="13254">
      <formula>IF(RIGHT(TEXT(AI105,"0.#"),1)=".",TRUE,FALSE)</formula>
    </cfRule>
  </conditionalFormatting>
  <conditionalFormatting sqref="AM105">
    <cfRule type="expression" dxfId="2667" priority="13251">
      <formula>IF(RIGHT(TEXT(AM105,"0.#"),1)=".",FALSE,TRUE)</formula>
    </cfRule>
    <cfRule type="expression" dxfId="2666" priority="13252">
      <formula>IF(RIGHT(TEXT(AM105,"0.#"),1)=".",TRUE,FALSE)</formula>
    </cfRule>
  </conditionalFormatting>
  <conditionalFormatting sqref="AE107">
    <cfRule type="expression" dxfId="2665" priority="13247">
      <formula>IF(RIGHT(TEXT(AE107,"0.#"),1)=".",FALSE,TRUE)</formula>
    </cfRule>
    <cfRule type="expression" dxfId="2664" priority="13248">
      <formula>IF(RIGHT(TEXT(AE107,"0.#"),1)=".",TRUE,FALSE)</formula>
    </cfRule>
  </conditionalFormatting>
  <conditionalFormatting sqref="AI107">
    <cfRule type="expression" dxfId="2663" priority="13245">
      <formula>IF(RIGHT(TEXT(AI107,"0.#"),1)=".",FALSE,TRUE)</formula>
    </cfRule>
    <cfRule type="expression" dxfId="2662" priority="13246">
      <formula>IF(RIGHT(TEXT(AI107,"0.#"),1)=".",TRUE,FALSE)</formula>
    </cfRule>
  </conditionalFormatting>
  <conditionalFormatting sqref="AM107">
    <cfRule type="expression" dxfId="2661" priority="13243">
      <formula>IF(RIGHT(TEXT(AM107,"0.#"),1)=".",FALSE,TRUE)</formula>
    </cfRule>
    <cfRule type="expression" dxfId="2660" priority="13244">
      <formula>IF(RIGHT(TEXT(AM107,"0.#"),1)=".",TRUE,FALSE)</formula>
    </cfRule>
  </conditionalFormatting>
  <conditionalFormatting sqref="AE108">
    <cfRule type="expression" dxfId="2659" priority="13241">
      <formula>IF(RIGHT(TEXT(AE108,"0.#"),1)=".",FALSE,TRUE)</formula>
    </cfRule>
    <cfRule type="expression" dxfId="2658" priority="13242">
      <formula>IF(RIGHT(TEXT(AE108,"0.#"),1)=".",TRUE,FALSE)</formula>
    </cfRule>
  </conditionalFormatting>
  <conditionalFormatting sqref="AI108">
    <cfRule type="expression" dxfId="2657" priority="13239">
      <formula>IF(RIGHT(TEXT(AI108,"0.#"),1)=".",FALSE,TRUE)</formula>
    </cfRule>
    <cfRule type="expression" dxfId="2656" priority="13240">
      <formula>IF(RIGHT(TEXT(AI108,"0.#"),1)=".",TRUE,FALSE)</formula>
    </cfRule>
  </conditionalFormatting>
  <conditionalFormatting sqref="AM108">
    <cfRule type="expression" dxfId="2655" priority="13237">
      <formula>IF(RIGHT(TEXT(AM108,"0.#"),1)=".",FALSE,TRUE)</formula>
    </cfRule>
    <cfRule type="expression" dxfId="2654" priority="13238">
      <formula>IF(RIGHT(TEXT(AM108,"0.#"),1)=".",TRUE,FALSE)</formula>
    </cfRule>
  </conditionalFormatting>
  <conditionalFormatting sqref="AE110">
    <cfRule type="expression" dxfId="2653" priority="13233">
      <formula>IF(RIGHT(TEXT(AE110,"0.#"),1)=".",FALSE,TRUE)</formula>
    </cfRule>
    <cfRule type="expression" dxfId="2652" priority="13234">
      <formula>IF(RIGHT(TEXT(AE110,"0.#"),1)=".",TRUE,FALSE)</formula>
    </cfRule>
  </conditionalFormatting>
  <conditionalFormatting sqref="AI110">
    <cfRule type="expression" dxfId="2651" priority="13231">
      <formula>IF(RIGHT(TEXT(AI110,"0.#"),1)=".",FALSE,TRUE)</formula>
    </cfRule>
    <cfRule type="expression" dxfId="2650" priority="13232">
      <formula>IF(RIGHT(TEXT(AI110,"0.#"),1)=".",TRUE,FALSE)</formula>
    </cfRule>
  </conditionalFormatting>
  <conditionalFormatting sqref="AM110">
    <cfRule type="expression" dxfId="2649" priority="13229">
      <formula>IF(RIGHT(TEXT(AM110,"0.#"),1)=".",FALSE,TRUE)</formula>
    </cfRule>
    <cfRule type="expression" dxfId="2648" priority="13230">
      <formula>IF(RIGHT(TEXT(AM110,"0.#"),1)=".",TRUE,FALSE)</formula>
    </cfRule>
  </conditionalFormatting>
  <conditionalFormatting sqref="AE111">
    <cfRule type="expression" dxfId="2647" priority="13227">
      <formula>IF(RIGHT(TEXT(AE111,"0.#"),1)=".",FALSE,TRUE)</formula>
    </cfRule>
    <cfRule type="expression" dxfId="2646" priority="13228">
      <formula>IF(RIGHT(TEXT(AE111,"0.#"),1)=".",TRUE,FALSE)</formula>
    </cfRule>
  </conditionalFormatting>
  <conditionalFormatting sqref="AI111">
    <cfRule type="expression" dxfId="2645" priority="13225">
      <formula>IF(RIGHT(TEXT(AI111,"0.#"),1)=".",FALSE,TRUE)</formula>
    </cfRule>
    <cfRule type="expression" dxfId="2644" priority="13226">
      <formula>IF(RIGHT(TEXT(AI111,"0.#"),1)=".",TRUE,FALSE)</formula>
    </cfRule>
  </conditionalFormatting>
  <conditionalFormatting sqref="AM111">
    <cfRule type="expression" dxfId="2643" priority="13223">
      <formula>IF(RIGHT(TEXT(AM111,"0.#"),1)=".",FALSE,TRUE)</formula>
    </cfRule>
    <cfRule type="expression" dxfId="2642" priority="13224">
      <formula>IF(RIGHT(TEXT(AM111,"0.#"),1)=".",TRUE,FALSE)</formula>
    </cfRule>
  </conditionalFormatting>
  <conditionalFormatting sqref="AE113">
    <cfRule type="expression" dxfId="2641" priority="13219">
      <formula>IF(RIGHT(TEXT(AE113,"0.#"),1)=".",FALSE,TRUE)</formula>
    </cfRule>
    <cfRule type="expression" dxfId="2640" priority="13220">
      <formula>IF(RIGHT(TEXT(AE113,"0.#"),1)=".",TRUE,FALSE)</formula>
    </cfRule>
  </conditionalFormatting>
  <conditionalFormatting sqref="AI113">
    <cfRule type="expression" dxfId="2639" priority="13217">
      <formula>IF(RIGHT(TEXT(AI113,"0.#"),1)=".",FALSE,TRUE)</formula>
    </cfRule>
    <cfRule type="expression" dxfId="2638" priority="13218">
      <formula>IF(RIGHT(TEXT(AI113,"0.#"),1)=".",TRUE,FALSE)</formula>
    </cfRule>
  </conditionalFormatting>
  <conditionalFormatting sqref="AM113">
    <cfRule type="expression" dxfId="2637" priority="13215">
      <formula>IF(RIGHT(TEXT(AM113,"0.#"),1)=".",FALSE,TRUE)</formula>
    </cfRule>
    <cfRule type="expression" dxfId="2636" priority="13216">
      <formula>IF(RIGHT(TEXT(AM113,"0.#"),1)=".",TRUE,FALSE)</formula>
    </cfRule>
  </conditionalFormatting>
  <conditionalFormatting sqref="AE114">
    <cfRule type="expression" dxfId="2635" priority="13213">
      <formula>IF(RIGHT(TEXT(AE114,"0.#"),1)=".",FALSE,TRUE)</formula>
    </cfRule>
    <cfRule type="expression" dxfId="2634" priority="13214">
      <formula>IF(RIGHT(TEXT(AE114,"0.#"),1)=".",TRUE,FALSE)</formula>
    </cfRule>
  </conditionalFormatting>
  <conditionalFormatting sqref="AI114">
    <cfRule type="expression" dxfId="2633" priority="13211">
      <formula>IF(RIGHT(TEXT(AI114,"0.#"),1)=".",FALSE,TRUE)</formula>
    </cfRule>
    <cfRule type="expression" dxfId="2632" priority="13212">
      <formula>IF(RIGHT(TEXT(AI114,"0.#"),1)=".",TRUE,FALSE)</formula>
    </cfRule>
  </conditionalFormatting>
  <conditionalFormatting sqref="AM114">
    <cfRule type="expression" dxfId="2631" priority="13209">
      <formula>IF(RIGHT(TEXT(AM114,"0.#"),1)=".",FALSE,TRUE)</formula>
    </cfRule>
    <cfRule type="expression" dxfId="2630" priority="13210">
      <formula>IF(RIGHT(TEXT(AM114,"0.#"),1)=".",TRUE,FALSE)</formula>
    </cfRule>
  </conditionalFormatting>
  <conditionalFormatting sqref="AQ116">
    <cfRule type="expression" dxfId="2629" priority="13205">
      <formula>IF(RIGHT(TEXT(AQ116,"0.#"),1)=".",FALSE,TRUE)</formula>
    </cfRule>
    <cfRule type="expression" dxfId="2628" priority="13206">
      <formula>IF(RIGHT(TEXT(AQ116,"0.#"),1)=".",TRUE,FALSE)</formula>
    </cfRule>
  </conditionalFormatting>
  <conditionalFormatting sqref="AM116">
    <cfRule type="expression" dxfId="2627" priority="13201">
      <formula>IF(RIGHT(TEXT(AM116,"0.#"),1)=".",FALSE,TRUE)</formula>
    </cfRule>
    <cfRule type="expression" dxfId="2626" priority="13202">
      <formula>IF(RIGHT(TEXT(AM116,"0.#"),1)=".",TRUE,FALSE)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8">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7:Y838">
    <cfRule type="expression" dxfId="2421" priority="2859">
      <formula>IF(RIGHT(TEXT(Y837,"0.#"),1)=".",FALSE,TRUE)</formula>
    </cfRule>
    <cfRule type="expression" dxfId="2420" priority="2860">
      <formula>IF(RIGHT(TEXT(Y837,"0.#"),1)=".",TRUE,FALSE)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7:AO932">
    <cfRule type="expression" dxfId="1997" priority="2109">
      <formula>IF(AND(AL907&gt;=0, RIGHT(TEXT(AL907,"0.#"),1)&lt;&gt;"."),TRUE,FALSE)</formula>
    </cfRule>
    <cfRule type="expression" dxfId="1996" priority="2110">
      <formula>IF(AND(AL907&gt;=0, RIGHT(TEXT(AL907,"0.#"),1)="."),TRUE,FALSE)</formula>
    </cfRule>
    <cfRule type="expression" dxfId="1995" priority="2111">
      <formula>IF(AND(AL907&lt;0, RIGHT(TEXT(AL907,"0.#"),1)&lt;&gt;"."),TRUE,FALSE)</formula>
    </cfRule>
    <cfRule type="expression" dxfId="1994" priority="2112">
      <formula>IF(AND(AL907&lt;0, RIGHT(TEXT(AL907,"0.#"),1)="."),TRUE,FALSE)</formula>
    </cfRule>
  </conditionalFormatting>
  <conditionalFormatting sqref="AL903:AO906">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I34 AE34 AM34">
    <cfRule type="expression" dxfId="749" priority="41">
      <formula>IF(RIGHT(TEXT(AE34,"0.#"),1)=".",FALSE,TRUE)</formula>
    </cfRule>
    <cfRule type="expression" dxfId="748" priority="42">
      <formula>IF(RIGHT(TEXT(AE34,"0.#"),1)=".",TRUE,FALSE)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2">
    <cfRule type="expression" dxfId="745" priority="47">
      <formula>IF(RIGHT(TEXT(AE32,"0.#"),1)=".",FALSE,TRUE)</formula>
    </cfRule>
    <cfRule type="expression" dxfId="744" priority="48">
      <formula>IF(RIGHT(TEXT(AE32,"0.#"),1)=".",TRUE,FALSE)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AE117">
    <cfRule type="expression" dxfId="719" priority="19">
      <formula>IF(RIGHT(TEXT(AE117,"0.#"),1)=".",FALSE,TRUE)</formula>
    </cfRule>
    <cfRule type="expression" dxfId="718" priority="20">
      <formula>IF(RIGHT(TEXT(AE117,"0.#"),1)=".",TRUE,FALSE)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Q134:AQ135">
    <cfRule type="expression" dxfId="713" priority="13">
      <formula>IF(RIGHT(TEXT(AQ134,"0.#"),1)=".",FALSE,TRUE)</formula>
    </cfRule>
    <cfRule type="expression" dxfId="712" priority="14">
      <formula>IF(RIGHT(TEXT(AQ134,"0.#"),1)=".",TRUE,FALSE)</formula>
    </cfRule>
  </conditionalFormatting>
  <conditionalFormatting sqref="AU134:AU135">
    <cfRule type="expression" dxfId="711" priority="11">
      <formula>IF(RIGHT(TEXT(AU134,"0.#"),1)=".",FALSE,TRUE)</formula>
    </cfRule>
    <cfRule type="expression" dxfId="710" priority="12">
      <formula>IF(RIGHT(TEXT(AU134,"0.#"),1)=".",TRUE,FALSE)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1" sqref="E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4"/>
      <c r="Z2" s="831"/>
      <c r="AA2" s="832"/>
      <c r="AB2" s="1028" t="s">
        <v>11</v>
      </c>
      <c r="AC2" s="1029"/>
      <c r="AD2" s="1030"/>
      <c r="AE2" s="1034" t="s">
        <v>556</v>
      </c>
      <c r="AF2" s="1034"/>
      <c r="AG2" s="1034"/>
      <c r="AH2" s="1034"/>
      <c r="AI2" s="1034" t="s">
        <v>553</v>
      </c>
      <c r="AJ2" s="1034"/>
      <c r="AK2" s="1034"/>
      <c r="AL2" s="1034"/>
      <c r="AM2" s="1034" t="s">
        <v>527</v>
      </c>
      <c r="AN2" s="1034"/>
      <c r="AO2" s="1034"/>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5"/>
      <c r="Z3" s="1026"/>
      <c r="AA3" s="1027"/>
      <c r="AB3" s="1031"/>
      <c r="AC3" s="1032"/>
      <c r="AD3" s="1033"/>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1"/>
      <c r="I4" s="1001"/>
      <c r="J4" s="1001"/>
      <c r="K4" s="1001"/>
      <c r="L4" s="1001"/>
      <c r="M4" s="1001"/>
      <c r="N4" s="1001"/>
      <c r="O4" s="1002"/>
      <c r="P4" s="106"/>
      <c r="Q4" s="1009"/>
      <c r="R4" s="1009"/>
      <c r="S4" s="1009"/>
      <c r="T4" s="1009"/>
      <c r="U4" s="1009"/>
      <c r="V4" s="1009"/>
      <c r="W4" s="1009"/>
      <c r="X4" s="1010"/>
      <c r="Y4" s="1019" t="s">
        <v>12</v>
      </c>
      <c r="Z4" s="1020"/>
      <c r="AA4" s="1021"/>
      <c r="AB4" s="462"/>
      <c r="AC4" s="1023"/>
      <c r="AD4" s="102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3"/>
      <c r="H5" s="1004"/>
      <c r="I5" s="1004"/>
      <c r="J5" s="1004"/>
      <c r="K5" s="1004"/>
      <c r="L5" s="1004"/>
      <c r="M5" s="1004"/>
      <c r="N5" s="1004"/>
      <c r="O5" s="1005"/>
      <c r="P5" s="1011"/>
      <c r="Q5" s="1011"/>
      <c r="R5" s="1011"/>
      <c r="S5" s="1011"/>
      <c r="T5" s="1011"/>
      <c r="U5" s="1011"/>
      <c r="V5" s="1011"/>
      <c r="W5" s="1011"/>
      <c r="X5" s="1012"/>
      <c r="Y5" s="416" t="s">
        <v>54</v>
      </c>
      <c r="Z5" s="1016"/>
      <c r="AA5" s="1017"/>
      <c r="AB5" s="524"/>
      <c r="AC5" s="1022"/>
      <c r="AD5" s="102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472</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4"/>
      <c r="Z9" s="831"/>
      <c r="AA9" s="832"/>
      <c r="AB9" s="1028" t="s">
        <v>11</v>
      </c>
      <c r="AC9" s="1029"/>
      <c r="AD9" s="1030"/>
      <c r="AE9" s="1034" t="s">
        <v>557</v>
      </c>
      <c r="AF9" s="1034"/>
      <c r="AG9" s="1034"/>
      <c r="AH9" s="1034"/>
      <c r="AI9" s="1034" t="s">
        <v>553</v>
      </c>
      <c r="AJ9" s="1034"/>
      <c r="AK9" s="1034"/>
      <c r="AL9" s="1034"/>
      <c r="AM9" s="1034" t="s">
        <v>527</v>
      </c>
      <c r="AN9" s="1034"/>
      <c r="AO9" s="1034"/>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5"/>
      <c r="Z10" s="1026"/>
      <c r="AA10" s="1027"/>
      <c r="AB10" s="1031"/>
      <c r="AC10" s="1032"/>
      <c r="AD10" s="1033"/>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1"/>
      <c r="I11" s="1001"/>
      <c r="J11" s="1001"/>
      <c r="K11" s="1001"/>
      <c r="L11" s="1001"/>
      <c r="M11" s="1001"/>
      <c r="N11" s="1001"/>
      <c r="O11" s="1002"/>
      <c r="P11" s="106"/>
      <c r="Q11" s="1009"/>
      <c r="R11" s="1009"/>
      <c r="S11" s="1009"/>
      <c r="T11" s="1009"/>
      <c r="U11" s="1009"/>
      <c r="V11" s="1009"/>
      <c r="W11" s="1009"/>
      <c r="X11" s="1010"/>
      <c r="Y11" s="1019" t="s">
        <v>12</v>
      </c>
      <c r="Z11" s="1020"/>
      <c r="AA11" s="1021"/>
      <c r="AB11" s="462"/>
      <c r="AC11" s="1023"/>
      <c r="AD11" s="102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3"/>
      <c r="H12" s="1004"/>
      <c r="I12" s="1004"/>
      <c r="J12" s="1004"/>
      <c r="K12" s="1004"/>
      <c r="L12" s="1004"/>
      <c r="M12" s="1004"/>
      <c r="N12" s="1004"/>
      <c r="O12" s="1005"/>
      <c r="P12" s="1011"/>
      <c r="Q12" s="1011"/>
      <c r="R12" s="1011"/>
      <c r="S12" s="1011"/>
      <c r="T12" s="1011"/>
      <c r="U12" s="1011"/>
      <c r="V12" s="1011"/>
      <c r="W12" s="1011"/>
      <c r="X12" s="1012"/>
      <c r="Y12" s="416" t="s">
        <v>54</v>
      </c>
      <c r="Z12" s="1016"/>
      <c r="AA12" s="1017"/>
      <c r="AB12" s="524"/>
      <c r="AC12" s="1022"/>
      <c r="AD12" s="102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472</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4"/>
      <c r="Z16" s="831"/>
      <c r="AA16" s="832"/>
      <c r="AB16" s="1028" t="s">
        <v>11</v>
      </c>
      <c r="AC16" s="1029"/>
      <c r="AD16" s="1030"/>
      <c r="AE16" s="1034" t="s">
        <v>556</v>
      </c>
      <c r="AF16" s="1034"/>
      <c r="AG16" s="1034"/>
      <c r="AH16" s="1034"/>
      <c r="AI16" s="1034" t="s">
        <v>554</v>
      </c>
      <c r="AJ16" s="1034"/>
      <c r="AK16" s="1034"/>
      <c r="AL16" s="1034"/>
      <c r="AM16" s="1034" t="s">
        <v>527</v>
      </c>
      <c r="AN16" s="1034"/>
      <c r="AO16" s="1034"/>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5"/>
      <c r="Z17" s="1026"/>
      <c r="AA17" s="1027"/>
      <c r="AB17" s="1031"/>
      <c r="AC17" s="1032"/>
      <c r="AD17" s="1033"/>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1"/>
      <c r="I18" s="1001"/>
      <c r="J18" s="1001"/>
      <c r="K18" s="1001"/>
      <c r="L18" s="1001"/>
      <c r="M18" s="1001"/>
      <c r="N18" s="1001"/>
      <c r="O18" s="1002"/>
      <c r="P18" s="106"/>
      <c r="Q18" s="1009"/>
      <c r="R18" s="1009"/>
      <c r="S18" s="1009"/>
      <c r="T18" s="1009"/>
      <c r="U18" s="1009"/>
      <c r="V18" s="1009"/>
      <c r="W18" s="1009"/>
      <c r="X18" s="1010"/>
      <c r="Y18" s="1019" t="s">
        <v>12</v>
      </c>
      <c r="Z18" s="1020"/>
      <c r="AA18" s="1021"/>
      <c r="AB18" s="462"/>
      <c r="AC18" s="1023"/>
      <c r="AD18" s="102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3"/>
      <c r="H19" s="1004"/>
      <c r="I19" s="1004"/>
      <c r="J19" s="1004"/>
      <c r="K19" s="1004"/>
      <c r="L19" s="1004"/>
      <c r="M19" s="1004"/>
      <c r="N19" s="1004"/>
      <c r="O19" s="1005"/>
      <c r="P19" s="1011"/>
      <c r="Q19" s="1011"/>
      <c r="R19" s="1011"/>
      <c r="S19" s="1011"/>
      <c r="T19" s="1011"/>
      <c r="U19" s="1011"/>
      <c r="V19" s="1011"/>
      <c r="W19" s="1011"/>
      <c r="X19" s="1012"/>
      <c r="Y19" s="416" t="s">
        <v>54</v>
      </c>
      <c r="Z19" s="1016"/>
      <c r="AA19" s="1017"/>
      <c r="AB19" s="524"/>
      <c r="AC19" s="1022"/>
      <c r="AD19" s="102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472</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4"/>
      <c r="Z23" s="831"/>
      <c r="AA23" s="832"/>
      <c r="AB23" s="1028" t="s">
        <v>11</v>
      </c>
      <c r="AC23" s="1029"/>
      <c r="AD23" s="1030"/>
      <c r="AE23" s="1034" t="s">
        <v>558</v>
      </c>
      <c r="AF23" s="1034"/>
      <c r="AG23" s="1034"/>
      <c r="AH23" s="1034"/>
      <c r="AI23" s="1034" t="s">
        <v>553</v>
      </c>
      <c r="AJ23" s="1034"/>
      <c r="AK23" s="1034"/>
      <c r="AL23" s="1034"/>
      <c r="AM23" s="1034" t="s">
        <v>527</v>
      </c>
      <c r="AN23" s="1034"/>
      <c r="AO23" s="1034"/>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5"/>
      <c r="Z24" s="1026"/>
      <c r="AA24" s="1027"/>
      <c r="AB24" s="1031"/>
      <c r="AC24" s="1032"/>
      <c r="AD24" s="1033"/>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1"/>
      <c r="I25" s="1001"/>
      <c r="J25" s="1001"/>
      <c r="K25" s="1001"/>
      <c r="L25" s="1001"/>
      <c r="M25" s="1001"/>
      <c r="N25" s="1001"/>
      <c r="O25" s="1002"/>
      <c r="P25" s="106"/>
      <c r="Q25" s="1009"/>
      <c r="R25" s="1009"/>
      <c r="S25" s="1009"/>
      <c r="T25" s="1009"/>
      <c r="U25" s="1009"/>
      <c r="V25" s="1009"/>
      <c r="W25" s="1009"/>
      <c r="X25" s="1010"/>
      <c r="Y25" s="1019" t="s">
        <v>12</v>
      </c>
      <c r="Z25" s="1020"/>
      <c r="AA25" s="1021"/>
      <c r="AB25" s="462"/>
      <c r="AC25" s="1023"/>
      <c r="AD25" s="102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3"/>
      <c r="H26" s="1004"/>
      <c r="I26" s="1004"/>
      <c r="J26" s="1004"/>
      <c r="K26" s="1004"/>
      <c r="L26" s="1004"/>
      <c r="M26" s="1004"/>
      <c r="N26" s="1004"/>
      <c r="O26" s="1005"/>
      <c r="P26" s="1011"/>
      <c r="Q26" s="1011"/>
      <c r="R26" s="1011"/>
      <c r="S26" s="1011"/>
      <c r="T26" s="1011"/>
      <c r="U26" s="1011"/>
      <c r="V26" s="1011"/>
      <c r="W26" s="1011"/>
      <c r="X26" s="1012"/>
      <c r="Y26" s="416" t="s">
        <v>54</v>
      </c>
      <c r="Z26" s="1016"/>
      <c r="AA26" s="1017"/>
      <c r="AB26" s="524"/>
      <c r="AC26" s="1022"/>
      <c r="AD26" s="102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472</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4"/>
      <c r="Z30" s="831"/>
      <c r="AA30" s="832"/>
      <c r="AB30" s="1028" t="s">
        <v>11</v>
      </c>
      <c r="AC30" s="1029"/>
      <c r="AD30" s="1030"/>
      <c r="AE30" s="1034" t="s">
        <v>556</v>
      </c>
      <c r="AF30" s="1034"/>
      <c r="AG30" s="1034"/>
      <c r="AH30" s="1034"/>
      <c r="AI30" s="1034" t="s">
        <v>553</v>
      </c>
      <c r="AJ30" s="1034"/>
      <c r="AK30" s="1034"/>
      <c r="AL30" s="1034"/>
      <c r="AM30" s="1034" t="s">
        <v>551</v>
      </c>
      <c r="AN30" s="1034"/>
      <c r="AO30" s="1034"/>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5"/>
      <c r="Z31" s="1026"/>
      <c r="AA31" s="1027"/>
      <c r="AB31" s="1031"/>
      <c r="AC31" s="1032"/>
      <c r="AD31" s="1033"/>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1"/>
      <c r="I32" s="1001"/>
      <c r="J32" s="1001"/>
      <c r="K32" s="1001"/>
      <c r="L32" s="1001"/>
      <c r="M32" s="1001"/>
      <c r="N32" s="1001"/>
      <c r="O32" s="1002"/>
      <c r="P32" s="106"/>
      <c r="Q32" s="1009"/>
      <c r="R32" s="1009"/>
      <c r="S32" s="1009"/>
      <c r="T32" s="1009"/>
      <c r="U32" s="1009"/>
      <c r="V32" s="1009"/>
      <c r="W32" s="1009"/>
      <c r="X32" s="1010"/>
      <c r="Y32" s="1019" t="s">
        <v>12</v>
      </c>
      <c r="Z32" s="1020"/>
      <c r="AA32" s="1021"/>
      <c r="AB32" s="462"/>
      <c r="AC32" s="1023"/>
      <c r="AD32" s="102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3"/>
      <c r="H33" s="1004"/>
      <c r="I33" s="1004"/>
      <c r="J33" s="1004"/>
      <c r="K33" s="1004"/>
      <c r="L33" s="1004"/>
      <c r="M33" s="1004"/>
      <c r="N33" s="1004"/>
      <c r="O33" s="1005"/>
      <c r="P33" s="1011"/>
      <c r="Q33" s="1011"/>
      <c r="R33" s="1011"/>
      <c r="S33" s="1011"/>
      <c r="T33" s="1011"/>
      <c r="U33" s="1011"/>
      <c r="V33" s="1011"/>
      <c r="W33" s="1011"/>
      <c r="X33" s="1012"/>
      <c r="Y33" s="416" t="s">
        <v>54</v>
      </c>
      <c r="Z33" s="1016"/>
      <c r="AA33" s="1017"/>
      <c r="AB33" s="524"/>
      <c r="AC33" s="1022"/>
      <c r="AD33" s="102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472</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4"/>
      <c r="Z37" s="831"/>
      <c r="AA37" s="832"/>
      <c r="AB37" s="1028" t="s">
        <v>11</v>
      </c>
      <c r="AC37" s="1029"/>
      <c r="AD37" s="1030"/>
      <c r="AE37" s="1034" t="s">
        <v>558</v>
      </c>
      <c r="AF37" s="1034"/>
      <c r="AG37" s="1034"/>
      <c r="AH37" s="1034"/>
      <c r="AI37" s="1034" t="s">
        <v>555</v>
      </c>
      <c r="AJ37" s="1034"/>
      <c r="AK37" s="1034"/>
      <c r="AL37" s="1034"/>
      <c r="AM37" s="1034" t="s">
        <v>552</v>
      </c>
      <c r="AN37" s="1034"/>
      <c r="AO37" s="1034"/>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5"/>
      <c r="Z38" s="1026"/>
      <c r="AA38" s="1027"/>
      <c r="AB38" s="1031"/>
      <c r="AC38" s="1032"/>
      <c r="AD38" s="1033"/>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1"/>
      <c r="I39" s="1001"/>
      <c r="J39" s="1001"/>
      <c r="K39" s="1001"/>
      <c r="L39" s="1001"/>
      <c r="M39" s="1001"/>
      <c r="N39" s="1001"/>
      <c r="O39" s="1002"/>
      <c r="P39" s="106"/>
      <c r="Q39" s="1009"/>
      <c r="R39" s="1009"/>
      <c r="S39" s="1009"/>
      <c r="T39" s="1009"/>
      <c r="U39" s="1009"/>
      <c r="V39" s="1009"/>
      <c r="W39" s="1009"/>
      <c r="X39" s="1010"/>
      <c r="Y39" s="1019" t="s">
        <v>12</v>
      </c>
      <c r="Z39" s="1020"/>
      <c r="AA39" s="1021"/>
      <c r="AB39" s="462"/>
      <c r="AC39" s="1023"/>
      <c r="AD39" s="102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3"/>
      <c r="H40" s="1004"/>
      <c r="I40" s="1004"/>
      <c r="J40" s="1004"/>
      <c r="K40" s="1004"/>
      <c r="L40" s="1004"/>
      <c r="M40" s="1004"/>
      <c r="N40" s="1004"/>
      <c r="O40" s="1005"/>
      <c r="P40" s="1011"/>
      <c r="Q40" s="1011"/>
      <c r="R40" s="1011"/>
      <c r="S40" s="1011"/>
      <c r="T40" s="1011"/>
      <c r="U40" s="1011"/>
      <c r="V40" s="1011"/>
      <c r="W40" s="1011"/>
      <c r="X40" s="1012"/>
      <c r="Y40" s="416" t="s">
        <v>54</v>
      </c>
      <c r="Z40" s="1016"/>
      <c r="AA40" s="1017"/>
      <c r="AB40" s="524"/>
      <c r="AC40" s="1022"/>
      <c r="AD40" s="102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472</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4"/>
      <c r="Z44" s="831"/>
      <c r="AA44" s="832"/>
      <c r="AB44" s="1028" t="s">
        <v>11</v>
      </c>
      <c r="AC44" s="1029"/>
      <c r="AD44" s="1030"/>
      <c r="AE44" s="1034" t="s">
        <v>556</v>
      </c>
      <c r="AF44" s="1034"/>
      <c r="AG44" s="1034"/>
      <c r="AH44" s="1034"/>
      <c r="AI44" s="1034" t="s">
        <v>553</v>
      </c>
      <c r="AJ44" s="1034"/>
      <c r="AK44" s="1034"/>
      <c r="AL44" s="1034"/>
      <c r="AM44" s="1034" t="s">
        <v>527</v>
      </c>
      <c r="AN44" s="1034"/>
      <c r="AO44" s="1034"/>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5"/>
      <c r="Z45" s="1026"/>
      <c r="AA45" s="1027"/>
      <c r="AB45" s="1031"/>
      <c r="AC45" s="1032"/>
      <c r="AD45" s="1033"/>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1"/>
      <c r="I46" s="1001"/>
      <c r="J46" s="1001"/>
      <c r="K46" s="1001"/>
      <c r="L46" s="1001"/>
      <c r="M46" s="1001"/>
      <c r="N46" s="1001"/>
      <c r="O46" s="1002"/>
      <c r="P46" s="106"/>
      <c r="Q46" s="1009"/>
      <c r="R46" s="1009"/>
      <c r="S46" s="1009"/>
      <c r="T46" s="1009"/>
      <c r="U46" s="1009"/>
      <c r="V46" s="1009"/>
      <c r="W46" s="1009"/>
      <c r="X46" s="1010"/>
      <c r="Y46" s="1019" t="s">
        <v>12</v>
      </c>
      <c r="Z46" s="1020"/>
      <c r="AA46" s="1021"/>
      <c r="AB46" s="462"/>
      <c r="AC46" s="1023"/>
      <c r="AD46" s="102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3"/>
      <c r="H47" s="1004"/>
      <c r="I47" s="1004"/>
      <c r="J47" s="1004"/>
      <c r="K47" s="1004"/>
      <c r="L47" s="1004"/>
      <c r="M47" s="1004"/>
      <c r="N47" s="1004"/>
      <c r="O47" s="1005"/>
      <c r="P47" s="1011"/>
      <c r="Q47" s="1011"/>
      <c r="R47" s="1011"/>
      <c r="S47" s="1011"/>
      <c r="T47" s="1011"/>
      <c r="U47" s="1011"/>
      <c r="V47" s="1011"/>
      <c r="W47" s="1011"/>
      <c r="X47" s="1012"/>
      <c r="Y47" s="416" t="s">
        <v>54</v>
      </c>
      <c r="Z47" s="1016"/>
      <c r="AA47" s="1017"/>
      <c r="AB47" s="524"/>
      <c r="AC47" s="1022"/>
      <c r="AD47" s="102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472</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4"/>
      <c r="Z51" s="831"/>
      <c r="AA51" s="832"/>
      <c r="AB51" s="558" t="s">
        <v>11</v>
      </c>
      <c r="AC51" s="1029"/>
      <c r="AD51" s="1030"/>
      <c r="AE51" s="1034" t="s">
        <v>556</v>
      </c>
      <c r="AF51" s="1034"/>
      <c r="AG51" s="1034"/>
      <c r="AH51" s="1034"/>
      <c r="AI51" s="1034" t="s">
        <v>553</v>
      </c>
      <c r="AJ51" s="1034"/>
      <c r="AK51" s="1034"/>
      <c r="AL51" s="1034"/>
      <c r="AM51" s="1034" t="s">
        <v>527</v>
      </c>
      <c r="AN51" s="1034"/>
      <c r="AO51" s="1034"/>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5"/>
      <c r="Z52" s="1026"/>
      <c r="AA52" s="1027"/>
      <c r="AB52" s="1031"/>
      <c r="AC52" s="1032"/>
      <c r="AD52" s="1033"/>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1"/>
      <c r="I53" s="1001"/>
      <c r="J53" s="1001"/>
      <c r="K53" s="1001"/>
      <c r="L53" s="1001"/>
      <c r="M53" s="1001"/>
      <c r="N53" s="1001"/>
      <c r="O53" s="1002"/>
      <c r="P53" s="106"/>
      <c r="Q53" s="1009"/>
      <c r="R53" s="1009"/>
      <c r="S53" s="1009"/>
      <c r="T53" s="1009"/>
      <c r="U53" s="1009"/>
      <c r="V53" s="1009"/>
      <c r="W53" s="1009"/>
      <c r="X53" s="1010"/>
      <c r="Y53" s="1019" t="s">
        <v>12</v>
      </c>
      <c r="Z53" s="1020"/>
      <c r="AA53" s="1021"/>
      <c r="AB53" s="462"/>
      <c r="AC53" s="1023"/>
      <c r="AD53" s="102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3"/>
      <c r="H54" s="1004"/>
      <c r="I54" s="1004"/>
      <c r="J54" s="1004"/>
      <c r="K54" s="1004"/>
      <c r="L54" s="1004"/>
      <c r="M54" s="1004"/>
      <c r="N54" s="1004"/>
      <c r="O54" s="1005"/>
      <c r="P54" s="1011"/>
      <c r="Q54" s="1011"/>
      <c r="R54" s="1011"/>
      <c r="S54" s="1011"/>
      <c r="T54" s="1011"/>
      <c r="U54" s="1011"/>
      <c r="V54" s="1011"/>
      <c r="W54" s="1011"/>
      <c r="X54" s="1012"/>
      <c r="Y54" s="416" t="s">
        <v>54</v>
      </c>
      <c r="Z54" s="1016"/>
      <c r="AA54" s="1017"/>
      <c r="AB54" s="524"/>
      <c r="AC54" s="1022"/>
      <c r="AD54" s="102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472</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4"/>
      <c r="Z58" s="831"/>
      <c r="AA58" s="832"/>
      <c r="AB58" s="1028" t="s">
        <v>11</v>
      </c>
      <c r="AC58" s="1029"/>
      <c r="AD58" s="1030"/>
      <c r="AE58" s="1034" t="s">
        <v>556</v>
      </c>
      <c r="AF58" s="1034"/>
      <c r="AG58" s="1034"/>
      <c r="AH58" s="1034"/>
      <c r="AI58" s="1034" t="s">
        <v>553</v>
      </c>
      <c r="AJ58" s="1034"/>
      <c r="AK58" s="1034"/>
      <c r="AL58" s="1034"/>
      <c r="AM58" s="1034" t="s">
        <v>527</v>
      </c>
      <c r="AN58" s="1034"/>
      <c r="AO58" s="1034"/>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5"/>
      <c r="Z59" s="1026"/>
      <c r="AA59" s="1027"/>
      <c r="AB59" s="1031"/>
      <c r="AC59" s="1032"/>
      <c r="AD59" s="1033"/>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1"/>
      <c r="I60" s="1001"/>
      <c r="J60" s="1001"/>
      <c r="K60" s="1001"/>
      <c r="L60" s="1001"/>
      <c r="M60" s="1001"/>
      <c r="N60" s="1001"/>
      <c r="O60" s="1002"/>
      <c r="P60" s="106"/>
      <c r="Q60" s="1009"/>
      <c r="R60" s="1009"/>
      <c r="S60" s="1009"/>
      <c r="T60" s="1009"/>
      <c r="U60" s="1009"/>
      <c r="V60" s="1009"/>
      <c r="W60" s="1009"/>
      <c r="X60" s="1010"/>
      <c r="Y60" s="1019" t="s">
        <v>12</v>
      </c>
      <c r="Z60" s="1020"/>
      <c r="AA60" s="1021"/>
      <c r="AB60" s="462"/>
      <c r="AC60" s="1023"/>
      <c r="AD60" s="102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3"/>
      <c r="H61" s="1004"/>
      <c r="I61" s="1004"/>
      <c r="J61" s="1004"/>
      <c r="K61" s="1004"/>
      <c r="L61" s="1004"/>
      <c r="M61" s="1004"/>
      <c r="N61" s="1004"/>
      <c r="O61" s="1005"/>
      <c r="P61" s="1011"/>
      <c r="Q61" s="1011"/>
      <c r="R61" s="1011"/>
      <c r="S61" s="1011"/>
      <c r="T61" s="1011"/>
      <c r="U61" s="1011"/>
      <c r="V61" s="1011"/>
      <c r="W61" s="1011"/>
      <c r="X61" s="1012"/>
      <c r="Y61" s="416" t="s">
        <v>54</v>
      </c>
      <c r="Z61" s="1016"/>
      <c r="AA61" s="1017"/>
      <c r="AB61" s="524"/>
      <c r="AC61" s="1022"/>
      <c r="AD61" s="102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472</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4"/>
      <c r="Z65" s="831"/>
      <c r="AA65" s="832"/>
      <c r="AB65" s="1028" t="s">
        <v>11</v>
      </c>
      <c r="AC65" s="1029"/>
      <c r="AD65" s="1030"/>
      <c r="AE65" s="1034" t="s">
        <v>556</v>
      </c>
      <c r="AF65" s="1034"/>
      <c r="AG65" s="1034"/>
      <c r="AH65" s="1034"/>
      <c r="AI65" s="1034" t="s">
        <v>553</v>
      </c>
      <c r="AJ65" s="1034"/>
      <c r="AK65" s="1034"/>
      <c r="AL65" s="1034"/>
      <c r="AM65" s="1034" t="s">
        <v>527</v>
      </c>
      <c r="AN65" s="1034"/>
      <c r="AO65" s="1034"/>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5"/>
      <c r="Z66" s="1026"/>
      <c r="AA66" s="1027"/>
      <c r="AB66" s="1031"/>
      <c r="AC66" s="1032"/>
      <c r="AD66" s="1033"/>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1"/>
      <c r="I67" s="1001"/>
      <c r="J67" s="1001"/>
      <c r="K67" s="1001"/>
      <c r="L67" s="1001"/>
      <c r="M67" s="1001"/>
      <c r="N67" s="1001"/>
      <c r="O67" s="1002"/>
      <c r="P67" s="106"/>
      <c r="Q67" s="1009"/>
      <c r="R67" s="1009"/>
      <c r="S67" s="1009"/>
      <c r="T67" s="1009"/>
      <c r="U67" s="1009"/>
      <c r="V67" s="1009"/>
      <c r="W67" s="1009"/>
      <c r="X67" s="1010"/>
      <c r="Y67" s="1019" t="s">
        <v>12</v>
      </c>
      <c r="Z67" s="1020"/>
      <c r="AA67" s="1021"/>
      <c r="AB67" s="462"/>
      <c r="AC67" s="1023"/>
      <c r="AD67" s="102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3"/>
      <c r="H68" s="1004"/>
      <c r="I68" s="1004"/>
      <c r="J68" s="1004"/>
      <c r="K68" s="1004"/>
      <c r="L68" s="1004"/>
      <c r="M68" s="1004"/>
      <c r="N68" s="1004"/>
      <c r="O68" s="1005"/>
      <c r="P68" s="1011"/>
      <c r="Q68" s="1011"/>
      <c r="R68" s="1011"/>
      <c r="S68" s="1011"/>
      <c r="T68" s="1011"/>
      <c r="U68" s="1011"/>
      <c r="V68" s="1011"/>
      <c r="W68" s="1011"/>
      <c r="X68" s="1012"/>
      <c r="Y68" s="416" t="s">
        <v>54</v>
      </c>
      <c r="Z68" s="1016"/>
      <c r="AA68" s="1017"/>
      <c r="AB68" s="524"/>
      <c r="AC68" s="1022"/>
      <c r="AD68" s="102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6"/>
      <c r="H69" s="1007"/>
      <c r="I69" s="1007"/>
      <c r="J69" s="1007"/>
      <c r="K69" s="1007"/>
      <c r="L69" s="1007"/>
      <c r="M69" s="1007"/>
      <c r="N69" s="1007"/>
      <c r="O69" s="1008"/>
      <c r="P69" s="1013"/>
      <c r="Q69" s="1013"/>
      <c r="R69" s="1013"/>
      <c r="S69" s="1013"/>
      <c r="T69" s="1013"/>
      <c r="U69" s="1013"/>
      <c r="V69" s="1013"/>
      <c r="W69" s="1013"/>
      <c r="X69" s="1014"/>
      <c r="Y69" s="416" t="s">
        <v>13</v>
      </c>
      <c r="Z69" s="1016"/>
      <c r="AA69" s="1017"/>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9"/>
      <c r="Z4" s="390"/>
      <c r="AA4" s="390"/>
      <c r="AB4" s="807"/>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9"/>
      <c r="Z17" s="390"/>
      <c r="AA17" s="390"/>
      <c r="AB17" s="807"/>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9"/>
      <c r="Z30" s="390"/>
      <c r="AA30" s="390"/>
      <c r="AB30" s="807"/>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9"/>
      <c r="Z43" s="390"/>
      <c r="AA43" s="390"/>
      <c r="AB43" s="807"/>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9"/>
      <c r="Z57" s="390"/>
      <c r="AA57" s="390"/>
      <c r="AB57" s="807"/>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9"/>
      <c r="Z70" s="390"/>
      <c r="AA70" s="390"/>
      <c r="AB70" s="807"/>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9"/>
      <c r="Z83" s="390"/>
      <c r="AA83" s="390"/>
      <c r="AB83" s="807"/>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9"/>
      <c r="Z96" s="390"/>
      <c r="AA96" s="390"/>
      <c r="AB96" s="807"/>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7"/>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7"/>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7"/>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7"/>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7"/>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7"/>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7"/>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7"/>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7"/>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7"/>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7"/>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7"/>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8">
        <v>1</v>
      </c>
      <c r="B4" s="105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8">
        <v>2</v>
      </c>
      <c r="B5" s="105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8">
        <v>3</v>
      </c>
      <c r="B6" s="105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8">
        <v>4</v>
      </c>
      <c r="B7" s="105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8">
        <v>5</v>
      </c>
      <c r="B8" s="105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8">
        <v>6</v>
      </c>
      <c r="B9" s="105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8">
        <v>7</v>
      </c>
      <c r="B10" s="105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8">
        <v>8</v>
      </c>
      <c r="B11" s="105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8">
        <v>9</v>
      </c>
      <c r="B12" s="105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8">
        <v>10</v>
      </c>
      <c r="B13" s="105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8">
        <v>11</v>
      </c>
      <c r="B14" s="105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8">
        <v>12</v>
      </c>
      <c r="B15" s="105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8">
        <v>13</v>
      </c>
      <c r="B16" s="105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8">
        <v>14</v>
      </c>
      <c r="B17" s="105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8">
        <v>15</v>
      </c>
      <c r="B18" s="105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8">
        <v>16</v>
      </c>
      <c r="B19" s="105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8">
        <v>17</v>
      </c>
      <c r="B20" s="105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8">
        <v>18</v>
      </c>
      <c r="B21" s="105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8">
        <v>19</v>
      </c>
      <c r="B22" s="105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8">
        <v>20</v>
      </c>
      <c r="B23" s="105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8">
        <v>21</v>
      </c>
      <c r="B24" s="105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8">
        <v>22</v>
      </c>
      <c r="B25" s="105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8">
        <v>23</v>
      </c>
      <c r="B26" s="105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8">
        <v>24</v>
      </c>
      <c r="B27" s="105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8">
        <v>25</v>
      </c>
      <c r="B28" s="105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8">
        <v>26</v>
      </c>
      <c r="B29" s="105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8">
        <v>27</v>
      </c>
      <c r="B30" s="105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8">
        <v>28</v>
      </c>
      <c r="B31" s="105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8">
        <v>29</v>
      </c>
      <c r="B32" s="105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8">
        <v>30</v>
      </c>
      <c r="B33" s="105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8">
        <v>1</v>
      </c>
      <c r="B37" s="105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8">
        <v>2</v>
      </c>
      <c r="B38" s="105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8">
        <v>3</v>
      </c>
      <c r="B39" s="105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8">
        <v>4</v>
      </c>
      <c r="B40" s="105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8">
        <v>5</v>
      </c>
      <c r="B41" s="105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8">
        <v>6</v>
      </c>
      <c r="B42" s="105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8">
        <v>7</v>
      </c>
      <c r="B43" s="105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8">
        <v>8</v>
      </c>
      <c r="B44" s="105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8">
        <v>9</v>
      </c>
      <c r="B45" s="105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8">
        <v>10</v>
      </c>
      <c r="B46" s="105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8">
        <v>11</v>
      </c>
      <c r="B47" s="105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8">
        <v>12</v>
      </c>
      <c r="B48" s="105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8">
        <v>13</v>
      </c>
      <c r="B49" s="105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8">
        <v>14</v>
      </c>
      <c r="B50" s="105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8">
        <v>15</v>
      </c>
      <c r="B51" s="105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8">
        <v>16</v>
      </c>
      <c r="B52" s="105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8">
        <v>17</v>
      </c>
      <c r="B53" s="105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8">
        <v>18</v>
      </c>
      <c r="B54" s="105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8">
        <v>19</v>
      </c>
      <c r="B55" s="105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8">
        <v>20</v>
      </c>
      <c r="B56" s="105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8">
        <v>21</v>
      </c>
      <c r="B57" s="105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8">
        <v>22</v>
      </c>
      <c r="B58" s="105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8">
        <v>23</v>
      </c>
      <c r="B59" s="105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8">
        <v>24</v>
      </c>
      <c r="B60" s="105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8">
        <v>25</v>
      </c>
      <c r="B61" s="105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8">
        <v>26</v>
      </c>
      <c r="B62" s="105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8">
        <v>27</v>
      </c>
      <c r="B63" s="105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8">
        <v>28</v>
      </c>
      <c r="B64" s="105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8">
        <v>29</v>
      </c>
      <c r="B65" s="105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8">
        <v>30</v>
      </c>
      <c r="B66" s="105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8">
        <v>1</v>
      </c>
      <c r="B70" s="105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8">
        <v>2</v>
      </c>
      <c r="B71" s="105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8">
        <v>3</v>
      </c>
      <c r="B72" s="105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8">
        <v>4</v>
      </c>
      <c r="B73" s="105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8">
        <v>5</v>
      </c>
      <c r="B74" s="105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8">
        <v>6</v>
      </c>
      <c r="B75" s="105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8">
        <v>7</v>
      </c>
      <c r="B76" s="105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8">
        <v>8</v>
      </c>
      <c r="B77" s="105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8">
        <v>9</v>
      </c>
      <c r="B78" s="105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8">
        <v>10</v>
      </c>
      <c r="B79" s="105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8">
        <v>11</v>
      </c>
      <c r="B80" s="105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8">
        <v>12</v>
      </c>
      <c r="B81" s="105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8">
        <v>13</v>
      </c>
      <c r="B82" s="105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8">
        <v>14</v>
      </c>
      <c r="B83" s="105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8">
        <v>15</v>
      </c>
      <c r="B84" s="105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8">
        <v>16</v>
      </c>
      <c r="B85" s="105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8">
        <v>17</v>
      </c>
      <c r="B86" s="105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8">
        <v>18</v>
      </c>
      <c r="B87" s="105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8">
        <v>19</v>
      </c>
      <c r="B88" s="105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8">
        <v>20</v>
      </c>
      <c r="B89" s="105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8">
        <v>21</v>
      </c>
      <c r="B90" s="105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8">
        <v>22</v>
      </c>
      <c r="B91" s="105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8">
        <v>23</v>
      </c>
      <c r="B92" s="105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8">
        <v>24</v>
      </c>
      <c r="B93" s="105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8">
        <v>25</v>
      </c>
      <c r="B94" s="105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8">
        <v>26</v>
      </c>
      <c r="B95" s="105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8">
        <v>27</v>
      </c>
      <c r="B96" s="105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8">
        <v>28</v>
      </c>
      <c r="B97" s="105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8">
        <v>29</v>
      </c>
      <c r="B98" s="105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8">
        <v>30</v>
      </c>
      <c r="B99" s="105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8">
        <v>1</v>
      </c>
      <c r="B103" s="105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8">
        <v>2</v>
      </c>
      <c r="B104" s="105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8">
        <v>3</v>
      </c>
      <c r="B105" s="105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8">
        <v>4</v>
      </c>
      <c r="B106" s="105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8">
        <v>5</v>
      </c>
      <c r="B107" s="105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8">
        <v>6</v>
      </c>
      <c r="B108" s="105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8">
        <v>7</v>
      </c>
      <c r="B109" s="105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8">
        <v>8</v>
      </c>
      <c r="B110" s="105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8">
        <v>9</v>
      </c>
      <c r="B111" s="105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8">
        <v>10</v>
      </c>
      <c r="B112" s="105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8">
        <v>11</v>
      </c>
      <c r="B113" s="105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8">
        <v>12</v>
      </c>
      <c r="B114" s="105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8">
        <v>13</v>
      </c>
      <c r="B115" s="105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8">
        <v>14</v>
      </c>
      <c r="B116" s="105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8">
        <v>15</v>
      </c>
      <c r="B117" s="105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8">
        <v>16</v>
      </c>
      <c r="B118" s="105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8">
        <v>17</v>
      </c>
      <c r="B119" s="105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8">
        <v>18</v>
      </c>
      <c r="B120" s="105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8">
        <v>19</v>
      </c>
      <c r="B121" s="105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8">
        <v>20</v>
      </c>
      <c r="B122" s="105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8">
        <v>21</v>
      </c>
      <c r="B123" s="105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8">
        <v>22</v>
      </c>
      <c r="B124" s="105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8">
        <v>23</v>
      </c>
      <c r="B125" s="105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8">
        <v>24</v>
      </c>
      <c r="B126" s="105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8">
        <v>25</v>
      </c>
      <c r="B127" s="105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8">
        <v>26</v>
      </c>
      <c r="B128" s="105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8">
        <v>27</v>
      </c>
      <c r="B129" s="105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8">
        <v>28</v>
      </c>
      <c r="B130" s="105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8">
        <v>29</v>
      </c>
      <c r="B131" s="105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8">
        <v>30</v>
      </c>
      <c r="B132" s="105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8">
        <v>1</v>
      </c>
      <c r="B136" s="105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8">
        <v>2</v>
      </c>
      <c r="B137" s="105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8">
        <v>3</v>
      </c>
      <c r="B138" s="105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8">
        <v>4</v>
      </c>
      <c r="B139" s="105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8">
        <v>5</v>
      </c>
      <c r="B140" s="105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8">
        <v>6</v>
      </c>
      <c r="B141" s="105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8">
        <v>7</v>
      </c>
      <c r="B142" s="105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8">
        <v>8</v>
      </c>
      <c r="B143" s="105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8">
        <v>9</v>
      </c>
      <c r="B144" s="105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8">
        <v>10</v>
      </c>
      <c r="B145" s="105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8">
        <v>11</v>
      </c>
      <c r="B146" s="105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8">
        <v>12</v>
      </c>
      <c r="B147" s="105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8">
        <v>13</v>
      </c>
      <c r="B148" s="105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8">
        <v>14</v>
      </c>
      <c r="B149" s="105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8">
        <v>15</v>
      </c>
      <c r="B150" s="105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8">
        <v>16</v>
      </c>
      <c r="B151" s="105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8">
        <v>17</v>
      </c>
      <c r="B152" s="105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8">
        <v>18</v>
      </c>
      <c r="B153" s="105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8">
        <v>19</v>
      </c>
      <c r="B154" s="105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8">
        <v>20</v>
      </c>
      <c r="B155" s="105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8">
        <v>21</v>
      </c>
      <c r="B156" s="105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8">
        <v>22</v>
      </c>
      <c r="B157" s="105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8">
        <v>23</v>
      </c>
      <c r="B158" s="105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8">
        <v>24</v>
      </c>
      <c r="B159" s="105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8">
        <v>25</v>
      </c>
      <c r="B160" s="105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8">
        <v>26</v>
      </c>
      <c r="B161" s="105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8">
        <v>27</v>
      </c>
      <c r="B162" s="105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8">
        <v>28</v>
      </c>
      <c r="B163" s="105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8">
        <v>29</v>
      </c>
      <c r="B164" s="105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8">
        <v>30</v>
      </c>
      <c r="B165" s="105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8">
        <v>1</v>
      </c>
      <c r="B169" s="105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8">
        <v>2</v>
      </c>
      <c r="B170" s="105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8">
        <v>3</v>
      </c>
      <c r="B171" s="105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8">
        <v>4</v>
      </c>
      <c r="B172" s="105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8">
        <v>5</v>
      </c>
      <c r="B173" s="105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8">
        <v>6</v>
      </c>
      <c r="B174" s="105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8">
        <v>7</v>
      </c>
      <c r="B175" s="105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8">
        <v>8</v>
      </c>
      <c r="B176" s="105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8">
        <v>9</v>
      </c>
      <c r="B177" s="105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8">
        <v>10</v>
      </c>
      <c r="B178" s="105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8">
        <v>11</v>
      </c>
      <c r="B179" s="105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8">
        <v>12</v>
      </c>
      <c r="B180" s="105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8">
        <v>13</v>
      </c>
      <c r="B181" s="105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8">
        <v>14</v>
      </c>
      <c r="B182" s="105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8">
        <v>15</v>
      </c>
      <c r="B183" s="105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8">
        <v>16</v>
      </c>
      <c r="B184" s="105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8">
        <v>17</v>
      </c>
      <c r="B185" s="105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8">
        <v>18</v>
      </c>
      <c r="B186" s="105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8">
        <v>19</v>
      </c>
      <c r="B187" s="105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8">
        <v>20</v>
      </c>
      <c r="B188" s="105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8">
        <v>21</v>
      </c>
      <c r="B189" s="105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8">
        <v>22</v>
      </c>
      <c r="B190" s="105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8">
        <v>23</v>
      </c>
      <c r="B191" s="105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8">
        <v>24</v>
      </c>
      <c r="B192" s="105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8">
        <v>25</v>
      </c>
      <c r="B193" s="105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8">
        <v>26</v>
      </c>
      <c r="B194" s="105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8">
        <v>27</v>
      </c>
      <c r="B195" s="105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8">
        <v>28</v>
      </c>
      <c r="B196" s="105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8">
        <v>29</v>
      </c>
      <c r="B197" s="105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8">
        <v>30</v>
      </c>
      <c r="B198" s="105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8">
        <v>1</v>
      </c>
      <c r="B202" s="105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8">
        <v>2</v>
      </c>
      <c r="B203" s="105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8">
        <v>3</v>
      </c>
      <c r="B204" s="105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8">
        <v>4</v>
      </c>
      <c r="B205" s="105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8">
        <v>5</v>
      </c>
      <c r="B206" s="105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8">
        <v>6</v>
      </c>
      <c r="B207" s="105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8">
        <v>7</v>
      </c>
      <c r="B208" s="105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8">
        <v>8</v>
      </c>
      <c r="B209" s="105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8">
        <v>9</v>
      </c>
      <c r="B210" s="105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8">
        <v>10</v>
      </c>
      <c r="B211" s="105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8">
        <v>11</v>
      </c>
      <c r="B212" s="105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8">
        <v>12</v>
      </c>
      <c r="B213" s="105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8">
        <v>13</v>
      </c>
      <c r="B214" s="105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8">
        <v>14</v>
      </c>
      <c r="B215" s="105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8">
        <v>15</v>
      </c>
      <c r="B216" s="105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8">
        <v>16</v>
      </c>
      <c r="B217" s="105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8">
        <v>17</v>
      </c>
      <c r="B218" s="105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8">
        <v>18</v>
      </c>
      <c r="B219" s="105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8">
        <v>19</v>
      </c>
      <c r="B220" s="105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8">
        <v>20</v>
      </c>
      <c r="B221" s="105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8">
        <v>21</v>
      </c>
      <c r="B222" s="105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8">
        <v>22</v>
      </c>
      <c r="B223" s="105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8">
        <v>23</v>
      </c>
      <c r="B224" s="105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8">
        <v>24</v>
      </c>
      <c r="B225" s="105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8">
        <v>25</v>
      </c>
      <c r="B226" s="105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8">
        <v>26</v>
      </c>
      <c r="B227" s="105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8">
        <v>27</v>
      </c>
      <c r="B228" s="105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8">
        <v>28</v>
      </c>
      <c r="B229" s="105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8">
        <v>29</v>
      </c>
      <c r="B230" s="105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8">
        <v>30</v>
      </c>
      <c r="B231" s="105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8">
        <v>1</v>
      </c>
      <c r="B235" s="105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8">
        <v>2</v>
      </c>
      <c r="B236" s="105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8">
        <v>3</v>
      </c>
      <c r="B237" s="105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8">
        <v>4</v>
      </c>
      <c r="B238" s="105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8">
        <v>5</v>
      </c>
      <c r="B239" s="105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8">
        <v>6</v>
      </c>
      <c r="B240" s="105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8">
        <v>7</v>
      </c>
      <c r="B241" s="105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8">
        <v>8</v>
      </c>
      <c r="B242" s="105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8">
        <v>9</v>
      </c>
      <c r="B243" s="105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8">
        <v>10</v>
      </c>
      <c r="B244" s="105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8">
        <v>11</v>
      </c>
      <c r="B245" s="105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8">
        <v>12</v>
      </c>
      <c r="B246" s="105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8">
        <v>13</v>
      </c>
      <c r="B247" s="105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8">
        <v>14</v>
      </c>
      <c r="B248" s="105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8">
        <v>15</v>
      </c>
      <c r="B249" s="105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8">
        <v>16</v>
      </c>
      <c r="B250" s="105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8">
        <v>17</v>
      </c>
      <c r="B251" s="105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8">
        <v>18</v>
      </c>
      <c r="B252" s="105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8">
        <v>19</v>
      </c>
      <c r="B253" s="105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8">
        <v>20</v>
      </c>
      <c r="B254" s="105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8">
        <v>21</v>
      </c>
      <c r="B255" s="105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8">
        <v>22</v>
      </c>
      <c r="B256" s="105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8">
        <v>23</v>
      </c>
      <c r="B257" s="105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8">
        <v>24</v>
      </c>
      <c r="B258" s="105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8">
        <v>25</v>
      </c>
      <c r="B259" s="105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8">
        <v>26</v>
      </c>
      <c r="B260" s="105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8">
        <v>27</v>
      </c>
      <c r="B261" s="105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8">
        <v>28</v>
      </c>
      <c r="B262" s="105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8">
        <v>29</v>
      </c>
      <c r="B263" s="105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8">
        <v>30</v>
      </c>
      <c r="B264" s="105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8">
        <v>1</v>
      </c>
      <c r="B268" s="105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8">
        <v>2</v>
      </c>
      <c r="B269" s="105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8">
        <v>3</v>
      </c>
      <c r="B270" s="105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8">
        <v>4</v>
      </c>
      <c r="B271" s="105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8">
        <v>5</v>
      </c>
      <c r="B272" s="105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8">
        <v>6</v>
      </c>
      <c r="B273" s="105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8">
        <v>7</v>
      </c>
      <c r="B274" s="105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8">
        <v>8</v>
      </c>
      <c r="B275" s="105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8">
        <v>9</v>
      </c>
      <c r="B276" s="105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8">
        <v>10</v>
      </c>
      <c r="B277" s="105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8">
        <v>11</v>
      </c>
      <c r="B278" s="105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8">
        <v>12</v>
      </c>
      <c r="B279" s="105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8">
        <v>13</v>
      </c>
      <c r="B280" s="105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8">
        <v>14</v>
      </c>
      <c r="B281" s="105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8">
        <v>15</v>
      </c>
      <c r="B282" s="105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8">
        <v>16</v>
      </c>
      <c r="B283" s="105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8">
        <v>17</v>
      </c>
      <c r="B284" s="105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8">
        <v>18</v>
      </c>
      <c r="B285" s="105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8">
        <v>19</v>
      </c>
      <c r="B286" s="105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8">
        <v>20</v>
      </c>
      <c r="B287" s="105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8">
        <v>21</v>
      </c>
      <c r="B288" s="105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8">
        <v>22</v>
      </c>
      <c r="B289" s="105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8">
        <v>23</v>
      </c>
      <c r="B290" s="105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8">
        <v>24</v>
      </c>
      <c r="B291" s="105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8">
        <v>25</v>
      </c>
      <c r="B292" s="105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8">
        <v>26</v>
      </c>
      <c r="B293" s="105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8">
        <v>27</v>
      </c>
      <c r="B294" s="105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8">
        <v>28</v>
      </c>
      <c r="B295" s="105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8">
        <v>29</v>
      </c>
      <c r="B296" s="105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8">
        <v>30</v>
      </c>
      <c r="B297" s="105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8">
        <v>1</v>
      </c>
      <c r="B301" s="105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8">
        <v>2</v>
      </c>
      <c r="B302" s="105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8">
        <v>3</v>
      </c>
      <c r="B303" s="105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8">
        <v>4</v>
      </c>
      <c r="B304" s="105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8">
        <v>5</v>
      </c>
      <c r="B305" s="105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8">
        <v>6</v>
      </c>
      <c r="B306" s="105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8">
        <v>7</v>
      </c>
      <c r="B307" s="105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8">
        <v>8</v>
      </c>
      <c r="B308" s="105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8">
        <v>9</v>
      </c>
      <c r="B309" s="105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8">
        <v>10</v>
      </c>
      <c r="B310" s="105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8">
        <v>11</v>
      </c>
      <c r="B311" s="105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8">
        <v>12</v>
      </c>
      <c r="B312" s="105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8">
        <v>13</v>
      </c>
      <c r="B313" s="105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8">
        <v>14</v>
      </c>
      <c r="B314" s="105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8">
        <v>15</v>
      </c>
      <c r="B315" s="105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8">
        <v>16</v>
      </c>
      <c r="B316" s="105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8">
        <v>17</v>
      </c>
      <c r="B317" s="105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8">
        <v>18</v>
      </c>
      <c r="B318" s="105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8">
        <v>19</v>
      </c>
      <c r="B319" s="105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8">
        <v>20</v>
      </c>
      <c r="B320" s="105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8">
        <v>21</v>
      </c>
      <c r="B321" s="105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8">
        <v>22</v>
      </c>
      <c r="B322" s="105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8">
        <v>23</v>
      </c>
      <c r="B323" s="105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8">
        <v>24</v>
      </c>
      <c r="B324" s="105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8">
        <v>25</v>
      </c>
      <c r="B325" s="105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8">
        <v>26</v>
      </c>
      <c r="B326" s="105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8">
        <v>27</v>
      </c>
      <c r="B327" s="105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8">
        <v>28</v>
      </c>
      <c r="B328" s="105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8">
        <v>29</v>
      </c>
      <c r="B329" s="105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8">
        <v>30</v>
      </c>
      <c r="B330" s="105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8">
        <v>1</v>
      </c>
      <c r="B334" s="105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8">
        <v>2</v>
      </c>
      <c r="B335" s="105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8">
        <v>3</v>
      </c>
      <c r="B336" s="105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8">
        <v>4</v>
      </c>
      <c r="B337" s="105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8">
        <v>5</v>
      </c>
      <c r="B338" s="105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8">
        <v>6</v>
      </c>
      <c r="B339" s="105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8">
        <v>7</v>
      </c>
      <c r="B340" s="105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8">
        <v>8</v>
      </c>
      <c r="B341" s="105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8">
        <v>9</v>
      </c>
      <c r="B342" s="105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8">
        <v>10</v>
      </c>
      <c r="B343" s="105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8">
        <v>11</v>
      </c>
      <c r="B344" s="105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8">
        <v>12</v>
      </c>
      <c r="B345" s="105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8">
        <v>13</v>
      </c>
      <c r="B346" s="105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8">
        <v>14</v>
      </c>
      <c r="B347" s="105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8">
        <v>15</v>
      </c>
      <c r="B348" s="105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8">
        <v>16</v>
      </c>
      <c r="B349" s="105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8">
        <v>17</v>
      </c>
      <c r="B350" s="105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8">
        <v>18</v>
      </c>
      <c r="B351" s="105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8">
        <v>19</v>
      </c>
      <c r="B352" s="105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8">
        <v>20</v>
      </c>
      <c r="B353" s="105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8">
        <v>21</v>
      </c>
      <c r="B354" s="105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8">
        <v>22</v>
      </c>
      <c r="B355" s="105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8">
        <v>23</v>
      </c>
      <c r="B356" s="105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8">
        <v>24</v>
      </c>
      <c r="B357" s="105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8">
        <v>25</v>
      </c>
      <c r="B358" s="105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8">
        <v>26</v>
      </c>
      <c r="B359" s="105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8">
        <v>27</v>
      </c>
      <c r="B360" s="105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8">
        <v>28</v>
      </c>
      <c r="B361" s="105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8">
        <v>29</v>
      </c>
      <c r="B362" s="105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8">
        <v>30</v>
      </c>
      <c r="B363" s="105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8">
        <v>1</v>
      </c>
      <c r="B367" s="105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8">
        <v>2</v>
      </c>
      <c r="B368" s="105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8">
        <v>3</v>
      </c>
      <c r="B369" s="105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8">
        <v>4</v>
      </c>
      <c r="B370" s="105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8">
        <v>5</v>
      </c>
      <c r="B371" s="105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8">
        <v>6</v>
      </c>
      <c r="B372" s="105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8">
        <v>7</v>
      </c>
      <c r="B373" s="105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8">
        <v>8</v>
      </c>
      <c r="B374" s="105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8">
        <v>9</v>
      </c>
      <c r="B375" s="105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8">
        <v>10</v>
      </c>
      <c r="B376" s="105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8">
        <v>11</v>
      </c>
      <c r="B377" s="105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8">
        <v>12</v>
      </c>
      <c r="B378" s="105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8">
        <v>13</v>
      </c>
      <c r="B379" s="105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8">
        <v>14</v>
      </c>
      <c r="B380" s="105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8">
        <v>15</v>
      </c>
      <c r="B381" s="105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8">
        <v>16</v>
      </c>
      <c r="B382" s="105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8">
        <v>17</v>
      </c>
      <c r="B383" s="105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8">
        <v>18</v>
      </c>
      <c r="B384" s="105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8">
        <v>19</v>
      </c>
      <c r="B385" s="105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8">
        <v>20</v>
      </c>
      <c r="B386" s="105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8">
        <v>21</v>
      </c>
      <c r="B387" s="105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8">
        <v>22</v>
      </c>
      <c r="B388" s="105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8">
        <v>23</v>
      </c>
      <c r="B389" s="105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8">
        <v>24</v>
      </c>
      <c r="B390" s="105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8">
        <v>25</v>
      </c>
      <c r="B391" s="105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8">
        <v>26</v>
      </c>
      <c r="B392" s="105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8">
        <v>27</v>
      </c>
      <c r="B393" s="105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8">
        <v>28</v>
      </c>
      <c r="B394" s="105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8">
        <v>29</v>
      </c>
      <c r="B395" s="105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8">
        <v>30</v>
      </c>
      <c r="B396" s="105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8">
        <v>1</v>
      </c>
      <c r="B400" s="105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8">
        <v>2</v>
      </c>
      <c r="B401" s="105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8">
        <v>3</v>
      </c>
      <c r="B402" s="105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8">
        <v>4</v>
      </c>
      <c r="B403" s="105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8">
        <v>5</v>
      </c>
      <c r="B404" s="105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8">
        <v>6</v>
      </c>
      <c r="B405" s="105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8">
        <v>7</v>
      </c>
      <c r="B406" s="105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8">
        <v>8</v>
      </c>
      <c r="B407" s="105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8">
        <v>9</v>
      </c>
      <c r="B408" s="105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8">
        <v>10</v>
      </c>
      <c r="B409" s="105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8">
        <v>11</v>
      </c>
      <c r="B410" s="105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8">
        <v>12</v>
      </c>
      <c r="B411" s="105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8">
        <v>13</v>
      </c>
      <c r="B412" s="105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8">
        <v>14</v>
      </c>
      <c r="B413" s="105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8">
        <v>15</v>
      </c>
      <c r="B414" s="105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8">
        <v>16</v>
      </c>
      <c r="B415" s="105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8">
        <v>17</v>
      </c>
      <c r="B416" s="105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8">
        <v>18</v>
      </c>
      <c r="B417" s="105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8">
        <v>19</v>
      </c>
      <c r="B418" s="105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8">
        <v>20</v>
      </c>
      <c r="B419" s="105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8">
        <v>21</v>
      </c>
      <c r="B420" s="105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8">
        <v>22</v>
      </c>
      <c r="B421" s="105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8">
        <v>23</v>
      </c>
      <c r="B422" s="105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8">
        <v>24</v>
      </c>
      <c r="B423" s="105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8">
        <v>25</v>
      </c>
      <c r="B424" s="105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8">
        <v>26</v>
      </c>
      <c r="B425" s="105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8">
        <v>27</v>
      </c>
      <c r="B426" s="105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8">
        <v>28</v>
      </c>
      <c r="B427" s="105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8">
        <v>29</v>
      </c>
      <c r="B428" s="105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8">
        <v>30</v>
      </c>
      <c r="B429" s="105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8">
        <v>1</v>
      </c>
      <c r="B433" s="105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8">
        <v>2</v>
      </c>
      <c r="B434" s="105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8">
        <v>3</v>
      </c>
      <c r="B435" s="105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8">
        <v>4</v>
      </c>
      <c r="B436" s="105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8">
        <v>5</v>
      </c>
      <c r="B437" s="105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8">
        <v>6</v>
      </c>
      <c r="B438" s="105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8">
        <v>7</v>
      </c>
      <c r="B439" s="105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8">
        <v>8</v>
      </c>
      <c r="B440" s="105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8">
        <v>9</v>
      </c>
      <c r="B441" s="105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8">
        <v>10</v>
      </c>
      <c r="B442" s="105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8">
        <v>11</v>
      </c>
      <c r="B443" s="105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8">
        <v>12</v>
      </c>
      <c r="B444" s="105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8">
        <v>13</v>
      </c>
      <c r="B445" s="105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8">
        <v>14</v>
      </c>
      <c r="B446" s="105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8">
        <v>15</v>
      </c>
      <c r="B447" s="105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8">
        <v>16</v>
      </c>
      <c r="B448" s="105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8">
        <v>17</v>
      </c>
      <c r="B449" s="105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8">
        <v>18</v>
      </c>
      <c r="B450" s="105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8">
        <v>19</v>
      </c>
      <c r="B451" s="105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8">
        <v>20</v>
      </c>
      <c r="B452" s="105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8">
        <v>21</v>
      </c>
      <c r="B453" s="105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8">
        <v>22</v>
      </c>
      <c r="B454" s="105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8">
        <v>23</v>
      </c>
      <c r="B455" s="105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8">
        <v>24</v>
      </c>
      <c r="B456" s="105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8">
        <v>25</v>
      </c>
      <c r="B457" s="105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8">
        <v>26</v>
      </c>
      <c r="B458" s="105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8">
        <v>27</v>
      </c>
      <c r="B459" s="105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8">
        <v>28</v>
      </c>
      <c r="B460" s="105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8">
        <v>29</v>
      </c>
      <c r="B461" s="105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8">
        <v>30</v>
      </c>
      <c r="B462" s="105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8">
        <v>1</v>
      </c>
      <c r="B466" s="105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8">
        <v>2</v>
      </c>
      <c r="B467" s="105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8">
        <v>3</v>
      </c>
      <c r="B468" s="105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8">
        <v>4</v>
      </c>
      <c r="B469" s="105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8">
        <v>5</v>
      </c>
      <c r="B470" s="105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8">
        <v>6</v>
      </c>
      <c r="B471" s="105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8">
        <v>7</v>
      </c>
      <c r="B472" s="105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8">
        <v>8</v>
      </c>
      <c r="B473" s="105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8">
        <v>9</v>
      </c>
      <c r="B474" s="105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8">
        <v>10</v>
      </c>
      <c r="B475" s="105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8">
        <v>11</v>
      </c>
      <c r="B476" s="105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8">
        <v>12</v>
      </c>
      <c r="B477" s="105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8">
        <v>13</v>
      </c>
      <c r="B478" s="105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8">
        <v>14</v>
      </c>
      <c r="B479" s="105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8">
        <v>15</v>
      </c>
      <c r="B480" s="105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8">
        <v>16</v>
      </c>
      <c r="B481" s="105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8">
        <v>17</v>
      </c>
      <c r="B482" s="105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8">
        <v>18</v>
      </c>
      <c r="B483" s="105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8">
        <v>19</v>
      </c>
      <c r="B484" s="105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8">
        <v>20</v>
      </c>
      <c r="B485" s="105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8">
        <v>21</v>
      </c>
      <c r="B486" s="105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8">
        <v>22</v>
      </c>
      <c r="B487" s="105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8">
        <v>23</v>
      </c>
      <c r="B488" s="105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8">
        <v>24</v>
      </c>
      <c r="B489" s="105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8">
        <v>25</v>
      </c>
      <c r="B490" s="105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8">
        <v>26</v>
      </c>
      <c r="B491" s="105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8">
        <v>27</v>
      </c>
      <c r="B492" s="105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8">
        <v>28</v>
      </c>
      <c r="B493" s="105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8">
        <v>29</v>
      </c>
      <c r="B494" s="105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8">
        <v>30</v>
      </c>
      <c r="B495" s="105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8">
        <v>1</v>
      </c>
      <c r="B499" s="105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8">
        <v>2</v>
      </c>
      <c r="B500" s="105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8">
        <v>3</v>
      </c>
      <c r="B501" s="105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8">
        <v>4</v>
      </c>
      <c r="B502" s="105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8">
        <v>5</v>
      </c>
      <c r="B503" s="105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8">
        <v>6</v>
      </c>
      <c r="B504" s="105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8">
        <v>7</v>
      </c>
      <c r="B505" s="105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8">
        <v>8</v>
      </c>
      <c r="B506" s="105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8">
        <v>9</v>
      </c>
      <c r="B507" s="105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8">
        <v>10</v>
      </c>
      <c r="B508" s="105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8">
        <v>11</v>
      </c>
      <c r="B509" s="105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8">
        <v>12</v>
      </c>
      <c r="B510" s="105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8">
        <v>13</v>
      </c>
      <c r="B511" s="105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8">
        <v>14</v>
      </c>
      <c r="B512" s="105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8">
        <v>15</v>
      </c>
      <c r="B513" s="105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8">
        <v>16</v>
      </c>
      <c r="B514" s="105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8">
        <v>17</v>
      </c>
      <c r="B515" s="105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8">
        <v>18</v>
      </c>
      <c r="B516" s="105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8">
        <v>19</v>
      </c>
      <c r="B517" s="105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8">
        <v>20</v>
      </c>
      <c r="B518" s="105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8">
        <v>21</v>
      </c>
      <c r="B519" s="105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8">
        <v>22</v>
      </c>
      <c r="B520" s="105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8">
        <v>23</v>
      </c>
      <c r="B521" s="105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8">
        <v>24</v>
      </c>
      <c r="B522" s="105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8">
        <v>25</v>
      </c>
      <c r="B523" s="105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8">
        <v>26</v>
      </c>
      <c r="B524" s="105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8">
        <v>27</v>
      </c>
      <c r="B525" s="105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8">
        <v>28</v>
      </c>
      <c r="B526" s="105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8">
        <v>29</v>
      </c>
      <c r="B527" s="105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8">
        <v>30</v>
      </c>
      <c r="B528" s="105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8">
        <v>1</v>
      </c>
      <c r="B532" s="105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8">
        <v>2</v>
      </c>
      <c r="B533" s="105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8">
        <v>3</v>
      </c>
      <c r="B534" s="105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8">
        <v>4</v>
      </c>
      <c r="B535" s="105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8">
        <v>5</v>
      </c>
      <c r="B536" s="105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8">
        <v>6</v>
      </c>
      <c r="B537" s="105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8">
        <v>7</v>
      </c>
      <c r="B538" s="105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8">
        <v>8</v>
      </c>
      <c r="B539" s="105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8">
        <v>9</v>
      </c>
      <c r="B540" s="105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8">
        <v>10</v>
      </c>
      <c r="B541" s="105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8">
        <v>11</v>
      </c>
      <c r="B542" s="105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8">
        <v>12</v>
      </c>
      <c r="B543" s="105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8">
        <v>13</v>
      </c>
      <c r="B544" s="105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8">
        <v>14</v>
      </c>
      <c r="B545" s="105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8">
        <v>15</v>
      </c>
      <c r="B546" s="105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8">
        <v>16</v>
      </c>
      <c r="B547" s="105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8">
        <v>17</v>
      </c>
      <c r="B548" s="105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8">
        <v>18</v>
      </c>
      <c r="B549" s="105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8">
        <v>19</v>
      </c>
      <c r="B550" s="105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8">
        <v>20</v>
      </c>
      <c r="B551" s="105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8">
        <v>21</v>
      </c>
      <c r="B552" s="105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8">
        <v>22</v>
      </c>
      <c r="B553" s="105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8">
        <v>23</v>
      </c>
      <c r="B554" s="105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8">
        <v>24</v>
      </c>
      <c r="B555" s="105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8">
        <v>25</v>
      </c>
      <c r="B556" s="105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8">
        <v>26</v>
      </c>
      <c r="B557" s="105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8">
        <v>27</v>
      </c>
      <c r="B558" s="105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8">
        <v>28</v>
      </c>
      <c r="B559" s="105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8">
        <v>29</v>
      </c>
      <c r="B560" s="105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8">
        <v>30</v>
      </c>
      <c r="B561" s="105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8">
        <v>1</v>
      </c>
      <c r="B565" s="105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8">
        <v>2</v>
      </c>
      <c r="B566" s="105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8">
        <v>3</v>
      </c>
      <c r="B567" s="105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8">
        <v>4</v>
      </c>
      <c r="B568" s="105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8">
        <v>5</v>
      </c>
      <c r="B569" s="105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8">
        <v>6</v>
      </c>
      <c r="B570" s="105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8">
        <v>7</v>
      </c>
      <c r="B571" s="105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8">
        <v>8</v>
      </c>
      <c r="B572" s="105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8">
        <v>9</v>
      </c>
      <c r="B573" s="105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8">
        <v>10</v>
      </c>
      <c r="B574" s="105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8">
        <v>11</v>
      </c>
      <c r="B575" s="105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8">
        <v>12</v>
      </c>
      <c r="B576" s="105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8">
        <v>13</v>
      </c>
      <c r="B577" s="105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8">
        <v>14</v>
      </c>
      <c r="B578" s="105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8">
        <v>15</v>
      </c>
      <c r="B579" s="105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8">
        <v>16</v>
      </c>
      <c r="B580" s="105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8">
        <v>17</v>
      </c>
      <c r="B581" s="105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8">
        <v>18</v>
      </c>
      <c r="B582" s="105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8">
        <v>19</v>
      </c>
      <c r="B583" s="105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8">
        <v>20</v>
      </c>
      <c r="B584" s="105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8">
        <v>21</v>
      </c>
      <c r="B585" s="105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8">
        <v>22</v>
      </c>
      <c r="B586" s="105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8">
        <v>23</v>
      </c>
      <c r="B587" s="105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8">
        <v>24</v>
      </c>
      <c r="B588" s="105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8">
        <v>25</v>
      </c>
      <c r="B589" s="105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8">
        <v>26</v>
      </c>
      <c r="B590" s="105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8">
        <v>27</v>
      </c>
      <c r="B591" s="105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8">
        <v>28</v>
      </c>
      <c r="B592" s="105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8">
        <v>29</v>
      </c>
      <c r="B593" s="105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8">
        <v>30</v>
      </c>
      <c r="B594" s="105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8">
        <v>1</v>
      </c>
      <c r="B598" s="105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8">
        <v>2</v>
      </c>
      <c r="B599" s="105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8">
        <v>3</v>
      </c>
      <c r="B600" s="105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8">
        <v>4</v>
      </c>
      <c r="B601" s="105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8">
        <v>5</v>
      </c>
      <c r="B602" s="105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8">
        <v>6</v>
      </c>
      <c r="B603" s="105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8">
        <v>7</v>
      </c>
      <c r="B604" s="105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8">
        <v>8</v>
      </c>
      <c r="B605" s="105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8">
        <v>9</v>
      </c>
      <c r="B606" s="105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8">
        <v>10</v>
      </c>
      <c r="B607" s="105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8">
        <v>11</v>
      </c>
      <c r="B608" s="105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8">
        <v>12</v>
      </c>
      <c r="B609" s="105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8">
        <v>13</v>
      </c>
      <c r="B610" s="105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8">
        <v>14</v>
      </c>
      <c r="B611" s="105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8">
        <v>15</v>
      </c>
      <c r="B612" s="105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8">
        <v>16</v>
      </c>
      <c r="B613" s="105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8">
        <v>17</v>
      </c>
      <c r="B614" s="105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8">
        <v>18</v>
      </c>
      <c r="B615" s="105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8">
        <v>19</v>
      </c>
      <c r="B616" s="105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8">
        <v>20</v>
      </c>
      <c r="B617" s="105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8">
        <v>21</v>
      </c>
      <c r="B618" s="105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8">
        <v>22</v>
      </c>
      <c r="B619" s="105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8">
        <v>23</v>
      </c>
      <c r="B620" s="105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8">
        <v>24</v>
      </c>
      <c r="B621" s="105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8">
        <v>25</v>
      </c>
      <c r="B622" s="105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8">
        <v>26</v>
      </c>
      <c r="B623" s="105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8">
        <v>27</v>
      </c>
      <c r="B624" s="105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8">
        <v>28</v>
      </c>
      <c r="B625" s="105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8">
        <v>29</v>
      </c>
      <c r="B626" s="105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8">
        <v>30</v>
      </c>
      <c r="B627" s="105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8">
        <v>1</v>
      </c>
      <c r="B631" s="105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8">
        <v>2</v>
      </c>
      <c r="B632" s="105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8">
        <v>3</v>
      </c>
      <c r="B633" s="105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8">
        <v>4</v>
      </c>
      <c r="B634" s="105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8">
        <v>5</v>
      </c>
      <c r="B635" s="105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8">
        <v>6</v>
      </c>
      <c r="B636" s="105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8">
        <v>7</v>
      </c>
      <c r="B637" s="105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8">
        <v>8</v>
      </c>
      <c r="B638" s="105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8">
        <v>9</v>
      </c>
      <c r="B639" s="105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8">
        <v>10</v>
      </c>
      <c r="B640" s="105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8">
        <v>11</v>
      </c>
      <c r="B641" s="105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8">
        <v>12</v>
      </c>
      <c r="B642" s="105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8">
        <v>13</v>
      </c>
      <c r="B643" s="105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8">
        <v>14</v>
      </c>
      <c r="B644" s="105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8">
        <v>15</v>
      </c>
      <c r="B645" s="105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8">
        <v>16</v>
      </c>
      <c r="B646" s="105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8">
        <v>17</v>
      </c>
      <c r="B647" s="105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8">
        <v>18</v>
      </c>
      <c r="B648" s="105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8">
        <v>19</v>
      </c>
      <c r="B649" s="105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8">
        <v>20</v>
      </c>
      <c r="B650" s="105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8">
        <v>21</v>
      </c>
      <c r="B651" s="105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8">
        <v>22</v>
      </c>
      <c r="B652" s="105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8">
        <v>23</v>
      </c>
      <c r="B653" s="105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8">
        <v>24</v>
      </c>
      <c r="B654" s="105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8">
        <v>25</v>
      </c>
      <c r="B655" s="105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8">
        <v>26</v>
      </c>
      <c r="B656" s="105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8">
        <v>27</v>
      </c>
      <c r="B657" s="105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8">
        <v>28</v>
      </c>
      <c r="B658" s="105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8">
        <v>29</v>
      </c>
      <c r="B659" s="105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8">
        <v>30</v>
      </c>
      <c r="B660" s="105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8">
        <v>1</v>
      </c>
      <c r="B664" s="105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8">
        <v>2</v>
      </c>
      <c r="B665" s="105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8">
        <v>3</v>
      </c>
      <c r="B666" s="105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8">
        <v>4</v>
      </c>
      <c r="B667" s="105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8">
        <v>5</v>
      </c>
      <c r="B668" s="105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8">
        <v>6</v>
      </c>
      <c r="B669" s="105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8">
        <v>7</v>
      </c>
      <c r="B670" s="105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8">
        <v>8</v>
      </c>
      <c r="B671" s="105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8">
        <v>9</v>
      </c>
      <c r="B672" s="105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8">
        <v>10</v>
      </c>
      <c r="B673" s="105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8">
        <v>11</v>
      </c>
      <c r="B674" s="105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8">
        <v>12</v>
      </c>
      <c r="B675" s="105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8">
        <v>13</v>
      </c>
      <c r="B676" s="105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8">
        <v>14</v>
      </c>
      <c r="B677" s="105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8">
        <v>15</v>
      </c>
      <c r="B678" s="105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8">
        <v>16</v>
      </c>
      <c r="B679" s="105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8">
        <v>17</v>
      </c>
      <c r="B680" s="105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8">
        <v>18</v>
      </c>
      <c r="B681" s="105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8">
        <v>19</v>
      </c>
      <c r="B682" s="105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8">
        <v>20</v>
      </c>
      <c r="B683" s="105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8">
        <v>21</v>
      </c>
      <c r="B684" s="105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8">
        <v>22</v>
      </c>
      <c r="B685" s="105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8">
        <v>23</v>
      </c>
      <c r="B686" s="105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8">
        <v>24</v>
      </c>
      <c r="B687" s="105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8">
        <v>25</v>
      </c>
      <c r="B688" s="105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8">
        <v>26</v>
      </c>
      <c r="B689" s="105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8">
        <v>27</v>
      </c>
      <c r="B690" s="105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8">
        <v>28</v>
      </c>
      <c r="B691" s="105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8">
        <v>29</v>
      </c>
      <c r="B692" s="105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8">
        <v>30</v>
      </c>
      <c r="B693" s="105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8">
        <v>1</v>
      </c>
      <c r="B697" s="105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8">
        <v>2</v>
      </c>
      <c r="B698" s="105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8">
        <v>3</v>
      </c>
      <c r="B699" s="105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8">
        <v>4</v>
      </c>
      <c r="B700" s="105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8">
        <v>5</v>
      </c>
      <c r="B701" s="105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8">
        <v>6</v>
      </c>
      <c r="B702" s="105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8">
        <v>7</v>
      </c>
      <c r="B703" s="105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8">
        <v>8</v>
      </c>
      <c r="B704" s="105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8">
        <v>9</v>
      </c>
      <c r="B705" s="105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8">
        <v>10</v>
      </c>
      <c r="B706" s="105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8">
        <v>11</v>
      </c>
      <c r="B707" s="105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8">
        <v>12</v>
      </c>
      <c r="B708" s="105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8">
        <v>13</v>
      </c>
      <c r="B709" s="105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8">
        <v>14</v>
      </c>
      <c r="B710" s="105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8">
        <v>15</v>
      </c>
      <c r="B711" s="105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8">
        <v>16</v>
      </c>
      <c r="B712" s="105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8">
        <v>17</v>
      </c>
      <c r="B713" s="105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8">
        <v>18</v>
      </c>
      <c r="B714" s="105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8">
        <v>19</v>
      </c>
      <c r="B715" s="105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8">
        <v>20</v>
      </c>
      <c r="B716" s="105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8">
        <v>21</v>
      </c>
      <c r="B717" s="105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8">
        <v>22</v>
      </c>
      <c r="B718" s="105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8">
        <v>23</v>
      </c>
      <c r="B719" s="105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8">
        <v>24</v>
      </c>
      <c r="B720" s="105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8">
        <v>25</v>
      </c>
      <c r="B721" s="105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8">
        <v>26</v>
      </c>
      <c r="B722" s="105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8">
        <v>27</v>
      </c>
      <c r="B723" s="105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8">
        <v>28</v>
      </c>
      <c r="B724" s="105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8">
        <v>29</v>
      </c>
      <c r="B725" s="105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8">
        <v>30</v>
      </c>
      <c r="B726" s="105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8">
        <v>1</v>
      </c>
      <c r="B730" s="105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8">
        <v>2</v>
      </c>
      <c r="B731" s="105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8">
        <v>3</v>
      </c>
      <c r="B732" s="105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8">
        <v>4</v>
      </c>
      <c r="B733" s="105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8">
        <v>5</v>
      </c>
      <c r="B734" s="105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8">
        <v>6</v>
      </c>
      <c r="B735" s="105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8">
        <v>7</v>
      </c>
      <c r="B736" s="105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8">
        <v>8</v>
      </c>
      <c r="B737" s="105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8">
        <v>9</v>
      </c>
      <c r="B738" s="105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8">
        <v>10</v>
      </c>
      <c r="B739" s="105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8">
        <v>11</v>
      </c>
      <c r="B740" s="105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8">
        <v>12</v>
      </c>
      <c r="B741" s="105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8">
        <v>13</v>
      </c>
      <c r="B742" s="105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8">
        <v>14</v>
      </c>
      <c r="B743" s="105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8">
        <v>15</v>
      </c>
      <c r="B744" s="105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8">
        <v>16</v>
      </c>
      <c r="B745" s="105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8">
        <v>17</v>
      </c>
      <c r="B746" s="105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8">
        <v>18</v>
      </c>
      <c r="B747" s="105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8">
        <v>19</v>
      </c>
      <c r="B748" s="105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8">
        <v>20</v>
      </c>
      <c r="B749" s="105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8">
        <v>21</v>
      </c>
      <c r="B750" s="105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8">
        <v>22</v>
      </c>
      <c r="B751" s="105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8">
        <v>23</v>
      </c>
      <c r="B752" s="105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8">
        <v>24</v>
      </c>
      <c r="B753" s="105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8">
        <v>25</v>
      </c>
      <c r="B754" s="105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8">
        <v>26</v>
      </c>
      <c r="B755" s="105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8">
        <v>27</v>
      </c>
      <c r="B756" s="105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8">
        <v>28</v>
      </c>
      <c r="B757" s="105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8">
        <v>29</v>
      </c>
      <c r="B758" s="105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8">
        <v>30</v>
      </c>
      <c r="B759" s="105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8">
        <v>1</v>
      </c>
      <c r="B763" s="105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8">
        <v>2</v>
      </c>
      <c r="B764" s="105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8">
        <v>3</v>
      </c>
      <c r="B765" s="105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8">
        <v>4</v>
      </c>
      <c r="B766" s="105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8">
        <v>5</v>
      </c>
      <c r="B767" s="105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8">
        <v>6</v>
      </c>
      <c r="B768" s="105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8">
        <v>7</v>
      </c>
      <c r="B769" s="105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8">
        <v>8</v>
      </c>
      <c r="B770" s="105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8">
        <v>9</v>
      </c>
      <c r="B771" s="105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8">
        <v>10</v>
      </c>
      <c r="B772" s="105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8">
        <v>11</v>
      </c>
      <c r="B773" s="105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8">
        <v>12</v>
      </c>
      <c r="B774" s="105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8">
        <v>13</v>
      </c>
      <c r="B775" s="105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8">
        <v>14</v>
      </c>
      <c r="B776" s="105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8">
        <v>15</v>
      </c>
      <c r="B777" s="105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8">
        <v>16</v>
      </c>
      <c r="B778" s="105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8">
        <v>17</v>
      </c>
      <c r="B779" s="105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8">
        <v>18</v>
      </c>
      <c r="B780" s="105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8">
        <v>19</v>
      </c>
      <c r="B781" s="105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8">
        <v>20</v>
      </c>
      <c r="B782" s="105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8">
        <v>21</v>
      </c>
      <c r="B783" s="105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8">
        <v>22</v>
      </c>
      <c r="B784" s="105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8">
        <v>23</v>
      </c>
      <c r="B785" s="105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8">
        <v>24</v>
      </c>
      <c r="B786" s="105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8">
        <v>25</v>
      </c>
      <c r="B787" s="105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8">
        <v>26</v>
      </c>
      <c r="B788" s="105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8">
        <v>27</v>
      </c>
      <c r="B789" s="105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8">
        <v>28</v>
      </c>
      <c r="B790" s="105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8">
        <v>29</v>
      </c>
      <c r="B791" s="105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8">
        <v>30</v>
      </c>
      <c r="B792" s="105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8">
        <v>1</v>
      </c>
      <c r="B796" s="105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8">
        <v>2</v>
      </c>
      <c r="B797" s="105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8">
        <v>3</v>
      </c>
      <c r="B798" s="105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8">
        <v>4</v>
      </c>
      <c r="B799" s="105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8">
        <v>5</v>
      </c>
      <c r="B800" s="105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8">
        <v>6</v>
      </c>
      <c r="B801" s="105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8">
        <v>7</v>
      </c>
      <c r="B802" s="105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8">
        <v>8</v>
      </c>
      <c r="B803" s="105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8">
        <v>9</v>
      </c>
      <c r="B804" s="105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8">
        <v>10</v>
      </c>
      <c r="B805" s="105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8">
        <v>11</v>
      </c>
      <c r="B806" s="105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8">
        <v>12</v>
      </c>
      <c r="B807" s="105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8">
        <v>13</v>
      </c>
      <c r="B808" s="105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8">
        <v>14</v>
      </c>
      <c r="B809" s="105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8">
        <v>15</v>
      </c>
      <c r="B810" s="105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8">
        <v>16</v>
      </c>
      <c r="B811" s="105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8">
        <v>17</v>
      </c>
      <c r="B812" s="105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8">
        <v>18</v>
      </c>
      <c r="B813" s="105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8">
        <v>19</v>
      </c>
      <c r="B814" s="105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8">
        <v>20</v>
      </c>
      <c r="B815" s="105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8">
        <v>21</v>
      </c>
      <c r="B816" s="105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8">
        <v>22</v>
      </c>
      <c r="B817" s="105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8">
        <v>23</v>
      </c>
      <c r="B818" s="105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8">
        <v>24</v>
      </c>
      <c r="B819" s="105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8">
        <v>25</v>
      </c>
      <c r="B820" s="105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8">
        <v>26</v>
      </c>
      <c r="B821" s="105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8">
        <v>27</v>
      </c>
      <c r="B822" s="105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8">
        <v>28</v>
      </c>
      <c r="B823" s="105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8">
        <v>29</v>
      </c>
      <c r="B824" s="105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8">
        <v>30</v>
      </c>
      <c r="B825" s="105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8">
        <v>1</v>
      </c>
      <c r="B829" s="105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8">
        <v>2</v>
      </c>
      <c r="B830" s="105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8">
        <v>3</v>
      </c>
      <c r="B831" s="105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8">
        <v>4</v>
      </c>
      <c r="B832" s="105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8">
        <v>5</v>
      </c>
      <c r="B833" s="105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8">
        <v>6</v>
      </c>
      <c r="B834" s="105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8">
        <v>7</v>
      </c>
      <c r="B835" s="105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8">
        <v>8</v>
      </c>
      <c r="B836" s="105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8">
        <v>9</v>
      </c>
      <c r="B837" s="105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8">
        <v>10</v>
      </c>
      <c r="B838" s="105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8">
        <v>11</v>
      </c>
      <c r="B839" s="105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8">
        <v>12</v>
      </c>
      <c r="B840" s="105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8">
        <v>13</v>
      </c>
      <c r="B841" s="105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8">
        <v>14</v>
      </c>
      <c r="B842" s="105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8">
        <v>15</v>
      </c>
      <c r="B843" s="105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8">
        <v>16</v>
      </c>
      <c r="B844" s="105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8">
        <v>17</v>
      </c>
      <c r="B845" s="105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8">
        <v>18</v>
      </c>
      <c r="B846" s="105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8">
        <v>19</v>
      </c>
      <c r="B847" s="105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8">
        <v>20</v>
      </c>
      <c r="B848" s="105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8">
        <v>21</v>
      </c>
      <c r="B849" s="105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8">
        <v>22</v>
      </c>
      <c r="B850" s="105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8">
        <v>23</v>
      </c>
      <c r="B851" s="105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8">
        <v>24</v>
      </c>
      <c r="B852" s="105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8">
        <v>25</v>
      </c>
      <c r="B853" s="105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8">
        <v>26</v>
      </c>
      <c r="B854" s="105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8">
        <v>27</v>
      </c>
      <c r="B855" s="105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8">
        <v>28</v>
      </c>
      <c r="B856" s="105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8">
        <v>29</v>
      </c>
      <c r="B857" s="105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8">
        <v>30</v>
      </c>
      <c r="B858" s="105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8">
        <v>1</v>
      </c>
      <c r="B862" s="105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8">
        <v>2</v>
      </c>
      <c r="B863" s="105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8">
        <v>3</v>
      </c>
      <c r="B864" s="105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8">
        <v>4</v>
      </c>
      <c r="B865" s="105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8">
        <v>5</v>
      </c>
      <c r="B866" s="105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8">
        <v>6</v>
      </c>
      <c r="B867" s="105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8">
        <v>7</v>
      </c>
      <c r="B868" s="105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8">
        <v>8</v>
      </c>
      <c r="B869" s="105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8">
        <v>9</v>
      </c>
      <c r="B870" s="105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8">
        <v>10</v>
      </c>
      <c r="B871" s="105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8">
        <v>11</v>
      </c>
      <c r="B872" s="105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8">
        <v>12</v>
      </c>
      <c r="B873" s="105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8">
        <v>13</v>
      </c>
      <c r="B874" s="105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8">
        <v>14</v>
      </c>
      <c r="B875" s="105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8">
        <v>15</v>
      </c>
      <c r="B876" s="105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8">
        <v>16</v>
      </c>
      <c r="B877" s="105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8">
        <v>17</v>
      </c>
      <c r="B878" s="105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8">
        <v>18</v>
      </c>
      <c r="B879" s="105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8">
        <v>19</v>
      </c>
      <c r="B880" s="105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8">
        <v>20</v>
      </c>
      <c r="B881" s="105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8">
        <v>21</v>
      </c>
      <c r="B882" s="105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8">
        <v>22</v>
      </c>
      <c r="B883" s="105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8">
        <v>23</v>
      </c>
      <c r="B884" s="105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8">
        <v>24</v>
      </c>
      <c r="B885" s="105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8">
        <v>25</v>
      </c>
      <c r="B886" s="105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8">
        <v>26</v>
      </c>
      <c r="B887" s="105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8">
        <v>27</v>
      </c>
      <c r="B888" s="105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8">
        <v>28</v>
      </c>
      <c r="B889" s="105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8">
        <v>29</v>
      </c>
      <c r="B890" s="105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8">
        <v>30</v>
      </c>
      <c r="B891" s="105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8">
        <v>1</v>
      </c>
      <c r="B895" s="105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8">
        <v>2</v>
      </c>
      <c r="B896" s="105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8">
        <v>3</v>
      </c>
      <c r="B897" s="105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8">
        <v>4</v>
      </c>
      <c r="B898" s="105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8">
        <v>5</v>
      </c>
      <c r="B899" s="105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8">
        <v>6</v>
      </c>
      <c r="B900" s="105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8">
        <v>7</v>
      </c>
      <c r="B901" s="105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8">
        <v>8</v>
      </c>
      <c r="B902" s="105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8">
        <v>9</v>
      </c>
      <c r="B903" s="105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8">
        <v>10</v>
      </c>
      <c r="B904" s="105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8">
        <v>11</v>
      </c>
      <c r="B905" s="105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8">
        <v>12</v>
      </c>
      <c r="B906" s="105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8">
        <v>13</v>
      </c>
      <c r="B907" s="105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8">
        <v>14</v>
      </c>
      <c r="B908" s="105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8">
        <v>15</v>
      </c>
      <c r="B909" s="105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8">
        <v>16</v>
      </c>
      <c r="B910" s="105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8">
        <v>17</v>
      </c>
      <c r="B911" s="105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8">
        <v>18</v>
      </c>
      <c r="B912" s="105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8">
        <v>19</v>
      </c>
      <c r="B913" s="105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8">
        <v>20</v>
      </c>
      <c r="B914" s="105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8">
        <v>21</v>
      </c>
      <c r="B915" s="105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8">
        <v>22</v>
      </c>
      <c r="B916" s="105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8">
        <v>23</v>
      </c>
      <c r="B917" s="105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8">
        <v>24</v>
      </c>
      <c r="B918" s="105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8">
        <v>25</v>
      </c>
      <c r="B919" s="105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8">
        <v>26</v>
      </c>
      <c r="B920" s="105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8">
        <v>27</v>
      </c>
      <c r="B921" s="105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8">
        <v>28</v>
      </c>
      <c r="B922" s="105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8">
        <v>29</v>
      </c>
      <c r="B923" s="105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8">
        <v>30</v>
      </c>
      <c r="B924" s="105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8">
        <v>1</v>
      </c>
      <c r="B928" s="105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8">
        <v>2</v>
      </c>
      <c r="B929" s="105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8">
        <v>3</v>
      </c>
      <c r="B930" s="105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8">
        <v>4</v>
      </c>
      <c r="B931" s="105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8">
        <v>5</v>
      </c>
      <c r="B932" s="105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8">
        <v>6</v>
      </c>
      <c r="B933" s="105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8">
        <v>7</v>
      </c>
      <c r="B934" s="105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8">
        <v>8</v>
      </c>
      <c r="B935" s="105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8">
        <v>9</v>
      </c>
      <c r="B936" s="105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8">
        <v>10</v>
      </c>
      <c r="B937" s="105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8">
        <v>11</v>
      </c>
      <c r="B938" s="105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8">
        <v>12</v>
      </c>
      <c r="B939" s="105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8">
        <v>13</v>
      </c>
      <c r="B940" s="105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8">
        <v>14</v>
      </c>
      <c r="B941" s="105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8">
        <v>15</v>
      </c>
      <c r="B942" s="105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8">
        <v>16</v>
      </c>
      <c r="B943" s="105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8">
        <v>17</v>
      </c>
      <c r="B944" s="105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8">
        <v>18</v>
      </c>
      <c r="B945" s="105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8">
        <v>19</v>
      </c>
      <c r="B946" s="105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8">
        <v>20</v>
      </c>
      <c r="B947" s="105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8">
        <v>21</v>
      </c>
      <c r="B948" s="105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8">
        <v>22</v>
      </c>
      <c r="B949" s="105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8">
        <v>23</v>
      </c>
      <c r="B950" s="105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8">
        <v>24</v>
      </c>
      <c r="B951" s="105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8">
        <v>25</v>
      </c>
      <c r="B952" s="105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8">
        <v>26</v>
      </c>
      <c r="B953" s="105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8">
        <v>27</v>
      </c>
      <c r="B954" s="105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8">
        <v>28</v>
      </c>
      <c r="B955" s="105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8">
        <v>29</v>
      </c>
      <c r="B956" s="105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8">
        <v>30</v>
      </c>
      <c r="B957" s="105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8">
        <v>1</v>
      </c>
      <c r="B961" s="105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8">
        <v>2</v>
      </c>
      <c r="B962" s="105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8">
        <v>3</v>
      </c>
      <c r="B963" s="105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8">
        <v>4</v>
      </c>
      <c r="B964" s="105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8">
        <v>5</v>
      </c>
      <c r="B965" s="105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8">
        <v>6</v>
      </c>
      <c r="B966" s="105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8">
        <v>7</v>
      </c>
      <c r="B967" s="105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8">
        <v>8</v>
      </c>
      <c r="B968" s="105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8">
        <v>9</v>
      </c>
      <c r="B969" s="105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8">
        <v>10</v>
      </c>
      <c r="B970" s="105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8">
        <v>11</v>
      </c>
      <c r="B971" s="105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8">
        <v>12</v>
      </c>
      <c r="B972" s="105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8">
        <v>13</v>
      </c>
      <c r="B973" s="105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8">
        <v>14</v>
      </c>
      <c r="B974" s="105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8">
        <v>15</v>
      </c>
      <c r="B975" s="105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8">
        <v>16</v>
      </c>
      <c r="B976" s="105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8">
        <v>17</v>
      </c>
      <c r="B977" s="105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8">
        <v>18</v>
      </c>
      <c r="B978" s="105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8">
        <v>19</v>
      </c>
      <c r="B979" s="105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8">
        <v>20</v>
      </c>
      <c r="B980" s="105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8">
        <v>21</v>
      </c>
      <c r="B981" s="105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8">
        <v>22</v>
      </c>
      <c r="B982" s="105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8">
        <v>23</v>
      </c>
      <c r="B983" s="105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8">
        <v>24</v>
      </c>
      <c r="B984" s="105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8">
        <v>25</v>
      </c>
      <c r="B985" s="105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8">
        <v>26</v>
      </c>
      <c r="B986" s="105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8">
        <v>27</v>
      </c>
      <c r="B987" s="105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8">
        <v>28</v>
      </c>
      <c r="B988" s="105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8">
        <v>29</v>
      </c>
      <c r="B989" s="105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8">
        <v>30</v>
      </c>
      <c r="B990" s="105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8">
        <v>1</v>
      </c>
      <c r="B994" s="105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8">
        <v>2</v>
      </c>
      <c r="B995" s="105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8">
        <v>3</v>
      </c>
      <c r="B996" s="105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8">
        <v>4</v>
      </c>
      <c r="B997" s="105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8">
        <v>5</v>
      </c>
      <c r="B998" s="105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8">
        <v>6</v>
      </c>
      <c r="B999" s="105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8">
        <v>7</v>
      </c>
      <c r="B1000" s="105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8">
        <v>8</v>
      </c>
      <c r="B1001" s="105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8">
        <v>9</v>
      </c>
      <c r="B1002" s="105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8">
        <v>10</v>
      </c>
      <c r="B1003" s="105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8">
        <v>11</v>
      </c>
      <c r="B1004" s="105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8">
        <v>12</v>
      </c>
      <c r="B1005" s="105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8">
        <v>13</v>
      </c>
      <c r="B1006" s="105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8">
        <v>14</v>
      </c>
      <c r="B1007" s="105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8">
        <v>15</v>
      </c>
      <c r="B1008" s="105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8">
        <v>16</v>
      </c>
      <c r="B1009" s="105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8">
        <v>17</v>
      </c>
      <c r="B1010" s="105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8">
        <v>18</v>
      </c>
      <c r="B1011" s="105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8">
        <v>19</v>
      </c>
      <c r="B1012" s="105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8">
        <v>20</v>
      </c>
      <c r="B1013" s="105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8">
        <v>21</v>
      </c>
      <c r="B1014" s="105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8">
        <v>22</v>
      </c>
      <c r="B1015" s="105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8">
        <v>23</v>
      </c>
      <c r="B1016" s="105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8">
        <v>24</v>
      </c>
      <c r="B1017" s="105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8">
        <v>25</v>
      </c>
      <c r="B1018" s="105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8">
        <v>26</v>
      </c>
      <c r="B1019" s="105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8">
        <v>27</v>
      </c>
      <c r="B1020" s="105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8">
        <v>28</v>
      </c>
      <c r="B1021" s="105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8">
        <v>29</v>
      </c>
      <c r="B1022" s="105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8">
        <v>30</v>
      </c>
      <c r="B1023" s="105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8">
        <v>1</v>
      </c>
      <c r="B1027" s="105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8">
        <v>2</v>
      </c>
      <c r="B1028" s="105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8">
        <v>3</v>
      </c>
      <c r="B1029" s="105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8">
        <v>4</v>
      </c>
      <c r="B1030" s="105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8">
        <v>5</v>
      </c>
      <c r="B1031" s="105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8">
        <v>6</v>
      </c>
      <c r="B1032" s="105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8">
        <v>7</v>
      </c>
      <c r="B1033" s="105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8">
        <v>8</v>
      </c>
      <c r="B1034" s="105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8">
        <v>9</v>
      </c>
      <c r="B1035" s="105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8">
        <v>10</v>
      </c>
      <c r="B1036" s="105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8">
        <v>11</v>
      </c>
      <c r="B1037" s="105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8">
        <v>12</v>
      </c>
      <c r="B1038" s="105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8">
        <v>13</v>
      </c>
      <c r="B1039" s="105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8">
        <v>14</v>
      </c>
      <c r="B1040" s="105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8">
        <v>15</v>
      </c>
      <c r="B1041" s="105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8">
        <v>16</v>
      </c>
      <c r="B1042" s="105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8">
        <v>17</v>
      </c>
      <c r="B1043" s="105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8">
        <v>18</v>
      </c>
      <c r="B1044" s="105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8">
        <v>19</v>
      </c>
      <c r="B1045" s="105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8">
        <v>20</v>
      </c>
      <c r="B1046" s="105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8">
        <v>21</v>
      </c>
      <c r="B1047" s="105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8">
        <v>22</v>
      </c>
      <c r="B1048" s="105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8">
        <v>23</v>
      </c>
      <c r="B1049" s="105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8">
        <v>24</v>
      </c>
      <c r="B1050" s="105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8">
        <v>25</v>
      </c>
      <c r="B1051" s="105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8">
        <v>26</v>
      </c>
      <c r="B1052" s="105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8">
        <v>27</v>
      </c>
      <c r="B1053" s="105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8">
        <v>28</v>
      </c>
      <c r="B1054" s="105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8">
        <v>29</v>
      </c>
      <c r="B1055" s="105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8">
        <v>30</v>
      </c>
      <c r="B1056" s="105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8">
        <v>1</v>
      </c>
      <c r="B1060" s="105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8">
        <v>2</v>
      </c>
      <c r="B1061" s="105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8">
        <v>3</v>
      </c>
      <c r="B1062" s="105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8">
        <v>4</v>
      </c>
      <c r="B1063" s="105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8">
        <v>5</v>
      </c>
      <c r="B1064" s="105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8">
        <v>6</v>
      </c>
      <c r="B1065" s="105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8">
        <v>7</v>
      </c>
      <c r="B1066" s="105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8">
        <v>8</v>
      </c>
      <c r="B1067" s="105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8">
        <v>9</v>
      </c>
      <c r="B1068" s="105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8">
        <v>10</v>
      </c>
      <c r="B1069" s="105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8">
        <v>11</v>
      </c>
      <c r="B1070" s="105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8">
        <v>12</v>
      </c>
      <c r="B1071" s="105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8">
        <v>13</v>
      </c>
      <c r="B1072" s="105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8">
        <v>14</v>
      </c>
      <c r="B1073" s="105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8">
        <v>15</v>
      </c>
      <c r="B1074" s="105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8">
        <v>16</v>
      </c>
      <c r="B1075" s="105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8">
        <v>17</v>
      </c>
      <c r="B1076" s="105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8">
        <v>18</v>
      </c>
      <c r="B1077" s="105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8">
        <v>19</v>
      </c>
      <c r="B1078" s="105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8">
        <v>20</v>
      </c>
      <c r="B1079" s="105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8">
        <v>21</v>
      </c>
      <c r="B1080" s="105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8">
        <v>22</v>
      </c>
      <c r="B1081" s="105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8">
        <v>23</v>
      </c>
      <c r="B1082" s="105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8">
        <v>24</v>
      </c>
      <c r="B1083" s="105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8">
        <v>25</v>
      </c>
      <c r="B1084" s="105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8">
        <v>26</v>
      </c>
      <c r="B1085" s="105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8">
        <v>27</v>
      </c>
      <c r="B1086" s="105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8">
        <v>28</v>
      </c>
      <c r="B1087" s="105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8">
        <v>29</v>
      </c>
      <c r="B1088" s="105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8">
        <v>30</v>
      </c>
      <c r="B1089" s="105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8">
        <v>1</v>
      </c>
      <c r="B1093" s="105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8">
        <v>2</v>
      </c>
      <c r="B1094" s="105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8">
        <v>3</v>
      </c>
      <c r="B1095" s="105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8">
        <v>4</v>
      </c>
      <c r="B1096" s="105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8">
        <v>5</v>
      </c>
      <c r="B1097" s="105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8">
        <v>6</v>
      </c>
      <c r="B1098" s="105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8">
        <v>7</v>
      </c>
      <c r="B1099" s="105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8">
        <v>8</v>
      </c>
      <c r="B1100" s="105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8">
        <v>9</v>
      </c>
      <c r="B1101" s="105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8">
        <v>10</v>
      </c>
      <c r="B1102" s="105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8">
        <v>11</v>
      </c>
      <c r="B1103" s="105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8">
        <v>12</v>
      </c>
      <c r="B1104" s="105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8">
        <v>13</v>
      </c>
      <c r="B1105" s="105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8">
        <v>14</v>
      </c>
      <c r="B1106" s="105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8">
        <v>15</v>
      </c>
      <c r="B1107" s="105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8">
        <v>16</v>
      </c>
      <c r="B1108" s="105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8">
        <v>17</v>
      </c>
      <c r="B1109" s="105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8">
        <v>18</v>
      </c>
      <c r="B1110" s="105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8">
        <v>19</v>
      </c>
      <c r="B1111" s="105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8">
        <v>20</v>
      </c>
      <c r="B1112" s="105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8">
        <v>21</v>
      </c>
      <c r="B1113" s="105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8">
        <v>22</v>
      </c>
      <c r="B1114" s="105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8">
        <v>23</v>
      </c>
      <c r="B1115" s="105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8">
        <v>24</v>
      </c>
      <c r="B1116" s="105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8">
        <v>25</v>
      </c>
      <c r="B1117" s="105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8">
        <v>26</v>
      </c>
      <c r="B1118" s="105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8">
        <v>27</v>
      </c>
      <c r="B1119" s="105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8">
        <v>28</v>
      </c>
      <c r="B1120" s="105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8">
        <v>29</v>
      </c>
      <c r="B1121" s="105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8">
        <v>30</v>
      </c>
      <c r="B1122" s="105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8">
        <v>1</v>
      </c>
      <c r="B1126" s="105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8">
        <v>2</v>
      </c>
      <c r="B1127" s="105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8">
        <v>3</v>
      </c>
      <c r="B1128" s="105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8">
        <v>4</v>
      </c>
      <c r="B1129" s="105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8">
        <v>5</v>
      </c>
      <c r="B1130" s="105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8">
        <v>6</v>
      </c>
      <c r="B1131" s="105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8">
        <v>7</v>
      </c>
      <c r="B1132" s="105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8">
        <v>8</v>
      </c>
      <c r="B1133" s="105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8">
        <v>9</v>
      </c>
      <c r="B1134" s="105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8">
        <v>10</v>
      </c>
      <c r="B1135" s="105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8">
        <v>11</v>
      </c>
      <c r="B1136" s="105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8">
        <v>12</v>
      </c>
      <c r="B1137" s="105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8">
        <v>13</v>
      </c>
      <c r="B1138" s="105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8">
        <v>14</v>
      </c>
      <c r="B1139" s="105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8">
        <v>15</v>
      </c>
      <c r="B1140" s="105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8">
        <v>16</v>
      </c>
      <c r="B1141" s="105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8">
        <v>17</v>
      </c>
      <c r="B1142" s="105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8">
        <v>18</v>
      </c>
      <c r="B1143" s="105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8">
        <v>19</v>
      </c>
      <c r="B1144" s="105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8">
        <v>20</v>
      </c>
      <c r="B1145" s="105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8">
        <v>21</v>
      </c>
      <c r="B1146" s="105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8">
        <v>22</v>
      </c>
      <c r="B1147" s="105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8">
        <v>23</v>
      </c>
      <c r="B1148" s="105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8">
        <v>24</v>
      </c>
      <c r="B1149" s="105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8">
        <v>25</v>
      </c>
      <c r="B1150" s="105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8">
        <v>26</v>
      </c>
      <c r="B1151" s="105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8">
        <v>27</v>
      </c>
      <c r="B1152" s="105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8">
        <v>28</v>
      </c>
      <c r="B1153" s="105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8">
        <v>29</v>
      </c>
      <c r="B1154" s="105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8">
        <v>30</v>
      </c>
      <c r="B1155" s="105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8">
        <v>1</v>
      </c>
      <c r="B1159" s="105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8">
        <v>2</v>
      </c>
      <c r="B1160" s="105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8">
        <v>3</v>
      </c>
      <c r="B1161" s="105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8">
        <v>4</v>
      </c>
      <c r="B1162" s="105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8">
        <v>5</v>
      </c>
      <c r="B1163" s="105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8">
        <v>6</v>
      </c>
      <c r="B1164" s="105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8">
        <v>7</v>
      </c>
      <c r="B1165" s="105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8">
        <v>8</v>
      </c>
      <c r="B1166" s="105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8">
        <v>9</v>
      </c>
      <c r="B1167" s="105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8">
        <v>10</v>
      </c>
      <c r="B1168" s="105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8">
        <v>11</v>
      </c>
      <c r="B1169" s="105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8">
        <v>12</v>
      </c>
      <c r="B1170" s="105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8">
        <v>13</v>
      </c>
      <c r="B1171" s="105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8">
        <v>14</v>
      </c>
      <c r="B1172" s="105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8">
        <v>15</v>
      </c>
      <c r="B1173" s="105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8">
        <v>16</v>
      </c>
      <c r="B1174" s="105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8">
        <v>17</v>
      </c>
      <c r="B1175" s="105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8">
        <v>18</v>
      </c>
      <c r="B1176" s="105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8">
        <v>19</v>
      </c>
      <c r="B1177" s="105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8">
        <v>20</v>
      </c>
      <c r="B1178" s="105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8">
        <v>21</v>
      </c>
      <c r="B1179" s="105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8">
        <v>22</v>
      </c>
      <c r="B1180" s="105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8">
        <v>23</v>
      </c>
      <c r="B1181" s="105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8">
        <v>24</v>
      </c>
      <c r="B1182" s="105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8">
        <v>25</v>
      </c>
      <c r="B1183" s="105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8">
        <v>26</v>
      </c>
      <c r="B1184" s="105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8">
        <v>27</v>
      </c>
      <c r="B1185" s="105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8">
        <v>28</v>
      </c>
      <c r="B1186" s="105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8">
        <v>29</v>
      </c>
      <c r="B1187" s="105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8">
        <v>30</v>
      </c>
      <c r="B1188" s="105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8">
        <v>1</v>
      </c>
      <c r="B1192" s="105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8">
        <v>2</v>
      </c>
      <c r="B1193" s="105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8">
        <v>3</v>
      </c>
      <c r="B1194" s="105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8">
        <v>4</v>
      </c>
      <c r="B1195" s="105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8">
        <v>5</v>
      </c>
      <c r="B1196" s="105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8">
        <v>6</v>
      </c>
      <c r="B1197" s="105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8">
        <v>7</v>
      </c>
      <c r="B1198" s="105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8">
        <v>8</v>
      </c>
      <c r="B1199" s="105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8">
        <v>9</v>
      </c>
      <c r="B1200" s="105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8">
        <v>10</v>
      </c>
      <c r="B1201" s="105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8">
        <v>11</v>
      </c>
      <c r="B1202" s="105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8">
        <v>12</v>
      </c>
      <c r="B1203" s="105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8">
        <v>13</v>
      </c>
      <c r="B1204" s="105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8">
        <v>14</v>
      </c>
      <c r="B1205" s="105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8">
        <v>15</v>
      </c>
      <c r="B1206" s="105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8">
        <v>16</v>
      </c>
      <c r="B1207" s="105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8">
        <v>17</v>
      </c>
      <c r="B1208" s="105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8">
        <v>18</v>
      </c>
      <c r="B1209" s="105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8">
        <v>19</v>
      </c>
      <c r="B1210" s="105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8">
        <v>20</v>
      </c>
      <c r="B1211" s="105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8">
        <v>21</v>
      </c>
      <c r="B1212" s="105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8">
        <v>22</v>
      </c>
      <c r="B1213" s="105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8">
        <v>23</v>
      </c>
      <c r="B1214" s="105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8">
        <v>24</v>
      </c>
      <c r="B1215" s="105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8">
        <v>25</v>
      </c>
      <c r="B1216" s="105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8">
        <v>26</v>
      </c>
      <c r="B1217" s="105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8">
        <v>27</v>
      </c>
      <c r="B1218" s="105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8">
        <v>28</v>
      </c>
      <c r="B1219" s="105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8">
        <v>29</v>
      </c>
      <c r="B1220" s="105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8">
        <v>30</v>
      </c>
      <c r="B1221" s="105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8">
        <v>1</v>
      </c>
      <c r="B1225" s="105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8">
        <v>2</v>
      </c>
      <c r="B1226" s="105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8">
        <v>3</v>
      </c>
      <c r="B1227" s="105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8">
        <v>4</v>
      </c>
      <c r="B1228" s="105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8">
        <v>5</v>
      </c>
      <c r="B1229" s="105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8">
        <v>6</v>
      </c>
      <c r="B1230" s="105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8">
        <v>7</v>
      </c>
      <c r="B1231" s="105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8">
        <v>8</v>
      </c>
      <c r="B1232" s="105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8">
        <v>9</v>
      </c>
      <c r="B1233" s="105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8">
        <v>10</v>
      </c>
      <c r="B1234" s="105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8">
        <v>11</v>
      </c>
      <c r="B1235" s="105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8">
        <v>12</v>
      </c>
      <c r="B1236" s="105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8">
        <v>13</v>
      </c>
      <c r="B1237" s="105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8">
        <v>14</v>
      </c>
      <c r="B1238" s="105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8">
        <v>15</v>
      </c>
      <c r="B1239" s="105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8">
        <v>16</v>
      </c>
      <c r="B1240" s="105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8">
        <v>17</v>
      </c>
      <c r="B1241" s="105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8">
        <v>18</v>
      </c>
      <c r="B1242" s="105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8">
        <v>19</v>
      </c>
      <c r="B1243" s="105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8">
        <v>20</v>
      </c>
      <c r="B1244" s="105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8">
        <v>21</v>
      </c>
      <c r="B1245" s="105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8">
        <v>22</v>
      </c>
      <c r="B1246" s="105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8">
        <v>23</v>
      </c>
      <c r="B1247" s="105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8">
        <v>24</v>
      </c>
      <c r="B1248" s="105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8">
        <v>25</v>
      </c>
      <c r="B1249" s="105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8">
        <v>26</v>
      </c>
      <c r="B1250" s="105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8">
        <v>27</v>
      </c>
      <c r="B1251" s="105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8">
        <v>28</v>
      </c>
      <c r="B1252" s="105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8">
        <v>29</v>
      </c>
      <c r="B1253" s="105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8">
        <v>30</v>
      </c>
      <c r="B1254" s="105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8">
        <v>1</v>
      </c>
      <c r="B1258" s="105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8">
        <v>2</v>
      </c>
      <c r="B1259" s="105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8">
        <v>3</v>
      </c>
      <c r="B1260" s="105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8">
        <v>4</v>
      </c>
      <c r="B1261" s="105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8">
        <v>5</v>
      </c>
      <c r="B1262" s="105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8">
        <v>6</v>
      </c>
      <c r="B1263" s="105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8">
        <v>7</v>
      </c>
      <c r="B1264" s="105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8">
        <v>8</v>
      </c>
      <c r="B1265" s="105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8">
        <v>9</v>
      </c>
      <c r="B1266" s="105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8">
        <v>10</v>
      </c>
      <c r="B1267" s="105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8">
        <v>11</v>
      </c>
      <c r="B1268" s="105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8">
        <v>12</v>
      </c>
      <c r="B1269" s="105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8">
        <v>13</v>
      </c>
      <c r="B1270" s="105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8">
        <v>14</v>
      </c>
      <c r="B1271" s="105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8">
        <v>15</v>
      </c>
      <c r="B1272" s="105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8">
        <v>16</v>
      </c>
      <c r="B1273" s="105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8">
        <v>17</v>
      </c>
      <c r="B1274" s="105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8">
        <v>18</v>
      </c>
      <c r="B1275" s="105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8">
        <v>19</v>
      </c>
      <c r="B1276" s="105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8">
        <v>20</v>
      </c>
      <c r="B1277" s="105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8">
        <v>21</v>
      </c>
      <c r="B1278" s="105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8">
        <v>22</v>
      </c>
      <c r="B1279" s="105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8">
        <v>23</v>
      </c>
      <c r="B1280" s="105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8">
        <v>24</v>
      </c>
      <c r="B1281" s="105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8">
        <v>25</v>
      </c>
      <c r="B1282" s="105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8">
        <v>26</v>
      </c>
      <c r="B1283" s="105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8">
        <v>27</v>
      </c>
      <c r="B1284" s="105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8">
        <v>28</v>
      </c>
      <c r="B1285" s="105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8">
        <v>29</v>
      </c>
      <c r="B1286" s="105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8">
        <v>30</v>
      </c>
      <c r="B1287" s="105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8">
        <v>1</v>
      </c>
      <c r="B1291" s="105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8">
        <v>2</v>
      </c>
      <c r="B1292" s="105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8">
        <v>3</v>
      </c>
      <c r="B1293" s="105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8">
        <v>4</v>
      </c>
      <c r="B1294" s="105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8">
        <v>5</v>
      </c>
      <c r="B1295" s="105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8">
        <v>6</v>
      </c>
      <c r="B1296" s="105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8">
        <v>7</v>
      </c>
      <c r="B1297" s="105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8">
        <v>8</v>
      </c>
      <c r="B1298" s="105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8">
        <v>9</v>
      </c>
      <c r="B1299" s="105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8">
        <v>10</v>
      </c>
      <c r="B1300" s="105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8">
        <v>11</v>
      </c>
      <c r="B1301" s="105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8">
        <v>12</v>
      </c>
      <c r="B1302" s="105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8">
        <v>13</v>
      </c>
      <c r="B1303" s="105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8">
        <v>14</v>
      </c>
      <c r="B1304" s="105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8">
        <v>15</v>
      </c>
      <c r="B1305" s="105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8">
        <v>16</v>
      </c>
      <c r="B1306" s="105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8">
        <v>17</v>
      </c>
      <c r="B1307" s="105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8">
        <v>18</v>
      </c>
      <c r="B1308" s="105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8">
        <v>19</v>
      </c>
      <c r="B1309" s="105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8">
        <v>20</v>
      </c>
      <c r="B1310" s="105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8">
        <v>21</v>
      </c>
      <c r="B1311" s="105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8">
        <v>22</v>
      </c>
      <c r="B1312" s="105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8">
        <v>23</v>
      </c>
      <c r="B1313" s="105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8">
        <v>24</v>
      </c>
      <c r="B1314" s="105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8">
        <v>25</v>
      </c>
      <c r="B1315" s="105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8">
        <v>26</v>
      </c>
      <c r="B1316" s="105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8">
        <v>27</v>
      </c>
      <c r="B1317" s="105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8">
        <v>28</v>
      </c>
      <c r="B1318" s="105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8">
        <v>29</v>
      </c>
      <c r="B1319" s="105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8">
        <v>30</v>
      </c>
      <c r="B1320" s="105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2019-03-12T06:48:21Z</cp:lastPrinted>
  <dcterms:created xsi:type="dcterms:W3CDTF">2012-03-13T00:50:25Z</dcterms:created>
  <dcterms:modified xsi:type="dcterms:W3CDTF">2019-06-06T11:25:55Z</dcterms:modified>
</cp:coreProperties>
</file>