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1年度行政事業レビュー\99 ホームページ掲載\190799 中間公表\190711　レビューシート\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<sst xmlns="http://schemas.openxmlformats.org/spreadsheetml/2006/main" count="2911" uniqueCount="660">
  <si>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</si>
  <si>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</si>
  <si>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</si>
  <si>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</si>
  <si>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</si>
  <si>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</si>
  <si>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</si>
  <si>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</si>
  <si>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</si>
  <si>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</si>
  <si>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</si>
  <si>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</si>
  <si>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</si>
  <si>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</si>
  <si>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</si>
  <si>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</si>
  <si>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</si>
  <si>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</si>
  <si>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</si>
  <si>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</si>
  <si>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</si>
  <si>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</si>
  <si>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</si>
  <si>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</si>
  <si>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</si>
  <si>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</si>
  <si>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</si>
  <si>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</si>
  <si>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</si>
  <si>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</si>
  <si>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</si>
  <si>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</si>
  <si>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</si>
  <si>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</si>
  <si>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</si>
  <si>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</si>
  <si>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</si>
  <si>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</si>
  <si>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</si>
  <si>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</si>
  <si>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</si>
  <si>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</si>
  <si>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</si>
  <si>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</si>
  <si>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</si>
  <si>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</si>
  <si>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</si>
  <si>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</si>
  <si>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</si>
  <si>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</si>
  <si>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</si>
  <si>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</si>
  <si>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</si>
  <si>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</si>
  <si>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</si>
  <si>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</si>
  <si>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</si>
  <si>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</si>
  <si>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</si>
  <si>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</si>
  <si>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</si>
  <si>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</si>
  <si>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</si>
  <si>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</si>
  <si>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</si>
  <si>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</si>
  <si>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</si>
  <si>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</si>
  <si>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</si>
  <si>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</si>
  <si>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</si>
  <si>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</si>
  <si>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</si>
  <si>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</si>
  <si>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</si>
  <si>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</si>
  <si>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</si>
  <si>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</si>
  <si>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</si>
  <si>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</si>
  <si>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</si>
  <si>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</si>
  <si>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</si>
  <si>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</si>
  <si>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</si>
  <si>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</si>
  <si>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</si>
  <si>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</si>
  <si>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</si>
  <si>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</si>
  <si>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</si>
  <si>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</si>
  <si>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</si>
  <si>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</si>
  <si>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</si>
  <si>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</si>
  <si>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</si>
  <si>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</si>
  <si>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</si>
  <si>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</si>
  <si>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</si>
  <si>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</si>
  <si>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</si>
  <si>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</si>
  <si>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</si>
  <si>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</si>
  <si>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</si>
  <si>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</si>
  <si>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</si>
  <si>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</si>
  <si>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</si>
  <si>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</si>
  <si>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</si>
  <si>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</si>
  <si>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</si>
  <si>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</si>
  <si>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</si>
  <si>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</si>
  <si>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</si>
  <si>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</si>
  <si>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</si>
  <si>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</si>
  <si>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</si>
  <si>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</si>
  <si>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</si>
  <si>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</si>
  <si>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</si>
  <si>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</si>
  <si>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</si>
  <si>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</si>
  <si>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</si>
  <si>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</si>
  <si>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</si>
  <si>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</si>
  <si>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</si>
  <si>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</si>
  <si>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</si>
  <si>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</si>
  <si>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</si>
  <si>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</si>
  <si>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</si>
  <si>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</si>
  <si>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</si>
  <si>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</si>
  <si>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</si>
  <si>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</si>
  <si>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</si>
  <si>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</si>
  <si>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</si>
  <si>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</si>
  <si>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</si>
  <si>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</si>
  <si>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</si>
  <si>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</si>
  <si>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</si>
  <si>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</si>
  <si>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</si>
  <si>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</si>
  <si>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</si>
  <si>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</si>
  <si>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</si>
  <si>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</si>
  <si>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</si>
  <si>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</si>
  <si>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</si>
  <si>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</si>
  <si>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</si>
  <si>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</si>
  <si>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</si>
  <si>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</si>
  <si>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</si>
  <si>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</si>
  <si>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</si>
  <si>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</si>
  <si>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</si>
  <si>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</si>
  <si>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</si>
  <si>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</si>
  <si>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</si>
  <si>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</si>
  <si>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</si>
  <si>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</si>
  <si>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</si>
  <si>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</si>
  <si>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</si>
  <si>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</si>
  <si>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</si>
  <si>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</si>
  <si>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</si>
  <si>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</si>
  <si>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</si>
  <si>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</si>
  <si>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</si>
  <si>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</si>
  <si>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</si>
  <si>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</si>
  <si>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</si>
  <si>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</si>
  <si>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</si>
  <si>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</si>
  <si>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</si>
  <si>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</si>
  <si>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</si>
  <si>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</si>
  <si>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</si>
  <si>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</si>
  <si>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</si>
  <si>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</si>
  <si>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</si>
  <si>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</si>
  <si>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</si>
  <si>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</si>
  <si>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</si>
  <si>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</si>
  <si>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</si>
  <si>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</si>
  <si>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</si>
  <si>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</si>
  <si>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</si>
  <si>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</si>
  <si>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</si>
  <si>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</si>
  <si>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</si>
  <si>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</si>
  <si>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</si>
  <si>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</si>
  <si>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</si>
  <si>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</si>
  <si>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</si>
  <si>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</si>
  <si>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</si>
  <si>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</si>
  <si>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</si>
  <si>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</si>
  <si>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</si>
  <si>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</si>
  <si>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</si>
  <si>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</si>
  <si>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</si>
  <si>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</si>
  <si>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</si>
  <si>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</si>
  <si>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</si>
  <si>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</si>
  <si>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</si>
  <si>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</si>
  <si>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</si>
  <si>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</si>
  <si>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</si>
  <si>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</si>
  <si>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</si>
  <si>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</si>
  <si>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</si>
  <si>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</si>
  <si>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</si>
  <si>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</si>
  <si>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</si>
  <si>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</si>
  <si>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</si>
  <si>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</si>
  <si>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</si>
  <si>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</si>
  <si>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</si>
  <si>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</si>
  <si>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</si>
  <si>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</si>
  <si>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</si>
  <si>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</si>
  <si>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</si>
  <si>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</si>
  <si>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</si>
  <si>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</si>
  <si>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</si>
  <si>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</si>
  <si>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</si>
  <si>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</si>
  <si>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</si>
  <si>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</si>
  <si>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</si>
  <si>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</si>
  <si>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</si>
  <si>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</si>
  <si>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</si>
  <si>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</si>
  <si>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</si>
  <si>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</si>
  <si>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</si>
  <si>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</si>
  <si>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</si>
  <si>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</si>
  <si>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</si>
  <si>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</si>
  <si>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</si>
  <si>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</si>
  <si>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</si>
  <si>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</si>
  <si>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</si>
  <si>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</si>
  <si>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</si>
  <si>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</si>
  <si>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</si>
  <si>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</si>
  <si>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</si>
  <si>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</si>
  <si>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</si>
  <si>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</si>
  <si>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</si>
  <si>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</si>
  <si>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</si>
  <si>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</si>
  <si>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</si>
  <si>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</si>
  <si>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</si>
  <si>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</si>
  <si>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</si>
  <si>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</si>
  <si>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</si>
  <si>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</si>
  <si>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</si>
  <si>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</si>
  <si>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</si>
  <si>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</si>
  <si>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</si>
  <si>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</si>
  <si>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</si>
  <si>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</si>
  <si>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</si>
  <si>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</si>
  <si>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</si>
  <si>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</si>
  <si>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</si>
  <si>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</si>
  <si>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</si>
  <si>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</si>
  <si>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</si>
  <si>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</si>
  <si>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</si>
  <si>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</si>
  <si>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</si>
  <si>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</si>
  <si>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</si>
  <si>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</si>
  <si>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</si>
  <si>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</si>
  <si>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</si>
  <si>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</si>
  <si>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</si>
  <si>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</si>
  <si>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</si>
  <si>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</si>
  <si>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</si>
  <si>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</si>
  <si>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</si>
  <si>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</si>
  <si>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</si>
  <si>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</si>
  <si>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</si>
  <si>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</si>
  <si>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</si>
  <si>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</si>
  <si>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</si>
  <si>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</si>
  <si>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</si>
  <si>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</si>
  <si>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</si>
  <si>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</si>
  <si>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</si>
  <si>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</si>
  <si>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</si>
  <si>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</si>
  <si>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</si>
  <si>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</si>
  <si>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</si>
  <si>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</si>
  <si>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</si>
  <si>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</si>
  <si>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</si>
  <si>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</si>
  <si>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</si>
  <si>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</si>
  <si>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</si>
  <si>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</si>
  <si>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</si>
  <si>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</si>
  <si>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</si>
  <si>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</si>
  <si>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</si>
  <si>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</si>
  <si>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</si>
  <si>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</si>
  <si>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</si>
  <si>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</si>
  <si>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</si>
  <si>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</si>
  <si>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</si>
  <si>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</si>
  <si>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</si>
  <si>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</si>
  <si>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</si>
  <si>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</si>
  <si>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</si>
  <si>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</si>
  <si>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</si>
  <si>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</si>
  <si>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</si>
  <si>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</si>
  <si>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</si>
  <si>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</si>
  <si>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</si>
  <si>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</si>
  <si>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</si>
  <si>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</si>
  <si>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</si>
  <si>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</si>
  <si>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</si>
  <si>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</si>
  <si>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</si>
  <si>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</si>
  <si>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</si>
  <si>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</si>
  <si>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</si>
  <si>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</si>
  <si>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</si>
  <si>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</si>
  <si>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</si>
  <si>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</si>
  <si>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</si>
  <si>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</si>
  <si>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</si>
  <si>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</si>
  <si>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</si>
  <si>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</si>
  <si>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</si>
  <si>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</si>
  <si>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</si>
  <si>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</si>
  <si>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</si>
  <si>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</si>
  <si>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</si>
  <si>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</si>
  <si>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</si>
  <si>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</si>
  <si>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</si>
  <si>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</si>
  <si>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</si>
  <si>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</si>
  <si>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</si>
  <si>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</si>
  <si>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</si>
  <si>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</si>
  <si>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</si>
  <si>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</si>
  <si>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</si>
  <si>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</si>
  <si>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</si>
  <si>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</si>
  <si>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</si>
  <si>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</si>
  <si>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</si>
  <si>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</si>
  <si>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</si>
  <si>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</si>
  <si>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</si>
  <si>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</si>
  <si>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</si>
  <si>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</si>
  <si>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</si>
  <si>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</si>
  <si>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</si>
  <si>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</si>
  <si>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</si>
  <si>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</si>
  <si>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</si>
  <si>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</si>
  <si>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</si>
  <si>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</si>
  <si>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</si>
  <si>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</si>
  <si>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</si>
  <si>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</si>
  <si>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</si>
  <si>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</si>
  <si>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</si>
  <si>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</si>
  <si>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</si>
  <si>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</si>
  <si>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</si>
  <si>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</si>
  <si>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</si>
  <si>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</si>
  <si>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</si>
  <si>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</si>
  <si>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</si>
  <si>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</si>
  <si>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</si>
  <si>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</si>
  <si>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</si>
  <si>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</si>
  <si>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</si>
  <si>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</si>
  <si>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</si>
  <si>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</si>
  <si>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</si>
  <si>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</si>
  <si>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</si>
  <si>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</si>
  <si>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</si>
  <si>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</si>
  <si>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</si>
  <si>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</si>
  <si>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</si>
  <si>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</si>
  <si>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</si>
  <si>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</si>
  <si>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</si>
  <si>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</si>
  <si>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</si>
  <si>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</si>
  <si>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</si>
  <si>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</si>
  <si>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</si>
  <si>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</si>
  <si>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</si>
  <si>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</si>
  <si>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</si>
  <si>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</si>
  <si>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</si>
  <si>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</si>
  <si>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</si>
  <si>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</si>
  <si>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</si>
  <si>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</si>
  <si>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</si>
  <si>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</si>
  <si>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</si>
  <si>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</si>
  <si>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</si>
  <si>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</si>
  <si>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</si>
  <si>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</si>
  <si>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</si>
  <si>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</si>
  <si>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</si>
  <si>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</si>
  <si>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</si>
  <si>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</si>
  <si>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</si>
  <si>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</si>
  <si>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</si>
  <si>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</si>
  <si>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</si>
  <si>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</si>
  <si>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</si>
  <si>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</si>
  <si>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</si>
  <si>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</si>
  <si>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</si>
  <si>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</si>
  <si>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</si>
  <si>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</si>
  <si>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</si>
  <si>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</si>
  <si>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</si>
  <si>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</si>
  <si>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</si>
  <si>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</si>
  <si>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</si>
  <si>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</si>
  <si>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</si>
  <si>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</si>
  <si>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</si>
  <si>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老健局</t>
    <rPh sb="0" eb="2">
      <t>ロウケン</t>
    </rPh>
    <rPh sb="2" eb="3">
      <t>キョク</t>
    </rPh>
    <phoneticPr fontId="5"/>
  </si>
  <si>
    <t>介護保険計画課</t>
    <rPh sb="0" eb="2">
      <t>カイゴ</t>
    </rPh>
    <rPh sb="2" eb="4">
      <t>ホケン</t>
    </rPh>
    <rPh sb="4" eb="6">
      <t>ケイカク</t>
    </rPh>
    <rPh sb="6" eb="7">
      <t>カ</t>
    </rPh>
    <phoneticPr fontId="5"/>
  </si>
  <si>
    <t>介護保険計画課長
橋本　敬史</t>
    <rPh sb="0" eb="2">
      <t>カイゴ</t>
    </rPh>
    <rPh sb="2" eb="4">
      <t>ホケン</t>
    </rPh>
    <rPh sb="4" eb="6">
      <t>ケイカク</t>
    </rPh>
    <rPh sb="6" eb="7">
      <t>カ</t>
    </rPh>
    <rPh sb="7" eb="8">
      <t>オサ</t>
    </rPh>
    <rPh sb="9" eb="11">
      <t>ハシモト</t>
    </rPh>
    <rPh sb="12" eb="13">
      <t>タカシ</t>
    </rPh>
    <rPh sb="13" eb="14">
      <t>シ</t>
    </rPh>
    <phoneticPr fontId="5"/>
  </si>
  <si>
    <t>○</t>
  </si>
  <si>
    <t>-</t>
  </si>
  <si>
    <t>-</t>
    <phoneticPr fontId="5"/>
  </si>
  <si>
    <t>低所得者に対する介護保険サービスに係る利用者負担額の軽減制度の実施について</t>
    <phoneticPr fontId="5"/>
  </si>
  <si>
    <t>低所得者に対する介護保険サービスの利用者負担額の軽減を支援することにより、低所得者の介護保険サービスの利用促進を図る。</t>
    <rPh sb="0" eb="4">
      <t>テイショトクシャ</t>
    </rPh>
    <rPh sb="5" eb="6">
      <t>タイ</t>
    </rPh>
    <rPh sb="8" eb="12">
      <t>カイゴホケン</t>
    </rPh>
    <rPh sb="17" eb="20">
      <t>リヨウシャ</t>
    </rPh>
    <rPh sb="20" eb="23">
      <t>フタンガク</t>
    </rPh>
    <rPh sb="24" eb="26">
      <t>ケイゲン</t>
    </rPh>
    <rPh sb="27" eb="29">
      <t>シエン</t>
    </rPh>
    <rPh sb="37" eb="41">
      <t>テイショトクシャ</t>
    </rPh>
    <rPh sb="42" eb="46">
      <t>カイゴホケン</t>
    </rPh>
    <rPh sb="51" eb="53">
      <t>リヨウ</t>
    </rPh>
    <rPh sb="53" eb="55">
      <t>ソクシン</t>
    </rPh>
    <rPh sb="56" eb="57">
      <t>ハカ</t>
    </rPh>
    <phoneticPr fontId="5"/>
  </si>
  <si>
    <t>介護保険事業費補助金</t>
    <rPh sb="0" eb="2">
      <t>カイゴ</t>
    </rPh>
    <rPh sb="2" eb="4">
      <t>ホケン</t>
    </rPh>
    <rPh sb="4" eb="7">
      <t>ジギョウヒ</t>
    </rPh>
    <rPh sb="7" eb="10">
      <t>ホジョキン</t>
    </rPh>
    <phoneticPr fontId="5"/>
  </si>
  <si>
    <t>全保険者において実施することを目標</t>
    <rPh sb="0" eb="1">
      <t>ゼン</t>
    </rPh>
    <rPh sb="1" eb="4">
      <t>ホケンシャ</t>
    </rPh>
    <rPh sb="8" eb="10">
      <t>ジッシ</t>
    </rPh>
    <rPh sb="15" eb="17">
      <t>モクヒョウ</t>
    </rPh>
    <phoneticPr fontId="5"/>
  </si>
  <si>
    <t>社会福祉法人等による生活困難者に対する利用者負担軽減制度事業を実施する保険者数</t>
    <rPh sb="0" eb="2">
      <t>シャカイ</t>
    </rPh>
    <rPh sb="2" eb="4">
      <t>フクシ</t>
    </rPh>
    <rPh sb="4" eb="6">
      <t>ホウジン</t>
    </rPh>
    <rPh sb="6" eb="7">
      <t>トウ</t>
    </rPh>
    <rPh sb="10" eb="12">
      <t>セイカツ</t>
    </rPh>
    <rPh sb="12" eb="15">
      <t>コンナンシャ</t>
    </rPh>
    <rPh sb="16" eb="17">
      <t>タイ</t>
    </rPh>
    <rPh sb="19" eb="22">
      <t>リヨウシャ</t>
    </rPh>
    <rPh sb="22" eb="24">
      <t>フタン</t>
    </rPh>
    <rPh sb="24" eb="26">
      <t>ケイゲン</t>
    </rPh>
    <rPh sb="26" eb="28">
      <t>セイド</t>
    </rPh>
    <rPh sb="28" eb="30">
      <t>ジギョウ</t>
    </rPh>
    <rPh sb="31" eb="33">
      <t>ジッシ</t>
    </rPh>
    <rPh sb="35" eb="38">
      <t>ホケンシャ</t>
    </rPh>
    <rPh sb="38" eb="39">
      <t>スウ</t>
    </rPh>
    <phoneticPr fontId="5"/>
  </si>
  <si>
    <t>保険者数</t>
    <rPh sb="0" eb="2">
      <t>ホケン</t>
    </rPh>
    <rPh sb="2" eb="3">
      <t>ジャ</t>
    </rPh>
    <rPh sb="3" eb="4">
      <t>スウ</t>
    </rPh>
    <phoneticPr fontId="5"/>
  </si>
  <si>
    <t>-</t>
    <phoneticPr fontId="5"/>
  </si>
  <si>
    <t>-</t>
    <phoneticPr fontId="5"/>
  </si>
  <si>
    <t>-</t>
    <phoneticPr fontId="5"/>
  </si>
  <si>
    <t>老健局介護保険計画課調べ</t>
    <rPh sb="0" eb="2">
      <t>ロウケン</t>
    </rPh>
    <rPh sb="2" eb="3">
      <t>キョク</t>
    </rPh>
    <rPh sb="3" eb="5">
      <t>カイゴ</t>
    </rPh>
    <rPh sb="5" eb="7">
      <t>ホケン</t>
    </rPh>
    <rPh sb="7" eb="10">
      <t>ケイカクカ</t>
    </rPh>
    <rPh sb="10" eb="11">
      <t>シラ</t>
    </rPh>
    <phoneticPr fontId="5"/>
  </si>
  <si>
    <t>社会福祉法人等による生計困難者に対する介護保険サービスに係る利用者負担軽減制度事業の軽減対象者数</t>
    <rPh sb="0" eb="2">
      <t>シャカイ</t>
    </rPh>
    <rPh sb="2" eb="4">
      <t>フクシ</t>
    </rPh>
    <rPh sb="4" eb="6">
      <t>ホウジン</t>
    </rPh>
    <rPh sb="6" eb="7">
      <t>トウ</t>
    </rPh>
    <rPh sb="10" eb="12">
      <t>セイケイ</t>
    </rPh>
    <rPh sb="12" eb="15">
      <t>コンナンシャ</t>
    </rPh>
    <rPh sb="16" eb="17">
      <t>タイ</t>
    </rPh>
    <rPh sb="19" eb="23">
      <t>カイゴホケン</t>
    </rPh>
    <rPh sb="28" eb="29">
      <t>カカ</t>
    </rPh>
    <rPh sb="30" eb="33">
      <t>リヨウシャ</t>
    </rPh>
    <rPh sb="33" eb="35">
      <t>フタン</t>
    </rPh>
    <rPh sb="35" eb="37">
      <t>ケイゲン</t>
    </rPh>
    <rPh sb="37" eb="39">
      <t>セイド</t>
    </rPh>
    <rPh sb="39" eb="41">
      <t>ジギョウ</t>
    </rPh>
    <rPh sb="42" eb="44">
      <t>ケイゲン</t>
    </rPh>
    <rPh sb="44" eb="47">
      <t>タイショウシャ</t>
    </rPh>
    <rPh sb="47" eb="48">
      <t>スウ</t>
    </rPh>
    <phoneticPr fontId="5"/>
  </si>
  <si>
    <t>件</t>
    <rPh sb="0" eb="1">
      <t>ケン</t>
    </rPh>
    <phoneticPr fontId="5"/>
  </si>
  <si>
    <t>千円</t>
    <rPh sb="0" eb="2">
      <t>センエン</t>
    </rPh>
    <phoneticPr fontId="5"/>
  </si>
  <si>
    <t>　　/</t>
    <phoneticPr fontId="5"/>
  </si>
  <si>
    <t>596百万円/44,035</t>
    <rPh sb="3" eb="4">
      <t>ヒャク</t>
    </rPh>
    <rPh sb="4" eb="6">
      <t>マンエン</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</si>
  <si>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</si>
  <si>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介護保険制度の適切な運営を図るとともに、質・量両面にわたり介護サービス基盤の整備を図ること（施策目標Ⅹ－１－４）</t>
    <phoneticPr fontId="5"/>
  </si>
  <si>
    <t>-</t>
    <phoneticPr fontId="5"/>
  </si>
  <si>
    <t>-</t>
    <phoneticPr fontId="5"/>
  </si>
  <si>
    <t>-</t>
    <phoneticPr fontId="5"/>
  </si>
  <si>
    <t>-</t>
    <phoneticPr fontId="5"/>
  </si>
  <si>
    <t>-</t>
    <phoneticPr fontId="5"/>
  </si>
  <si>
    <t>-</t>
    <phoneticPr fontId="5"/>
  </si>
  <si>
    <t>-</t>
    <phoneticPr fontId="5"/>
  </si>
  <si>
    <t>低所得者に対する介護保険サービスに係る利用者負担額の軽減を支援することにより、低所得であっても必要な介護サービスを利用しながら安心して生活し、要介護高齢者等の自立の推進が図られる。</t>
    <phoneticPr fontId="5"/>
  </si>
  <si>
    <t>-</t>
    <phoneticPr fontId="5"/>
  </si>
  <si>
    <t>-</t>
    <phoneticPr fontId="5"/>
  </si>
  <si>
    <t>-</t>
    <phoneticPr fontId="5"/>
  </si>
  <si>
    <t>本事業は市町村が行う事業を補助する事業であり、国が実施すべき事業である。</t>
    <rPh sb="0" eb="1">
      <t>ホン</t>
    </rPh>
    <rPh sb="1" eb="3">
      <t>ジギョウ</t>
    </rPh>
    <rPh sb="4" eb="7">
      <t>シチョウソン</t>
    </rPh>
    <rPh sb="8" eb="9">
      <t>オコナ</t>
    </rPh>
    <rPh sb="10" eb="12">
      <t>ジギョウ</t>
    </rPh>
    <rPh sb="13" eb="15">
      <t>ホジョ</t>
    </rPh>
    <rPh sb="17" eb="19">
      <t>ジギョウ</t>
    </rPh>
    <rPh sb="23" eb="24">
      <t>クニ</t>
    </rPh>
    <rPh sb="25" eb="27">
      <t>ジッシ</t>
    </rPh>
    <rPh sb="30" eb="32">
      <t>ジギョウ</t>
    </rPh>
    <phoneticPr fontId="5"/>
  </si>
  <si>
    <t>本事業では低所得者に対する軽減制度を行っており、きわめて重要で優先度が高い事業である。</t>
    <rPh sb="0" eb="1">
      <t>ホン</t>
    </rPh>
    <rPh sb="1" eb="3">
      <t>ジギョウ</t>
    </rPh>
    <rPh sb="5" eb="9">
      <t>テイショトクシャ</t>
    </rPh>
    <rPh sb="10" eb="11">
      <t>タイ</t>
    </rPh>
    <rPh sb="13" eb="15">
      <t>ケイゲン</t>
    </rPh>
    <rPh sb="15" eb="17">
      <t>セイド</t>
    </rPh>
    <rPh sb="18" eb="19">
      <t>オコナ</t>
    </rPh>
    <rPh sb="28" eb="30">
      <t>ジュウヨウ</t>
    </rPh>
    <rPh sb="31" eb="34">
      <t>ユウセンド</t>
    </rPh>
    <rPh sb="35" eb="36">
      <t>タカ</t>
    </rPh>
    <rPh sb="37" eb="39">
      <t>ジギョウ</t>
    </rPh>
    <phoneticPr fontId="5"/>
  </si>
  <si>
    <t>低所得者が介護サービスを受ける際の利用者負担額を減らすためのものであり、妥当である。</t>
    <rPh sb="0" eb="4">
      <t>テイショトクシャ</t>
    </rPh>
    <rPh sb="5" eb="7">
      <t>カイゴ</t>
    </rPh>
    <rPh sb="12" eb="13">
      <t>ウ</t>
    </rPh>
    <rPh sb="15" eb="16">
      <t>サイ</t>
    </rPh>
    <rPh sb="17" eb="20">
      <t>リヨウシャ</t>
    </rPh>
    <rPh sb="20" eb="23">
      <t>フタンガク</t>
    </rPh>
    <rPh sb="24" eb="25">
      <t>ヘ</t>
    </rPh>
    <rPh sb="36" eb="38">
      <t>ダトウ</t>
    </rPh>
    <phoneticPr fontId="5"/>
  </si>
  <si>
    <t>交付要綱にて、各事業ごとに対象経費が定められている。</t>
    <rPh sb="0" eb="2">
      <t>コウフ</t>
    </rPh>
    <rPh sb="2" eb="4">
      <t>ヨウコウ</t>
    </rPh>
    <rPh sb="7" eb="10">
      <t>カクジギョウ</t>
    </rPh>
    <rPh sb="13" eb="15">
      <t>タイショウ</t>
    </rPh>
    <rPh sb="15" eb="17">
      <t>ケイヒ</t>
    </rPh>
    <rPh sb="18" eb="19">
      <t>サダ</t>
    </rPh>
    <phoneticPr fontId="5"/>
  </si>
  <si>
    <t>ほぼ見込みに近い活動実績となっている。</t>
    <rPh sb="2" eb="4">
      <t>ミコ</t>
    </rPh>
    <rPh sb="6" eb="7">
      <t>チカ</t>
    </rPh>
    <rPh sb="8" eb="10">
      <t>カツドウ</t>
    </rPh>
    <rPh sb="10" eb="12">
      <t>ジッセキ</t>
    </rPh>
    <phoneticPr fontId="5"/>
  </si>
  <si>
    <t>-</t>
    <phoneticPr fontId="5"/>
  </si>
  <si>
    <t>‐</t>
  </si>
  <si>
    <t>無</t>
  </si>
  <si>
    <t>５３９</t>
    <phoneticPr fontId="5"/>
  </si>
  <si>
    <t>４９１</t>
    <phoneticPr fontId="5"/>
  </si>
  <si>
    <t>４３５</t>
    <phoneticPr fontId="5"/>
  </si>
  <si>
    <t>８２２</t>
    <phoneticPr fontId="5"/>
  </si>
  <si>
    <t>８２３</t>
    <phoneticPr fontId="5"/>
  </si>
  <si>
    <t>８３４</t>
    <phoneticPr fontId="5"/>
  </si>
  <si>
    <t>８０２</t>
    <phoneticPr fontId="5"/>
  </si>
  <si>
    <t>８０２</t>
    <phoneticPr fontId="5"/>
  </si>
  <si>
    <t>○負担割合</t>
    <rPh sb="1" eb="3">
      <t>フタン</t>
    </rPh>
    <rPh sb="3" eb="5">
      <t>ワリアイ</t>
    </rPh>
    <phoneticPr fontId="5"/>
  </si>
  <si>
    <t>国・・・５０％</t>
    <rPh sb="0" eb="1">
      <t>クニ</t>
    </rPh>
    <phoneticPr fontId="5"/>
  </si>
  <si>
    <t>都道府県・・・２５％</t>
    <rPh sb="0" eb="4">
      <t>トドウフケン</t>
    </rPh>
    <phoneticPr fontId="5"/>
  </si>
  <si>
    <t>市町村・・・２５％</t>
    <rPh sb="0" eb="3">
      <t>シチョウソン</t>
    </rPh>
    <phoneticPr fontId="5"/>
  </si>
  <si>
    <t>【補助金等交付】</t>
    <rPh sb="1" eb="4">
      <t>ホジョキン</t>
    </rPh>
    <rPh sb="4" eb="5">
      <t>ナド</t>
    </rPh>
    <rPh sb="5" eb="7">
      <t>コウフ</t>
    </rPh>
    <phoneticPr fontId="5"/>
  </si>
  <si>
    <t>　社会福祉法人等による生計困難者に対する介護保険　</t>
    <rPh sb="1" eb="3">
      <t>シャカイ</t>
    </rPh>
    <rPh sb="3" eb="5">
      <t>フクシ</t>
    </rPh>
    <rPh sb="5" eb="7">
      <t>ホウジン</t>
    </rPh>
    <rPh sb="7" eb="8">
      <t>トウ</t>
    </rPh>
    <rPh sb="11" eb="13">
      <t>セイケイ</t>
    </rPh>
    <rPh sb="13" eb="15">
      <t>コンナン</t>
    </rPh>
    <rPh sb="15" eb="16">
      <t>シャ</t>
    </rPh>
    <rPh sb="17" eb="18">
      <t>タイ</t>
    </rPh>
    <rPh sb="20" eb="22">
      <t>カイゴ</t>
    </rPh>
    <rPh sb="22" eb="24">
      <t>ホケン</t>
    </rPh>
    <phoneticPr fontId="5"/>
  </si>
  <si>
    <t>　サービスに係る利用者負担軽減制度事業等</t>
    <rPh sb="6" eb="7">
      <t>カカ</t>
    </rPh>
    <rPh sb="8" eb="11">
      <t>リヨウシャ</t>
    </rPh>
    <rPh sb="11" eb="13">
      <t>フタン</t>
    </rPh>
    <rPh sb="13" eb="15">
      <t>ケイゲン</t>
    </rPh>
    <rPh sb="15" eb="17">
      <t>セイド</t>
    </rPh>
    <rPh sb="17" eb="19">
      <t>ジギョウ</t>
    </rPh>
    <rPh sb="19" eb="20">
      <t>トウ</t>
    </rPh>
    <phoneticPr fontId="5"/>
  </si>
  <si>
    <t>A.札幌市</t>
    <rPh sb="2" eb="5">
      <t>サッポロシ</t>
    </rPh>
    <phoneticPr fontId="5"/>
  </si>
  <si>
    <t>補助金</t>
    <rPh sb="0" eb="3">
      <t>ホジョキン</t>
    </rPh>
    <phoneticPr fontId="5"/>
  </si>
  <si>
    <t>社会福祉法人等により生計困難者に対する利用者負担額軽減制度事業等</t>
    <phoneticPr fontId="5"/>
  </si>
  <si>
    <t>札幌市</t>
    <rPh sb="0" eb="3">
      <t>サッポロシ</t>
    </rPh>
    <phoneticPr fontId="5"/>
  </si>
  <si>
    <t>社会福祉法人等により生計困難者に対する利用者負担額軽減制度事業等</t>
  </si>
  <si>
    <t>社会福祉法人等により生計困難者に対する利用者負担額軽減制度事業等</t>
    <phoneticPr fontId="5"/>
  </si>
  <si>
    <t>静岡市</t>
    <rPh sb="0" eb="3">
      <t>シズオカシ</t>
    </rPh>
    <phoneticPr fontId="5"/>
  </si>
  <si>
    <t>浜松市</t>
    <rPh sb="0" eb="3">
      <t>ハママツシ</t>
    </rPh>
    <phoneticPr fontId="5"/>
  </si>
  <si>
    <t>釧路市</t>
    <rPh sb="0" eb="3">
      <t>クシロシ</t>
    </rPh>
    <phoneticPr fontId="5"/>
  </si>
  <si>
    <t>大阪市</t>
    <rPh sb="0" eb="3">
      <t>オオサカシ</t>
    </rPh>
    <phoneticPr fontId="5"/>
  </si>
  <si>
    <t>横浜市</t>
    <rPh sb="0" eb="3">
      <t>ヨコハマシ</t>
    </rPh>
    <phoneticPr fontId="5"/>
  </si>
  <si>
    <t>帯広市</t>
    <rPh sb="0" eb="3">
      <t>オビヒロシ</t>
    </rPh>
    <phoneticPr fontId="5"/>
  </si>
  <si>
    <t>京丹後市</t>
    <rPh sb="0" eb="3">
      <t>キョウタンゴ</t>
    </rPh>
    <rPh sb="3" eb="4">
      <t>シ</t>
    </rPh>
    <phoneticPr fontId="5"/>
  </si>
  <si>
    <t>松江市</t>
    <rPh sb="0" eb="3">
      <t>マツエシ</t>
    </rPh>
    <phoneticPr fontId="5"/>
  </si>
  <si>
    <t>那覇市</t>
    <rPh sb="0" eb="3">
      <t>ナハシ</t>
    </rPh>
    <phoneticPr fontId="5"/>
  </si>
  <si>
    <t>626百万円/46186</t>
    <rPh sb="3" eb="4">
      <t>ヒャク</t>
    </rPh>
    <rPh sb="4" eb="6">
      <t>マンエン</t>
    </rPh>
    <phoneticPr fontId="5"/>
  </si>
  <si>
    <t>630百万円/56738</t>
    <rPh sb="3" eb="4">
      <t>ヒャク</t>
    </rPh>
    <rPh sb="4" eb="6">
      <t>マンエン</t>
    </rPh>
    <phoneticPr fontId="5"/>
  </si>
  <si>
    <t>補助金等交付</t>
  </si>
  <si>
    <t>-</t>
    <phoneticPr fontId="5"/>
  </si>
  <si>
    <t>本事業は低所得者に対する軽減制度を行っており、それらはきわめて重要でニーズがあり、国費を投入する必要がある。</t>
    <rPh sb="0" eb="1">
      <t>ホン</t>
    </rPh>
    <rPh sb="1" eb="3">
      <t>ジギョウ</t>
    </rPh>
    <rPh sb="4" eb="8">
      <t>テイショトクシャ</t>
    </rPh>
    <rPh sb="9" eb="10">
      <t>タイ</t>
    </rPh>
    <rPh sb="12" eb="14">
      <t>ケイゲン</t>
    </rPh>
    <rPh sb="14" eb="16">
      <t>セイド</t>
    </rPh>
    <rPh sb="17" eb="18">
      <t>オコナ</t>
    </rPh>
    <rPh sb="31" eb="33">
      <t>ジュウヨウ</t>
    </rPh>
    <rPh sb="41" eb="43">
      <t>コクヒ</t>
    </rPh>
    <rPh sb="44" eb="46">
      <t>トウニュウ</t>
    </rPh>
    <rPh sb="48" eb="50">
      <t>ヒツヨウ</t>
    </rPh>
    <phoneticPr fontId="5"/>
  </si>
  <si>
    <t>社会福祉法人が法人の持ち出しにより低所得者に対し介護保険サービスの利用者負担額の軽減を行った場合等に、当該費用の一部について補助を行う。
負担割合：国1/2、都道府県1/4、市町村1/4</t>
    <rPh sb="0" eb="2">
      <t>シャカイ</t>
    </rPh>
    <rPh sb="2" eb="4">
      <t>フクシ</t>
    </rPh>
    <rPh sb="4" eb="6">
      <t>ホウジン</t>
    </rPh>
    <rPh sb="7" eb="9">
      <t>ホウジン</t>
    </rPh>
    <rPh sb="10" eb="11">
      <t>モ</t>
    </rPh>
    <rPh sb="12" eb="13">
      <t>ダ</t>
    </rPh>
    <rPh sb="17" eb="21">
      <t>テイショトクシャ</t>
    </rPh>
    <rPh sb="22" eb="23">
      <t>タイ</t>
    </rPh>
    <rPh sb="24" eb="28">
      <t>カイゴホケン</t>
    </rPh>
    <rPh sb="33" eb="36">
      <t>リヨウシャ</t>
    </rPh>
    <rPh sb="36" eb="39">
      <t>フタンガク</t>
    </rPh>
    <rPh sb="40" eb="42">
      <t>ケイゲン</t>
    </rPh>
    <rPh sb="43" eb="44">
      <t>オコナ</t>
    </rPh>
    <rPh sb="46" eb="48">
      <t>バアイ</t>
    </rPh>
    <rPh sb="48" eb="49">
      <t>トウ</t>
    </rPh>
    <rPh sb="51" eb="53">
      <t>トウガイ</t>
    </rPh>
    <rPh sb="53" eb="55">
      <t>ヒヨウ</t>
    </rPh>
    <rPh sb="56" eb="58">
      <t>イチブ</t>
    </rPh>
    <rPh sb="62" eb="64">
      <t>ホジョ</t>
    </rPh>
    <rPh sb="65" eb="66">
      <t>オコナ</t>
    </rPh>
    <rPh sb="69" eb="71">
      <t>フタン</t>
    </rPh>
    <rPh sb="71" eb="73">
      <t>ワリアイ</t>
    </rPh>
    <rPh sb="74" eb="75">
      <t>クニ</t>
    </rPh>
    <rPh sb="79" eb="83">
      <t>トドウフケン</t>
    </rPh>
    <rPh sb="87" eb="90">
      <t>シチョウソン</t>
    </rPh>
    <phoneticPr fontId="5"/>
  </si>
  <si>
    <t>低所得者に対する介護保険サービスに係る利用者負担額の軽減措置事業</t>
    <phoneticPr fontId="5"/>
  </si>
  <si>
    <t>「社会福祉法人等による生計困難者に対する介護保険サービスに係る利用者負担軽減制度事業の執行額」／「軽減対象者数」</t>
    <rPh sb="43" eb="45">
      <t>シッコウ</t>
    </rPh>
    <rPh sb="45" eb="46">
      <t>ガク</t>
    </rPh>
    <rPh sb="49" eb="51">
      <t>ケイゲン</t>
    </rPh>
    <rPh sb="51" eb="54">
      <t>タイショウシャ</t>
    </rPh>
    <rPh sb="54" eb="55">
      <t>スウ</t>
    </rPh>
    <phoneticPr fontId="5"/>
  </si>
  <si>
    <t>-</t>
    <phoneticPr fontId="5"/>
  </si>
  <si>
    <t>-</t>
    <phoneticPr fontId="5"/>
  </si>
  <si>
    <t>-</t>
    <phoneticPr fontId="5"/>
  </si>
  <si>
    <t>-</t>
    <phoneticPr fontId="5"/>
  </si>
  <si>
    <t>-</t>
    <phoneticPr fontId="5"/>
  </si>
  <si>
    <t>-</t>
    <phoneticPr fontId="5"/>
  </si>
  <si>
    <t>低所得者に対する介護保険サービスに係る利用者負担額の軽減制度事業について、２９年度の実施保険者数は微減したが、
成果実績の保険者数は補助金の交付実績数であり、補助金の交付を問わない実施体制の整備状況は９５％（平成２９年４月１日時点）である。</t>
    <rPh sb="0" eb="4">
      <t>テイショトクシャ</t>
    </rPh>
    <rPh sb="5" eb="6">
      <t>タイ</t>
    </rPh>
    <rPh sb="8" eb="12">
      <t>カイゴホケン</t>
    </rPh>
    <rPh sb="17" eb="18">
      <t>カカ</t>
    </rPh>
    <rPh sb="19" eb="22">
      <t>リヨウシャ</t>
    </rPh>
    <rPh sb="22" eb="25">
      <t>フタンガク</t>
    </rPh>
    <rPh sb="26" eb="28">
      <t>ケイゲン</t>
    </rPh>
    <rPh sb="28" eb="30">
      <t>セイド</t>
    </rPh>
    <rPh sb="30" eb="32">
      <t>ジギョウ</t>
    </rPh>
    <rPh sb="39" eb="41">
      <t>ネンド</t>
    </rPh>
    <rPh sb="42" eb="44">
      <t>ジッシ</t>
    </rPh>
    <rPh sb="44" eb="47">
      <t>ホケンシャ</t>
    </rPh>
    <rPh sb="47" eb="48">
      <t>スウ</t>
    </rPh>
    <rPh sb="49" eb="51">
      <t>ビゲン</t>
    </rPh>
    <rPh sb="56" eb="58">
      <t>セイカ</t>
    </rPh>
    <rPh sb="58" eb="60">
      <t>ジッセキ</t>
    </rPh>
    <rPh sb="61" eb="64">
      <t>ホケンシャ</t>
    </rPh>
    <rPh sb="64" eb="65">
      <t>スウ</t>
    </rPh>
    <rPh sb="66" eb="68">
      <t>ホジョ</t>
    </rPh>
    <rPh sb="68" eb="69">
      <t>キン</t>
    </rPh>
    <rPh sb="70" eb="72">
      <t>コウフ</t>
    </rPh>
    <rPh sb="72" eb="74">
      <t>ジッセキ</t>
    </rPh>
    <rPh sb="74" eb="75">
      <t>スウ</t>
    </rPh>
    <rPh sb="79" eb="82">
      <t>ホジョキン</t>
    </rPh>
    <rPh sb="83" eb="85">
      <t>コウフ</t>
    </rPh>
    <rPh sb="86" eb="87">
      <t>ト</t>
    </rPh>
    <rPh sb="90" eb="92">
      <t>ジッシ</t>
    </rPh>
    <rPh sb="92" eb="94">
      <t>タイセイ</t>
    </rPh>
    <rPh sb="95" eb="97">
      <t>セイビ</t>
    </rPh>
    <rPh sb="97" eb="99">
      <t>ジョウキョウ</t>
    </rPh>
    <rPh sb="104" eb="106">
      <t>ヘイセイ</t>
    </rPh>
    <rPh sb="108" eb="109">
      <t>ネン</t>
    </rPh>
    <rPh sb="110" eb="111">
      <t>ツキ</t>
    </rPh>
    <rPh sb="112" eb="113">
      <t>ヒ</t>
    </rPh>
    <rPh sb="113" eb="115">
      <t>ジテン</t>
    </rPh>
    <phoneticPr fontId="5"/>
  </si>
  <si>
    <t>成果目標において、達成目標に向けて全国課長会議等を通じて事業実施の働きかけを要請している。</t>
    <rPh sb="0" eb="2">
      <t>セイカ</t>
    </rPh>
    <rPh sb="2" eb="4">
      <t>モクヒョウ</t>
    </rPh>
    <rPh sb="9" eb="11">
      <t>タッセイ</t>
    </rPh>
    <rPh sb="11" eb="13">
      <t>モクヒョウ</t>
    </rPh>
    <rPh sb="14" eb="15">
      <t>ム</t>
    </rPh>
    <rPh sb="17" eb="19">
      <t>ゼンコク</t>
    </rPh>
    <rPh sb="19" eb="21">
      <t>カチョウ</t>
    </rPh>
    <rPh sb="21" eb="23">
      <t>カイギ</t>
    </rPh>
    <rPh sb="23" eb="24">
      <t>トウ</t>
    </rPh>
    <rPh sb="25" eb="26">
      <t>ツウ</t>
    </rPh>
    <rPh sb="28" eb="30">
      <t>ジギョウ</t>
    </rPh>
    <rPh sb="30" eb="32">
      <t>ジッシ</t>
    </rPh>
    <rPh sb="33" eb="34">
      <t>ハタラ</t>
    </rPh>
    <rPh sb="38" eb="40">
      <t>ヨウセイ</t>
    </rPh>
    <phoneticPr fontId="5"/>
  </si>
  <si>
    <t>本事業は社会福祉事業の実施を任務としている社会福祉法人が低所得者の介護保険サービスの利用促進の観点から利用者負担軽減を促進することを目的とし、その趣旨を踏まえると、すべての地域において低所得者が介護保険サービスを利用できるよう体制を整備することは重要であり、本事業の必要性は明確である。今後も施策のさらなる推進を図ることとする。</t>
    <rPh sb="0" eb="1">
      <t>ホン</t>
    </rPh>
    <rPh sb="1" eb="3">
      <t>ジギョウ</t>
    </rPh>
    <rPh sb="4" eb="6">
      <t>シャカイ</t>
    </rPh>
    <rPh sb="6" eb="8">
      <t>フクシ</t>
    </rPh>
    <rPh sb="8" eb="10">
      <t>ジギョウ</t>
    </rPh>
    <rPh sb="11" eb="13">
      <t>ジッシ</t>
    </rPh>
    <rPh sb="14" eb="16">
      <t>ニンム</t>
    </rPh>
    <rPh sb="21" eb="23">
      <t>シャカイ</t>
    </rPh>
    <rPh sb="23" eb="25">
      <t>フクシ</t>
    </rPh>
    <rPh sb="25" eb="27">
      <t>ホウジン</t>
    </rPh>
    <rPh sb="28" eb="32">
      <t>テイショトクシャ</t>
    </rPh>
    <rPh sb="33" eb="37">
      <t>カイゴホケン</t>
    </rPh>
    <rPh sb="42" eb="44">
      <t>リヨウ</t>
    </rPh>
    <rPh sb="44" eb="46">
      <t>ソクシン</t>
    </rPh>
    <rPh sb="47" eb="49">
      <t>カンテン</t>
    </rPh>
    <rPh sb="51" eb="54">
      <t>リヨウシャ</t>
    </rPh>
    <rPh sb="54" eb="56">
      <t>フタン</t>
    </rPh>
    <rPh sb="56" eb="58">
      <t>ケイゲン</t>
    </rPh>
    <rPh sb="59" eb="61">
      <t>ソクシン</t>
    </rPh>
    <rPh sb="66" eb="68">
      <t>モクテキ</t>
    </rPh>
    <rPh sb="73" eb="75">
      <t>シュシ</t>
    </rPh>
    <rPh sb="76" eb="77">
      <t>フ</t>
    </rPh>
    <rPh sb="86" eb="88">
      <t>チイキ</t>
    </rPh>
    <rPh sb="92" eb="96">
      <t>テイショトクシャ</t>
    </rPh>
    <rPh sb="97" eb="101">
      <t>カイゴホケン</t>
    </rPh>
    <rPh sb="106" eb="108">
      <t>リヨウ</t>
    </rPh>
    <rPh sb="113" eb="115">
      <t>タイセイ</t>
    </rPh>
    <rPh sb="116" eb="118">
      <t>セイビ</t>
    </rPh>
    <rPh sb="123" eb="125">
      <t>ジュウヨウ</t>
    </rPh>
    <rPh sb="129" eb="130">
      <t>ホン</t>
    </rPh>
    <rPh sb="130" eb="132">
      <t>ジギョウ</t>
    </rPh>
    <rPh sb="133" eb="136">
      <t>ヒツヨウセイ</t>
    </rPh>
    <rPh sb="137" eb="139">
      <t>メイカク</t>
    </rPh>
    <rPh sb="143" eb="145">
      <t>コンゴ</t>
    </rPh>
    <rPh sb="146" eb="148">
      <t>セサク</t>
    </rPh>
    <rPh sb="153" eb="155">
      <t>スイシン</t>
    </rPh>
    <rPh sb="156" eb="15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</si>
</sst>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76200</xdr:colOff>
      <xdr:row>741</xdr:row>
      <xdr:rowOff>8283</xdr:rowOff>
    </xdr:from>
    <xdr:to>
      <xdr:col>31</xdr:col>
      <xdr:colOff>190500</xdr:colOff>
      <xdr:row>744</xdr:row>
      <xdr:rowOff>0</xdr:rowOff>
    </xdr:to>
    <xdr:sp macro="" textlink="">
      <xdr:nvSpPr>
        <xdr:cNvPr id="9" name="正方形/長方形 8"/>
        <xdr:cNvSpPr/>
      </xdr:nvSpPr>
      <xdr:spPr>
        <a:xfrm>
          <a:off x="4476750" y="38632158"/>
          <a:ext cx="1914525" cy="10489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６５０百万円（交付決定額）</a:t>
          </a:r>
        </a:p>
      </xdr:txBody>
    </xdr:sp>
    <xdr:clientData/>
  </xdr:twoCellAnchor>
  <xdr:twoCellAnchor>
    <xdr:from>
      <xdr:col>22</xdr:col>
      <xdr:colOff>76200</xdr:colOff>
      <xdr:row>748</xdr:row>
      <xdr:rowOff>18047</xdr:rowOff>
    </xdr:from>
    <xdr:to>
      <xdr:col>31</xdr:col>
      <xdr:colOff>190500</xdr:colOff>
      <xdr:row>751</xdr:row>
      <xdr:rowOff>9763</xdr:rowOff>
    </xdr:to>
    <xdr:sp macro="" textlink="">
      <xdr:nvSpPr>
        <xdr:cNvPr id="10" name="正方形/長方形 9"/>
        <xdr:cNvSpPr/>
      </xdr:nvSpPr>
      <xdr:spPr>
        <a:xfrm>
          <a:off x="4476750" y="41108897"/>
          <a:ext cx="1914525" cy="10489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市町村</a:t>
          </a:r>
          <a:endParaRPr kumimoji="1" lang="en-US" altLang="ja-JP" sz="1100">
            <a:solidFill>
              <a:schemeClr val="tx1"/>
            </a:solidFill>
          </a:endParaRPr>
        </a:p>
        <a:p>
          <a:pPr algn="ctr"/>
          <a:r>
            <a:rPr kumimoji="1" lang="ja-JP" altLang="en-US" sz="1100">
              <a:solidFill>
                <a:schemeClr val="tx1"/>
              </a:solidFill>
            </a:rPr>
            <a:t>６５０百万円</a:t>
          </a:r>
          <a:endParaRPr kumimoji="1" lang="en-US" altLang="ja-JP" sz="1100">
            <a:solidFill>
              <a:schemeClr val="tx1"/>
            </a:solidFill>
          </a:endParaRPr>
        </a:p>
      </xdr:txBody>
    </xdr:sp>
    <xdr:clientData/>
  </xdr:twoCellAnchor>
  <xdr:twoCellAnchor>
    <xdr:from>
      <xdr:col>27</xdr:col>
      <xdr:colOff>34816</xdr:colOff>
      <xdr:row>744</xdr:row>
      <xdr:rowOff>0</xdr:rowOff>
    </xdr:from>
    <xdr:to>
      <xdr:col>27</xdr:col>
      <xdr:colOff>34816</xdr:colOff>
      <xdr:row>748</xdr:row>
      <xdr:rowOff>18047</xdr:rowOff>
    </xdr:to>
    <xdr:cxnSp macro="">
      <xdr:nvCxnSpPr>
        <xdr:cNvPr id="11" name="直線コネクタ 10"/>
        <xdr:cNvCxnSpPr>
          <a:stCxn id="9" idx="2"/>
          <a:endCxn id="10" idx="0"/>
        </xdr:cNvCxnSpPr>
      </xdr:nvCxnSpPr>
      <xdr:spPr>
        <a:xfrm>
          <a:off x="5435491" y="39681150"/>
          <a:ext cx="0" cy="142774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161925</xdr:colOff>
      <xdr:row>751</xdr:row>
      <xdr:rowOff>95249</xdr:rowOff>
    </xdr:from>
    <xdr:to>
      <xdr:col>37</xdr:col>
      <xdr:colOff>28575</xdr:colOff>
      <xdr:row>754</xdr:row>
      <xdr:rowOff>66674</xdr:rowOff>
    </xdr:to>
    <xdr:sp macro="" textlink="">
      <xdr:nvSpPr>
        <xdr:cNvPr id="12" name="大かっこ 11"/>
        <xdr:cNvSpPr/>
      </xdr:nvSpPr>
      <xdr:spPr>
        <a:xfrm>
          <a:off x="3962400" y="42243374"/>
          <a:ext cx="3467100" cy="1028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114300</xdr:colOff>
      <xdr:row>31</xdr:row>
      <xdr:rowOff>31750</xdr:rowOff>
    </xdr:from>
    <xdr:to>
      <xdr:col>42</xdr:col>
      <xdr:colOff>15875</xdr:colOff>
      <xdr:row>31</xdr:row>
      <xdr:rowOff>287019</xdr:rowOff>
    </xdr:to>
    <xdr:sp macro="" textlink="">
      <xdr:nvSpPr>
        <xdr:cNvPr id="13" name="正方形/長方形 12"/>
        <xdr:cNvSpPr/>
      </xdr:nvSpPr>
      <xdr:spPr>
        <a:xfrm>
          <a:off x="7835900" y="11639550"/>
          <a:ext cx="714375"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114300</xdr:colOff>
      <xdr:row>33</xdr:row>
      <xdr:rowOff>19050</xdr:rowOff>
    </xdr:from>
    <xdr:to>
      <xdr:col>42</xdr:col>
      <xdr:colOff>15875</xdr:colOff>
      <xdr:row>33</xdr:row>
      <xdr:rowOff>274319</xdr:rowOff>
    </xdr:to>
    <xdr:sp macro="" textlink="">
      <xdr:nvSpPr>
        <xdr:cNvPr id="14" name="正方形/長方形 13"/>
        <xdr:cNvSpPr/>
      </xdr:nvSpPr>
      <xdr:spPr>
        <a:xfrm>
          <a:off x="7835900" y="12211050"/>
          <a:ext cx="714375"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101600</xdr:colOff>
      <xdr:row>100</xdr:row>
      <xdr:rowOff>12700</xdr:rowOff>
    </xdr:from>
    <xdr:to>
      <xdr:col>42</xdr:col>
      <xdr:colOff>3175</xdr:colOff>
      <xdr:row>100</xdr:row>
      <xdr:rowOff>267969</xdr:rowOff>
    </xdr:to>
    <xdr:sp macro="" textlink="">
      <xdr:nvSpPr>
        <xdr:cNvPr id="15" name="正方形/長方形 14"/>
        <xdr:cNvSpPr/>
      </xdr:nvSpPr>
      <xdr:spPr>
        <a:xfrm>
          <a:off x="7823200" y="13487400"/>
          <a:ext cx="714375"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114300</xdr:colOff>
      <xdr:row>116</xdr:row>
      <xdr:rowOff>152400</xdr:rowOff>
    </xdr:from>
    <xdr:to>
      <xdr:col>42</xdr:col>
      <xdr:colOff>15875</xdr:colOff>
      <xdr:row>116</xdr:row>
      <xdr:rowOff>407669</xdr:rowOff>
    </xdr:to>
    <xdr:sp macro="" textlink="">
      <xdr:nvSpPr>
        <xdr:cNvPr id="16" name="正方形/長方形 15"/>
        <xdr:cNvSpPr/>
      </xdr:nvSpPr>
      <xdr:spPr>
        <a:xfrm>
          <a:off x="7835900" y="14795500"/>
          <a:ext cx="714375"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101600</xdr:colOff>
      <xdr:row>115</xdr:row>
      <xdr:rowOff>12700</xdr:rowOff>
    </xdr:from>
    <xdr:to>
      <xdr:col>42</xdr:col>
      <xdr:colOff>3175</xdr:colOff>
      <xdr:row>115</xdr:row>
      <xdr:rowOff>267969</xdr:rowOff>
    </xdr:to>
    <xdr:sp macro="" textlink="">
      <xdr:nvSpPr>
        <xdr:cNvPr id="17" name="正方形/長方形 16"/>
        <xdr:cNvSpPr/>
      </xdr:nvSpPr>
      <xdr:spPr>
        <a:xfrm>
          <a:off x="7823200" y="14363700"/>
          <a:ext cx="714375"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101" sqref="AU101: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810</v>
      </c>
      <c r="AT2" s="221"/>
      <c r="AU2" s="221"/>
      <c r="AV2" s="52" t="str">
        <f>IF(AW2="", "", "-")</f>
        <v/>
      </c>
      <c r="AW2" s="398"/>
      <c r="AX2" s="398"/>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0" t="s">
        <v>25</v>
      </c>
      <c r="B4" s="721"/>
      <c r="C4" s="721"/>
      <c r="D4" s="721"/>
      <c r="E4" s="721"/>
      <c r="F4" s="721"/>
      <c r="G4" s="696" t="s">
        <v>649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9" t="s">
        <v>175</v>
      </c>
      <c r="H5" s="560"/>
      <c r="I5" s="560"/>
      <c r="J5" s="560"/>
      <c r="K5" s="560"/>
      <c r="L5" s="560"/>
      <c r="M5" s="561" t="s">
        <v>66</v>
      </c>
      <c r="N5" s="562"/>
      <c r="O5" s="562"/>
      <c r="P5" s="562"/>
      <c r="Q5" s="562"/>
      <c r="R5" s="563"/>
      <c r="S5" s="564" t="s">
        <v>131</v>
      </c>
      <c r="T5" s="560"/>
      <c r="U5" s="560"/>
      <c r="V5" s="560"/>
      <c r="W5" s="560"/>
      <c r="X5" s="565"/>
      <c r="Y5" s="712" t="s">
        <v>3</v>
      </c>
      <c r="Z5" s="713"/>
      <c r="AA5" s="713"/>
      <c r="AB5" s="713"/>
      <c r="AC5" s="713"/>
      <c r="AD5" s="714"/>
      <c r="AE5" s="715" t="s">
        <v>572</v>
      </c>
      <c r="AF5" s="715"/>
      <c r="AG5" s="715"/>
      <c r="AH5" s="715"/>
      <c r="AI5" s="715"/>
      <c r="AJ5" s="715"/>
      <c r="AK5" s="715"/>
      <c r="AL5" s="715"/>
      <c r="AM5" s="715"/>
      <c r="AN5" s="715"/>
      <c r="AO5" s="715"/>
      <c r="AP5" s="716"/>
      <c r="AQ5" s="717" t="s">
        <v>573</v>
      </c>
      <c r="AR5" s="718"/>
      <c r="AS5" s="718"/>
      <c r="AT5" s="718"/>
      <c r="AU5" s="718"/>
      <c r="AV5" s="718"/>
      <c r="AW5" s="718"/>
      <c r="AX5" s="719"/>
    </row>
    <row r="6" spans="1:50" ht="39" customHeight="1" x14ac:dyDescent="0.15">
      <c r="A6" s="722" t="s">
        <v>4</v>
      </c>
      <c r="B6" s="723"/>
      <c r="C6" s="723"/>
      <c r="D6" s="723"/>
      <c r="E6" s="723"/>
      <c r="F6" s="723"/>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6" t="s">
        <v>516</v>
      </c>
      <c r="Z7" s="297"/>
      <c r="AA7" s="297"/>
      <c r="AB7" s="297"/>
      <c r="AC7" s="297"/>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高齢社会対策</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5" t="str">
        <f>入力規則等!K13</f>
        <v>社会保障</v>
      </c>
      <c r="AF8" s="225"/>
      <c r="AG8" s="225"/>
      <c r="AH8" s="225"/>
      <c r="AI8" s="225"/>
      <c r="AJ8" s="225"/>
      <c r="AK8" s="225"/>
      <c r="AL8" s="225"/>
      <c r="AM8" s="225"/>
      <c r="AN8" s="225"/>
      <c r="AO8" s="225"/>
      <c r="AP8" s="225"/>
      <c r="AQ8" s="225"/>
      <c r="AR8" s="225"/>
      <c r="AS8" s="225"/>
      <c r="AT8" s="225"/>
      <c r="AU8" s="225"/>
      <c r="AV8" s="225"/>
      <c r="AW8" s="225"/>
      <c r="AX8" s="736"/>
    </row>
    <row r="9" spans="1:50" ht="58.5" customHeight="1" x14ac:dyDescent="0.15">
      <c r="A9" s="146" t="s">
        <v>23</v>
      </c>
      <c r="B9" s="147"/>
      <c r="C9" s="147"/>
      <c r="D9" s="147"/>
      <c r="E9" s="147"/>
      <c r="F9" s="147"/>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7" t="s">
        <v>30</v>
      </c>
      <c r="B10" s="738"/>
      <c r="C10" s="738"/>
      <c r="D10" s="738"/>
      <c r="E10" s="738"/>
      <c r="F10" s="738"/>
      <c r="G10" s="670" t="s">
        <v>648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40" t="s">
        <v>24</v>
      </c>
      <c r="B12" s="141"/>
      <c r="C12" s="141"/>
      <c r="D12" s="141"/>
      <c r="E12" s="141"/>
      <c r="F12" s="142"/>
      <c r="G12" s="676"/>
      <c r="H12" s="677"/>
      <c r="I12" s="677"/>
      <c r="J12" s="677"/>
      <c r="K12" s="677"/>
      <c r="L12" s="677"/>
      <c r="M12" s="677"/>
      <c r="N12" s="677"/>
      <c r="O12" s="677"/>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39"/>
    </row>
    <row r="13" spans="1:50" ht="21" customHeight="1" x14ac:dyDescent="0.15">
      <c r="A13" s="143"/>
      <c r="B13" s="144"/>
      <c r="C13" s="144"/>
      <c r="D13" s="144"/>
      <c r="E13" s="144"/>
      <c r="F13" s="145"/>
      <c r="G13" s="740" t="s">
        <v>6</v>
      </c>
      <c r="H13" s="741"/>
      <c r="I13" s="636" t="s">
        <v>7</v>
      </c>
      <c r="J13" s="637"/>
      <c r="K13" s="637"/>
      <c r="L13" s="637"/>
      <c r="M13" s="637"/>
      <c r="N13" s="637"/>
      <c r="O13" s="638"/>
      <c r="P13" s="109">
        <v>506</v>
      </c>
      <c r="Q13" s="110"/>
      <c r="R13" s="110"/>
      <c r="S13" s="110"/>
      <c r="T13" s="110"/>
      <c r="U13" s="110"/>
      <c r="V13" s="111"/>
      <c r="W13" s="109">
        <v>506</v>
      </c>
      <c r="X13" s="110"/>
      <c r="Y13" s="110"/>
      <c r="Z13" s="110"/>
      <c r="AA13" s="110"/>
      <c r="AB13" s="110"/>
      <c r="AC13" s="111"/>
      <c r="AD13" s="109">
        <v>506</v>
      </c>
      <c r="AE13" s="110"/>
      <c r="AF13" s="110"/>
      <c r="AG13" s="110"/>
      <c r="AH13" s="110"/>
      <c r="AI13" s="110"/>
      <c r="AJ13" s="111"/>
      <c r="AK13" s="109">
        <v>656</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2"/>
      <c r="H14" s="743"/>
      <c r="I14" s="576" t="s">
        <v>8</v>
      </c>
      <c r="J14" s="630"/>
      <c r="K14" s="630"/>
      <c r="L14" s="630"/>
      <c r="M14" s="630"/>
      <c r="N14" s="630"/>
      <c r="O14" s="631"/>
      <c r="P14" s="109" t="s">
        <v>575</v>
      </c>
      <c r="Q14" s="110"/>
      <c r="R14" s="110"/>
      <c r="S14" s="110"/>
      <c r="T14" s="110"/>
      <c r="U14" s="110"/>
      <c r="V14" s="111"/>
      <c r="W14" s="109" t="s">
        <v>575</v>
      </c>
      <c r="X14" s="110"/>
      <c r="Y14" s="110"/>
      <c r="Z14" s="110"/>
      <c r="AA14" s="110"/>
      <c r="AB14" s="110"/>
      <c r="AC14" s="111"/>
      <c r="AD14" s="109" t="s">
        <v>575</v>
      </c>
      <c r="AE14" s="110"/>
      <c r="AF14" s="110"/>
      <c r="AG14" s="110"/>
      <c r="AH14" s="110"/>
      <c r="AI14" s="110"/>
      <c r="AJ14" s="111"/>
      <c r="AK14" s="109" t="s">
        <v>575</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2"/>
      <c r="H15" s="743"/>
      <c r="I15" s="576" t="s">
        <v>51</v>
      </c>
      <c r="J15" s="577"/>
      <c r="K15" s="577"/>
      <c r="L15" s="577"/>
      <c r="M15" s="577"/>
      <c r="N15" s="577"/>
      <c r="O15" s="578"/>
      <c r="P15" s="109" t="s">
        <v>575</v>
      </c>
      <c r="Q15" s="110"/>
      <c r="R15" s="110"/>
      <c r="S15" s="110"/>
      <c r="T15" s="110"/>
      <c r="U15" s="110"/>
      <c r="V15" s="111"/>
      <c r="W15" s="109" t="s">
        <v>575</v>
      </c>
      <c r="X15" s="110"/>
      <c r="Y15" s="110"/>
      <c r="Z15" s="110"/>
      <c r="AA15" s="110"/>
      <c r="AB15" s="110"/>
      <c r="AC15" s="111"/>
      <c r="AD15" s="109" t="s">
        <v>575</v>
      </c>
      <c r="AE15" s="110"/>
      <c r="AF15" s="110"/>
      <c r="AG15" s="110"/>
      <c r="AH15" s="110"/>
      <c r="AI15" s="110"/>
      <c r="AJ15" s="111"/>
      <c r="AK15" s="109" t="s">
        <v>575</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2"/>
      <c r="H16" s="743"/>
      <c r="I16" s="576" t="s">
        <v>52</v>
      </c>
      <c r="J16" s="577"/>
      <c r="K16" s="577"/>
      <c r="L16" s="577"/>
      <c r="M16" s="577"/>
      <c r="N16" s="577"/>
      <c r="O16" s="578"/>
      <c r="P16" s="109" t="s">
        <v>575</v>
      </c>
      <c r="Q16" s="110"/>
      <c r="R16" s="110"/>
      <c r="S16" s="110"/>
      <c r="T16" s="110"/>
      <c r="U16" s="110"/>
      <c r="V16" s="111"/>
      <c r="W16" s="109" t="s">
        <v>575</v>
      </c>
      <c r="X16" s="110"/>
      <c r="Y16" s="110"/>
      <c r="Z16" s="110"/>
      <c r="AA16" s="110"/>
      <c r="AB16" s="110"/>
      <c r="AC16" s="111"/>
      <c r="AD16" s="109" t="s">
        <v>575</v>
      </c>
      <c r="AE16" s="110"/>
      <c r="AF16" s="110"/>
      <c r="AG16" s="110"/>
      <c r="AH16" s="110"/>
      <c r="AI16" s="110"/>
      <c r="AJ16" s="111"/>
      <c r="AK16" s="109" t="s">
        <v>575</v>
      </c>
      <c r="AL16" s="110"/>
      <c r="AM16" s="110"/>
      <c r="AN16" s="110"/>
      <c r="AO16" s="110"/>
      <c r="AP16" s="110"/>
      <c r="AQ16" s="111"/>
      <c r="AR16" s="673"/>
      <c r="AS16" s="674"/>
      <c r="AT16" s="674"/>
      <c r="AU16" s="674"/>
      <c r="AV16" s="674"/>
      <c r="AW16" s="674"/>
      <c r="AX16" s="675"/>
    </row>
    <row r="17" spans="1:50" ht="24.75" customHeight="1" x14ac:dyDescent="0.15">
      <c r="A17" s="143"/>
      <c r="B17" s="144"/>
      <c r="C17" s="144"/>
      <c r="D17" s="144"/>
      <c r="E17" s="144"/>
      <c r="F17" s="145"/>
      <c r="G17" s="742"/>
      <c r="H17" s="743"/>
      <c r="I17" s="576" t="s">
        <v>50</v>
      </c>
      <c r="J17" s="630"/>
      <c r="K17" s="630"/>
      <c r="L17" s="630"/>
      <c r="M17" s="630"/>
      <c r="N17" s="630"/>
      <c r="O17" s="631"/>
      <c r="P17" s="109" t="s">
        <v>575</v>
      </c>
      <c r="Q17" s="110"/>
      <c r="R17" s="110"/>
      <c r="S17" s="110"/>
      <c r="T17" s="110"/>
      <c r="U17" s="110"/>
      <c r="V17" s="111"/>
      <c r="W17" s="109" t="s">
        <v>575</v>
      </c>
      <c r="X17" s="110"/>
      <c r="Y17" s="110"/>
      <c r="Z17" s="110"/>
      <c r="AA17" s="110"/>
      <c r="AB17" s="110"/>
      <c r="AC17" s="111"/>
      <c r="AD17" s="109" t="s">
        <v>575</v>
      </c>
      <c r="AE17" s="110"/>
      <c r="AF17" s="110"/>
      <c r="AG17" s="110"/>
      <c r="AH17" s="110"/>
      <c r="AI17" s="110"/>
      <c r="AJ17" s="111"/>
      <c r="AK17" s="109" t="s">
        <v>575</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4"/>
      <c r="H18" s="745"/>
      <c r="I18" s="732" t="s">
        <v>20</v>
      </c>
      <c r="J18" s="733"/>
      <c r="K18" s="733"/>
      <c r="L18" s="733"/>
      <c r="M18" s="733"/>
      <c r="N18" s="733"/>
      <c r="O18" s="734"/>
      <c r="P18" s="115">
        <f>SUM(P13:V17)</f>
        <v>506</v>
      </c>
      <c r="Q18" s="116"/>
      <c r="R18" s="116"/>
      <c r="S18" s="116"/>
      <c r="T18" s="116"/>
      <c r="U18" s="116"/>
      <c r="V18" s="117"/>
      <c r="W18" s="115">
        <f>SUM(W13:AC17)</f>
        <v>506</v>
      </c>
      <c r="X18" s="116"/>
      <c r="Y18" s="116"/>
      <c r="Z18" s="116"/>
      <c r="AA18" s="116"/>
      <c r="AB18" s="116"/>
      <c r="AC18" s="117"/>
      <c r="AD18" s="115">
        <f>SUM(AD13:AJ17)</f>
        <v>506</v>
      </c>
      <c r="AE18" s="116"/>
      <c r="AF18" s="116"/>
      <c r="AG18" s="116"/>
      <c r="AH18" s="116"/>
      <c r="AI18" s="116"/>
      <c r="AJ18" s="117"/>
      <c r="AK18" s="115">
        <f>SUM(AK13:AQ17)</f>
        <v>656</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613</v>
      </c>
      <c r="Q19" s="110"/>
      <c r="R19" s="110"/>
      <c r="S19" s="110"/>
      <c r="T19" s="110"/>
      <c r="U19" s="110"/>
      <c r="V19" s="111"/>
      <c r="W19" s="109">
        <v>643</v>
      </c>
      <c r="X19" s="110"/>
      <c r="Y19" s="110"/>
      <c r="Z19" s="110"/>
      <c r="AA19" s="110"/>
      <c r="AB19" s="110"/>
      <c r="AC19" s="111"/>
      <c r="AD19" s="109">
        <v>650</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1.2114624505928853</v>
      </c>
      <c r="Q20" s="540"/>
      <c r="R20" s="540"/>
      <c r="S20" s="540"/>
      <c r="T20" s="540"/>
      <c r="U20" s="540"/>
      <c r="V20" s="540"/>
      <c r="W20" s="540">
        <f t="shared" ref="W20" si="0">IF(W18=0, "-", SUM(W19)/W18)</f>
        <v>1.2707509881422925</v>
      </c>
      <c r="X20" s="540"/>
      <c r="Y20" s="540"/>
      <c r="Z20" s="540"/>
      <c r="AA20" s="540"/>
      <c r="AB20" s="540"/>
      <c r="AC20" s="540"/>
      <c r="AD20" s="540">
        <f t="shared" ref="AD20" si="1">IF(AD18=0, "-", SUM(AD19)/AD18)</f>
        <v>1.2845849802371541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f>IF(P19=0, "-", SUM(P19)/SUM(P13,P14))</f>
        <v>1.2114624505928853</v>
      </c>
      <c r="Q21" s="540"/>
      <c r="R21" s="540"/>
      <c r="S21" s="540"/>
      <c r="T21" s="540"/>
      <c r="U21" s="540"/>
      <c r="V21" s="540"/>
      <c r="W21" s="540">
        <f t="shared" ref="W21" si="2">IF(W19=0, "-", SUM(W19)/SUM(W13,W14))</f>
        <v>1.2707509881422925</v>
      </c>
      <c r="X21" s="540"/>
      <c r="Y21" s="540"/>
      <c r="Z21" s="540"/>
      <c r="AA21" s="540"/>
      <c r="AB21" s="540"/>
      <c r="AC21" s="540"/>
      <c r="AD21" s="540">
        <f t="shared" ref="AD21" si="3">IF(AD19=0, "-", SUM(AD19)/SUM(AD13,AD14))</f>
        <v>1.2845849802371541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579</v>
      </c>
      <c r="H23" s="188"/>
      <c r="I23" s="188"/>
      <c r="J23" s="188"/>
      <c r="K23" s="188"/>
      <c r="L23" s="188"/>
      <c r="M23" s="188"/>
      <c r="N23" s="188"/>
      <c r="O23" s="189"/>
      <c r="P23" s="106">
        <v>656</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656</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583</v>
      </c>
      <c r="AR31" s="137"/>
      <c r="AS31" s="138" t="s">
        <v>355</v>
      </c>
      <c r="AT31" s="173"/>
      <c r="AU31" s="272">
        <v>31</v>
      </c>
      <c r="AV31" s="272"/>
      <c r="AW31" s="380" t="s">
        <v>300</v>
      </c>
      <c r="AX31" s="381"/>
    </row>
    <row r="32" spans="1:50" ht="23.25" customHeight="1" x14ac:dyDescent="0.15">
      <c r="A32" s="516"/>
      <c r="B32" s="514"/>
      <c r="C32" s="514"/>
      <c r="D32" s="514"/>
      <c r="E32" s="514"/>
      <c r="F32" s="515"/>
      <c r="G32" s="541" t="s">
        <v>580</v>
      </c>
      <c r="H32" s="542"/>
      <c r="I32" s="542"/>
      <c r="J32" s="542"/>
      <c r="K32" s="542"/>
      <c r="L32" s="542"/>
      <c r="M32" s="542"/>
      <c r="N32" s="542"/>
      <c r="O32" s="543"/>
      <c r="P32" s="162" t="s">
        <v>581</v>
      </c>
      <c r="Q32" s="162"/>
      <c r="R32" s="162"/>
      <c r="S32" s="162"/>
      <c r="T32" s="162"/>
      <c r="U32" s="162"/>
      <c r="V32" s="162"/>
      <c r="W32" s="162"/>
      <c r="X32" s="232"/>
      <c r="Y32" s="339" t="s">
        <v>12</v>
      </c>
      <c r="Z32" s="550"/>
      <c r="AA32" s="551"/>
      <c r="AB32" s="552" t="s">
        <v>582</v>
      </c>
      <c r="AC32" s="552"/>
      <c r="AD32" s="552"/>
      <c r="AE32" s="365">
        <v>1168</v>
      </c>
      <c r="AF32" s="366"/>
      <c r="AG32" s="366"/>
      <c r="AH32" s="366"/>
      <c r="AI32" s="365">
        <v>1146</v>
      </c>
      <c r="AJ32" s="366"/>
      <c r="AK32" s="366"/>
      <c r="AL32" s="366"/>
      <c r="AM32" s="365"/>
      <c r="AN32" s="366"/>
      <c r="AO32" s="366"/>
      <c r="AP32" s="366"/>
      <c r="AQ32" s="112" t="s">
        <v>583</v>
      </c>
      <c r="AR32" s="113"/>
      <c r="AS32" s="113"/>
      <c r="AT32" s="114"/>
      <c r="AU32" s="366" t="s">
        <v>585</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582</v>
      </c>
      <c r="AC33" s="523"/>
      <c r="AD33" s="523"/>
      <c r="AE33" s="365">
        <v>1579</v>
      </c>
      <c r="AF33" s="366"/>
      <c r="AG33" s="366"/>
      <c r="AH33" s="366"/>
      <c r="AI33" s="365">
        <v>1579</v>
      </c>
      <c r="AJ33" s="366"/>
      <c r="AK33" s="366"/>
      <c r="AL33" s="366"/>
      <c r="AM33" s="365">
        <v>1571</v>
      </c>
      <c r="AN33" s="366"/>
      <c r="AO33" s="366"/>
      <c r="AP33" s="366"/>
      <c r="AQ33" s="112" t="s">
        <v>583</v>
      </c>
      <c r="AR33" s="113"/>
      <c r="AS33" s="113"/>
      <c r="AT33" s="114"/>
      <c r="AU33" s="366">
        <v>1571</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74</v>
      </c>
      <c r="AF34" s="366"/>
      <c r="AG34" s="366"/>
      <c r="AH34" s="366"/>
      <c r="AI34" s="365">
        <v>73</v>
      </c>
      <c r="AJ34" s="366"/>
      <c r="AK34" s="366"/>
      <c r="AL34" s="366"/>
      <c r="AM34" s="365"/>
      <c r="AN34" s="366"/>
      <c r="AO34" s="366"/>
      <c r="AP34" s="366"/>
      <c r="AQ34" s="112" t="s">
        <v>584</v>
      </c>
      <c r="AR34" s="113"/>
      <c r="AS34" s="113"/>
      <c r="AT34" s="114"/>
      <c r="AU34" s="366" t="s">
        <v>583</v>
      </c>
      <c r="AV34" s="366"/>
      <c r="AW34" s="366"/>
      <c r="AX34" s="368"/>
    </row>
    <row r="35" spans="1:50" ht="23.25" customHeight="1" x14ac:dyDescent="0.15">
      <c r="A35" s="898" t="s">
        <v>506</v>
      </c>
      <c r="B35" s="899"/>
      <c r="C35" s="899"/>
      <c r="D35" s="899"/>
      <c r="E35" s="899"/>
      <c r="F35" s="900"/>
      <c r="G35" s="904" t="s">
        <v>586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536</v>
      </c>
      <c r="AF65" s="370"/>
      <c r="AG65" s="370"/>
      <c r="AH65" s="371"/>
      <c r="AI65" s="369" t="s">
        <v>533</v>
      </c>
      <c r="AJ65" s="370"/>
      <c r="AK65" s="370"/>
      <c r="AL65" s="371"/>
      <c r="AM65" s="376" t="s">
        <v>528</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4"/>
      <c r="H73" s="170" t="s">
        <v>265</v>
      </c>
      <c r="I73" s="170"/>
      <c r="J73" s="170"/>
      <c r="K73" s="170"/>
      <c r="L73" s="170"/>
      <c r="M73" s="170"/>
      <c r="N73" s="170"/>
      <c r="O73" s="171"/>
      <c r="P73" s="177" t="s">
        <v>59</v>
      </c>
      <c r="Q73" s="170"/>
      <c r="R73" s="170"/>
      <c r="S73" s="170"/>
      <c r="T73" s="170"/>
      <c r="U73" s="170"/>
      <c r="V73" s="170"/>
      <c r="W73" s="170"/>
      <c r="X73" s="171"/>
      <c r="Y73" s="806"/>
      <c r="Z73" s="807"/>
      <c r="AA73" s="808"/>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5"/>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79"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0"/>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1"/>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509</v>
      </c>
      <c r="B78" s="913"/>
      <c r="C78" s="913"/>
      <c r="D78" s="913"/>
      <c r="E78" s="910" t="s">
        <v>451</v>
      </c>
      <c r="F78" s="911"/>
      <c r="G78" s="57" t="s">
        <v>357</v>
      </c>
      <c r="H78" s="790"/>
      <c r="I78" s="245"/>
      <c r="J78" s="245"/>
      <c r="K78" s="245"/>
      <c r="L78" s="245"/>
      <c r="M78" s="245"/>
      <c r="N78" s="245"/>
      <c r="O78" s="791"/>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561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2" t="s">
        <v>61</v>
      </c>
      <c r="H85" s="777"/>
      <c r="I85" s="777"/>
      <c r="J85" s="777"/>
      <c r="K85" s="777"/>
      <c r="L85" s="777"/>
      <c r="M85" s="777"/>
      <c r="N85" s="777"/>
      <c r="O85" s="778"/>
      <c r="P85" s="776" t="s">
        <v>63</v>
      </c>
      <c r="Q85" s="777"/>
      <c r="R85" s="777"/>
      <c r="S85" s="777"/>
      <c r="T85" s="777"/>
      <c r="U85" s="777"/>
      <c r="V85" s="777"/>
      <c r="W85" s="777"/>
      <c r="X85" s="778"/>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797"/>
      <c r="R87" s="797"/>
      <c r="S87" s="797"/>
      <c r="T87" s="797"/>
      <c r="U87" s="797"/>
      <c r="V87" s="797"/>
      <c r="W87" s="797"/>
      <c r="X87" s="798"/>
      <c r="Y87" s="753" t="s">
        <v>62</v>
      </c>
      <c r="Z87" s="754"/>
      <c r="AA87" s="755"/>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799"/>
      <c r="Q88" s="799"/>
      <c r="R88" s="799"/>
      <c r="S88" s="799"/>
      <c r="T88" s="799"/>
      <c r="U88" s="799"/>
      <c r="V88" s="799"/>
      <c r="W88" s="799"/>
      <c r="X88" s="800"/>
      <c r="Y88" s="727" t="s">
        <v>54</v>
      </c>
      <c r="Z88" s="728"/>
      <c r="AA88" s="729"/>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1"/>
      <c r="Y89" s="727" t="s">
        <v>13</v>
      </c>
      <c r="Z89" s="728"/>
      <c r="AA89" s="729"/>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2" t="s">
        <v>61</v>
      </c>
      <c r="H90" s="777"/>
      <c r="I90" s="777"/>
      <c r="J90" s="777"/>
      <c r="K90" s="777"/>
      <c r="L90" s="777"/>
      <c r="M90" s="777"/>
      <c r="N90" s="777"/>
      <c r="O90" s="778"/>
      <c r="P90" s="776" t="s">
        <v>63</v>
      </c>
      <c r="Q90" s="777"/>
      <c r="R90" s="777"/>
      <c r="S90" s="777"/>
      <c r="T90" s="777"/>
      <c r="U90" s="777"/>
      <c r="V90" s="777"/>
      <c r="W90" s="777"/>
      <c r="X90" s="778"/>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797"/>
      <c r="R92" s="797"/>
      <c r="S92" s="797"/>
      <c r="T92" s="797"/>
      <c r="U92" s="797"/>
      <c r="V92" s="797"/>
      <c r="W92" s="797"/>
      <c r="X92" s="798"/>
      <c r="Y92" s="753" t="s">
        <v>62</v>
      </c>
      <c r="Z92" s="754"/>
      <c r="AA92" s="755"/>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799"/>
      <c r="Q93" s="799"/>
      <c r="R93" s="799"/>
      <c r="S93" s="799"/>
      <c r="T93" s="799"/>
      <c r="U93" s="799"/>
      <c r="V93" s="799"/>
      <c r="W93" s="799"/>
      <c r="X93" s="800"/>
      <c r="Y93" s="727" t="s">
        <v>54</v>
      </c>
      <c r="Z93" s="728"/>
      <c r="AA93" s="729"/>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1"/>
      <c r="Y94" s="727" t="s">
        <v>13</v>
      </c>
      <c r="Z94" s="728"/>
      <c r="AA94" s="729"/>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2" t="s">
        <v>61</v>
      </c>
      <c r="H95" s="777"/>
      <c r="I95" s="777"/>
      <c r="J95" s="777"/>
      <c r="K95" s="777"/>
      <c r="L95" s="777"/>
      <c r="M95" s="777"/>
      <c r="N95" s="777"/>
      <c r="O95" s="778"/>
      <c r="P95" s="776" t="s">
        <v>63</v>
      </c>
      <c r="Q95" s="777"/>
      <c r="R95" s="777"/>
      <c r="S95" s="777"/>
      <c r="T95" s="777"/>
      <c r="U95" s="777"/>
      <c r="V95" s="777"/>
      <c r="W95" s="777"/>
      <c r="X95" s="778"/>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797"/>
      <c r="R97" s="797"/>
      <c r="S97" s="797"/>
      <c r="T97" s="797"/>
      <c r="U97" s="797"/>
      <c r="V97" s="797"/>
      <c r="W97" s="797"/>
      <c r="X97" s="798"/>
      <c r="Y97" s="753" t="s">
        <v>62</v>
      </c>
      <c r="Z97" s="754"/>
      <c r="AA97" s="755"/>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799"/>
      <c r="Q98" s="799"/>
      <c r="R98" s="799"/>
      <c r="S98" s="799"/>
      <c r="T98" s="799"/>
      <c r="U98" s="799"/>
      <c r="V98" s="799"/>
      <c r="W98" s="799"/>
      <c r="X98" s="800"/>
      <c r="Y98" s="727" t="s">
        <v>54</v>
      </c>
      <c r="Z98" s="728"/>
      <c r="AA98" s="729"/>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2"/>
      <c r="H99" s="248"/>
      <c r="I99" s="248"/>
      <c r="J99" s="248"/>
      <c r="K99" s="248"/>
      <c r="L99" s="248"/>
      <c r="M99" s="248"/>
      <c r="N99" s="248"/>
      <c r="O99" s="803"/>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2" t="s">
        <v>587</v>
      </c>
      <c r="H101" s="162"/>
      <c r="I101" s="162"/>
      <c r="J101" s="162"/>
      <c r="K101" s="162"/>
      <c r="L101" s="162"/>
      <c r="M101" s="162"/>
      <c r="N101" s="162"/>
      <c r="O101" s="162"/>
      <c r="P101" s="162"/>
      <c r="Q101" s="162"/>
      <c r="R101" s="162"/>
      <c r="S101" s="162"/>
      <c r="T101" s="162"/>
      <c r="U101" s="162"/>
      <c r="V101" s="162"/>
      <c r="W101" s="162"/>
      <c r="X101" s="232"/>
      <c r="Y101" s="811" t="s">
        <v>55</v>
      </c>
      <c r="Z101" s="713"/>
      <c r="AA101" s="714"/>
      <c r="AB101" s="552" t="s">
        <v>588</v>
      </c>
      <c r="AC101" s="552"/>
      <c r="AD101" s="552"/>
      <c r="AE101" s="365">
        <v>44035</v>
      </c>
      <c r="AF101" s="366"/>
      <c r="AG101" s="366"/>
      <c r="AH101" s="367"/>
      <c r="AI101" s="365">
        <v>46186</v>
      </c>
      <c r="AJ101" s="366"/>
      <c r="AK101" s="366"/>
      <c r="AL101" s="367"/>
      <c r="AM101" s="365"/>
      <c r="AN101" s="366"/>
      <c r="AO101" s="366"/>
      <c r="AP101" s="367"/>
      <c r="AQ101" s="365" t="s">
        <v>575</v>
      </c>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588</v>
      </c>
      <c r="AC102" s="552"/>
      <c r="AD102" s="552"/>
      <c r="AE102" s="359">
        <v>49576</v>
      </c>
      <c r="AF102" s="359"/>
      <c r="AG102" s="359"/>
      <c r="AH102" s="359"/>
      <c r="AI102" s="359">
        <v>49576</v>
      </c>
      <c r="AJ102" s="359"/>
      <c r="AK102" s="359"/>
      <c r="AL102" s="359"/>
      <c r="AM102" s="359">
        <v>49576</v>
      </c>
      <c r="AN102" s="359"/>
      <c r="AO102" s="359"/>
      <c r="AP102" s="359"/>
      <c r="AQ102" s="815">
        <v>56738</v>
      </c>
      <c r="AR102" s="816"/>
      <c r="AS102" s="816"/>
      <c r="AT102" s="817"/>
      <c r="AU102" s="815"/>
      <c r="AV102" s="816"/>
      <c r="AW102" s="816"/>
      <c r="AX102" s="817"/>
    </row>
    <row r="103" spans="1:60" ht="31.5" hidden="1" customHeight="1" x14ac:dyDescent="0.15">
      <c r="A103" s="489" t="s">
        <v>475</v>
      </c>
      <c r="B103" s="490"/>
      <c r="C103" s="490"/>
      <c r="D103" s="490"/>
      <c r="E103" s="490"/>
      <c r="F103" s="491"/>
      <c r="G103" s="728" t="s">
        <v>60</v>
      </c>
      <c r="H103" s="728"/>
      <c r="I103" s="728"/>
      <c r="J103" s="728"/>
      <c r="K103" s="728"/>
      <c r="L103" s="728"/>
      <c r="M103" s="728"/>
      <c r="N103" s="728"/>
      <c r="O103" s="728"/>
      <c r="P103" s="728"/>
      <c r="Q103" s="728"/>
      <c r="R103" s="728"/>
      <c r="S103" s="728"/>
      <c r="T103" s="728"/>
      <c r="U103" s="728"/>
      <c r="V103" s="728"/>
      <c r="W103" s="728"/>
      <c r="X103" s="729"/>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28" t="s">
        <v>60</v>
      </c>
      <c r="H106" s="728"/>
      <c r="I106" s="728"/>
      <c r="J106" s="728"/>
      <c r="K106" s="728"/>
      <c r="L106" s="728"/>
      <c r="M106" s="728"/>
      <c r="N106" s="728"/>
      <c r="O106" s="728"/>
      <c r="P106" s="728"/>
      <c r="Q106" s="728"/>
      <c r="R106" s="728"/>
      <c r="S106" s="728"/>
      <c r="T106" s="728"/>
      <c r="U106" s="728"/>
      <c r="V106" s="728"/>
      <c r="W106" s="728"/>
      <c r="X106" s="729"/>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28" t="s">
        <v>60</v>
      </c>
      <c r="H109" s="728"/>
      <c r="I109" s="728"/>
      <c r="J109" s="728"/>
      <c r="K109" s="728"/>
      <c r="L109" s="728"/>
      <c r="M109" s="728"/>
      <c r="N109" s="728"/>
      <c r="O109" s="728"/>
      <c r="P109" s="728"/>
      <c r="Q109" s="728"/>
      <c r="R109" s="728"/>
      <c r="S109" s="728"/>
      <c r="T109" s="728"/>
      <c r="U109" s="728"/>
      <c r="V109" s="728"/>
      <c r="W109" s="728"/>
      <c r="X109" s="729"/>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28" t="s">
        <v>60</v>
      </c>
      <c r="H112" s="728"/>
      <c r="I112" s="728"/>
      <c r="J112" s="728"/>
      <c r="K112" s="728"/>
      <c r="L112" s="728"/>
      <c r="M112" s="728"/>
      <c r="N112" s="728"/>
      <c r="O112" s="728"/>
      <c r="P112" s="728"/>
      <c r="Q112" s="728"/>
      <c r="R112" s="728"/>
      <c r="S112" s="728"/>
      <c r="T112" s="728"/>
      <c r="U112" s="728"/>
      <c r="V112" s="728"/>
      <c r="W112" s="728"/>
      <c r="X112" s="729"/>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650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2" t="s">
        <v>589</v>
      </c>
      <c r="AC116" s="813"/>
      <c r="AD116" s="814"/>
      <c r="AE116" s="359">
        <v>14</v>
      </c>
      <c r="AF116" s="359"/>
      <c r="AG116" s="359"/>
      <c r="AH116" s="359"/>
      <c r="AI116" s="359">
        <v>14</v>
      </c>
      <c r="AJ116" s="359"/>
      <c r="AK116" s="359"/>
      <c r="AL116" s="359"/>
      <c r="AM116" s="359"/>
      <c r="AN116" s="359"/>
      <c r="AO116" s="359"/>
      <c r="AP116" s="359"/>
      <c r="AQ116" s="365">
        <v>11</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590</v>
      </c>
      <c r="AC117" s="343"/>
      <c r="AD117" s="344"/>
      <c r="AE117" s="307" t="s">
        <v>591</v>
      </c>
      <c r="AF117" s="307"/>
      <c r="AG117" s="307"/>
      <c r="AH117" s="307"/>
      <c r="AI117" s="307" t="s">
        <v>643</v>
      </c>
      <c r="AJ117" s="307"/>
      <c r="AK117" s="307"/>
      <c r="AL117" s="307"/>
      <c r="AM117" s="307"/>
      <c r="AN117" s="307"/>
      <c r="AO117" s="307"/>
      <c r="AP117" s="307"/>
      <c r="AQ117" s="307" t="s">
        <v>644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hidden="1" customHeight="1" x14ac:dyDescent="0.15">
      <c r="A130" s="994" t="s">
        <v>566</v>
      </c>
      <c r="B130" s="992"/>
      <c r="C130" s="991" t="s">
        <v>358</v>
      </c>
      <c r="D130" s="992"/>
      <c r="E130" s="309" t="s">
        <v>387</v>
      </c>
      <c r="F130" s="310"/>
      <c r="G130" s="311"/>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hidden="1" customHeight="1" x14ac:dyDescent="0.15">
      <c r="A131" s="995"/>
      <c r="B131" s="253"/>
      <c r="C131" s="252"/>
      <c r="D131" s="253"/>
      <c r="E131" s="239" t="s">
        <v>386</v>
      </c>
      <c r="F131" s="240"/>
      <c r="G131" s="236"/>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hidden="1"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hidden="1" customHeight="1" x14ac:dyDescent="0.15">
      <c r="A134" s="995"/>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c r="AC134" s="222"/>
      <c r="AD134" s="222"/>
      <c r="AE134" s="267"/>
      <c r="AF134" s="113"/>
      <c r="AG134" s="113"/>
      <c r="AH134" s="113"/>
      <c r="AI134" s="267"/>
      <c r="AJ134" s="113"/>
      <c r="AK134" s="113"/>
      <c r="AL134" s="113"/>
      <c r="AM134" s="267"/>
      <c r="AN134" s="113"/>
      <c r="AO134" s="113"/>
      <c r="AP134" s="113"/>
      <c r="AQ134" s="267"/>
      <c r="AR134" s="113"/>
      <c r="AS134" s="113"/>
      <c r="AT134" s="113"/>
      <c r="AU134" s="267"/>
      <c r="AV134" s="113"/>
      <c r="AW134" s="113"/>
      <c r="AX134" s="223"/>
    </row>
    <row r="135" spans="1:50" ht="39.75" hidden="1"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c r="AC135" s="134"/>
      <c r="AD135" s="134"/>
      <c r="AE135" s="267"/>
      <c r="AF135" s="113"/>
      <c r="AG135" s="113"/>
      <c r="AH135" s="113"/>
      <c r="AI135" s="267"/>
      <c r="AJ135" s="113"/>
      <c r="AK135" s="113"/>
      <c r="AL135" s="113"/>
      <c r="AM135" s="267"/>
      <c r="AN135" s="113"/>
      <c r="AO135" s="113"/>
      <c r="AP135" s="113"/>
      <c r="AQ135" s="267"/>
      <c r="AR135" s="113"/>
      <c r="AS135" s="113"/>
      <c r="AT135" s="113"/>
      <c r="AU135" s="267"/>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995"/>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customHeight="1" x14ac:dyDescent="0.15">
      <c r="A250" s="995"/>
      <c r="B250" s="253"/>
      <c r="C250" s="252"/>
      <c r="D250" s="253"/>
      <c r="E250" s="309" t="s">
        <v>387</v>
      </c>
      <c r="F250" s="310"/>
      <c r="G250" s="311" t="s">
        <v>592</v>
      </c>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customHeight="1" x14ac:dyDescent="0.15">
      <c r="A251" s="995"/>
      <c r="B251" s="253"/>
      <c r="C251" s="252"/>
      <c r="D251" s="253"/>
      <c r="E251" s="239" t="s">
        <v>386</v>
      </c>
      <c r="F251" s="240"/>
      <c r="G251" s="236" t="s">
        <v>593</v>
      </c>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t="s">
        <v>656</v>
      </c>
      <c r="AR253" s="272"/>
      <c r="AS253" s="138" t="s">
        <v>355</v>
      </c>
      <c r="AT253" s="173"/>
      <c r="AU253" s="137" t="s">
        <v>656</v>
      </c>
      <c r="AV253" s="137"/>
      <c r="AW253" s="138" t="s">
        <v>300</v>
      </c>
      <c r="AX253" s="139"/>
    </row>
    <row r="254" spans="1:50" ht="39.75" customHeight="1" x14ac:dyDescent="0.15">
      <c r="A254" s="995"/>
      <c r="B254" s="253"/>
      <c r="C254" s="252"/>
      <c r="D254" s="253"/>
      <c r="E254" s="252"/>
      <c r="F254" s="315"/>
      <c r="G254" s="231" t="s">
        <v>651</v>
      </c>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t="s">
        <v>596</v>
      </c>
      <c r="AC254" s="222"/>
      <c r="AD254" s="222"/>
      <c r="AE254" s="267" t="s">
        <v>597</v>
      </c>
      <c r="AF254" s="113"/>
      <c r="AG254" s="113"/>
      <c r="AH254" s="113"/>
      <c r="AI254" s="267" t="s">
        <v>598</v>
      </c>
      <c r="AJ254" s="113"/>
      <c r="AK254" s="113"/>
      <c r="AL254" s="113"/>
      <c r="AM254" s="267" t="s">
        <v>567</v>
      </c>
      <c r="AN254" s="113"/>
      <c r="AO254" s="113"/>
      <c r="AP254" s="113"/>
      <c r="AQ254" s="267" t="s">
        <v>599</v>
      </c>
      <c r="AR254" s="113"/>
      <c r="AS254" s="113"/>
      <c r="AT254" s="113"/>
      <c r="AU254" s="267" t="s">
        <v>600</v>
      </c>
      <c r="AV254" s="113"/>
      <c r="AW254" s="113"/>
      <c r="AX254" s="223"/>
    </row>
    <row r="255" spans="1:50" ht="39.75"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t="s">
        <v>595</v>
      </c>
      <c r="AC255" s="134"/>
      <c r="AD255" s="134"/>
      <c r="AE255" s="267" t="s">
        <v>567</v>
      </c>
      <c r="AF255" s="113"/>
      <c r="AG255" s="113"/>
      <c r="AH255" s="113"/>
      <c r="AI255" s="267" t="s">
        <v>567</v>
      </c>
      <c r="AJ255" s="113"/>
      <c r="AK255" s="113"/>
      <c r="AL255" s="113"/>
      <c r="AM255" s="267" t="s">
        <v>567</v>
      </c>
      <c r="AN255" s="113"/>
      <c r="AO255" s="113"/>
      <c r="AP255" s="113"/>
      <c r="AQ255" s="267" t="s">
        <v>595</v>
      </c>
      <c r="AR255" s="113"/>
      <c r="AS255" s="113"/>
      <c r="AT255" s="113"/>
      <c r="AU255" s="267" t="s">
        <v>595</v>
      </c>
      <c r="AV255" s="113"/>
      <c r="AW255" s="113"/>
      <c r="AX255" s="223"/>
    </row>
    <row r="256" spans="1:50" ht="18.75"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customHeight="1" x14ac:dyDescent="0.15">
      <c r="A308" s="995"/>
      <c r="B308" s="253"/>
      <c r="C308" s="252"/>
      <c r="D308" s="253"/>
      <c r="E308" s="161" t="s">
        <v>601</v>
      </c>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customHeight="1" x14ac:dyDescent="0.15">
      <c r="A309" s="995"/>
      <c r="B309" s="253"/>
      <c r="C309" s="252"/>
      <c r="D309" s="253"/>
      <c r="E309" s="164"/>
      <c r="F309" s="165"/>
      <c r="G309" s="165"/>
      <c r="H309" s="165"/>
      <c r="I309" s="165"/>
      <c r="J309" s="165"/>
      <c r="K309" s="165"/>
      <c r="L309" s="165"/>
      <c r="M309" s="165"/>
      <c r="N309" s="165"/>
      <c r="O309" s="165"/>
      <c r="P309" s="165"/>
      <c r="Q309" s="165"/>
      <c r="R309" s="165"/>
      <c r="S309" s="165"/>
      <c r="T309" s="165"/>
      <c r="U309" s="165"/>
      <c r="V309" s="165"/>
      <c r="W309" s="165"/>
      <c r="X309" s="165"/>
      <c r="Y309" s="165"/>
      <c r="Z309" s="165"/>
      <c r="AA309" s="165"/>
      <c r="AB309" s="165"/>
      <c r="AC309" s="165"/>
      <c r="AD309" s="165"/>
      <c r="AE309" s="165"/>
      <c r="AF309" s="165"/>
      <c r="AG309" s="165"/>
      <c r="AH309" s="165"/>
      <c r="AI309" s="165"/>
      <c r="AJ309" s="165"/>
      <c r="AK309" s="165"/>
      <c r="AL309" s="165"/>
      <c r="AM309" s="165"/>
      <c r="AN309" s="165"/>
      <c r="AO309" s="165"/>
      <c r="AP309" s="165"/>
      <c r="AQ309" s="165"/>
      <c r="AR309" s="165"/>
      <c r="AS309" s="165"/>
      <c r="AT309" s="165"/>
      <c r="AU309" s="165"/>
      <c r="AV309" s="165"/>
      <c r="AW309" s="165"/>
      <c r="AX309" s="166"/>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562</v>
      </c>
      <c r="D430" s="251"/>
      <c r="E430" s="239" t="s">
        <v>546</v>
      </c>
      <c r="F430" s="449"/>
      <c r="G430" s="241" t="s">
        <v>374</v>
      </c>
      <c r="H430" s="159"/>
      <c r="I430" s="159"/>
      <c r="J430" s="242" t="s">
        <v>575</v>
      </c>
      <c r="K430" s="243"/>
      <c r="L430" s="243"/>
      <c r="M430" s="243"/>
      <c r="N430" s="243"/>
      <c r="O430" s="243"/>
      <c r="P430" s="243"/>
      <c r="Q430" s="243"/>
      <c r="R430" s="243"/>
      <c r="S430" s="243"/>
      <c r="T430" s="244"/>
      <c r="U430" s="245" t="s">
        <v>602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652</v>
      </c>
      <c r="AF432" s="137"/>
      <c r="AG432" s="138" t="s">
        <v>355</v>
      </c>
      <c r="AH432" s="173"/>
      <c r="AI432" s="183"/>
      <c r="AJ432" s="183"/>
      <c r="AK432" s="183"/>
      <c r="AL432" s="178"/>
      <c r="AM432" s="183"/>
      <c r="AN432" s="183"/>
      <c r="AO432" s="183"/>
      <c r="AP432" s="178"/>
      <c r="AQ432" s="218" t="s">
        <v>653</v>
      </c>
      <c r="AR432" s="137"/>
      <c r="AS432" s="138" t="s">
        <v>355</v>
      </c>
      <c r="AT432" s="173"/>
      <c r="AU432" s="137" t="s">
        <v>653</v>
      </c>
      <c r="AV432" s="137"/>
      <c r="AW432" s="138" t="s">
        <v>300</v>
      </c>
      <c r="AX432" s="139"/>
    </row>
    <row r="433" spans="1:50" ht="23.25" customHeight="1" x14ac:dyDescent="0.15">
      <c r="A433" s="995"/>
      <c r="B433" s="253"/>
      <c r="C433" s="252"/>
      <c r="D433" s="253"/>
      <c r="E433" s="167"/>
      <c r="F433" s="168"/>
      <c r="G433" s="231" t="s">
        <v>651</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603</v>
      </c>
      <c r="AC433" s="134"/>
      <c r="AD433" s="134"/>
      <c r="AE433" s="112" t="s">
        <v>653</v>
      </c>
      <c r="AF433" s="113"/>
      <c r="AG433" s="113"/>
      <c r="AH433" s="113"/>
      <c r="AI433" s="112" t="s">
        <v>653</v>
      </c>
      <c r="AJ433" s="113"/>
      <c r="AK433" s="113"/>
      <c r="AL433" s="113"/>
      <c r="AM433" s="112" t="s">
        <v>653</v>
      </c>
      <c r="AN433" s="113"/>
      <c r="AO433" s="113"/>
      <c r="AP433" s="114"/>
      <c r="AQ433" s="112" t="s">
        <v>653</v>
      </c>
      <c r="AR433" s="113"/>
      <c r="AS433" s="113"/>
      <c r="AT433" s="114"/>
      <c r="AU433" s="113" t="s">
        <v>655</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604</v>
      </c>
      <c r="AC434" s="222"/>
      <c r="AD434" s="222"/>
      <c r="AE434" s="112" t="s">
        <v>652</v>
      </c>
      <c r="AF434" s="113"/>
      <c r="AG434" s="113"/>
      <c r="AH434" s="114"/>
      <c r="AI434" s="112" t="s">
        <v>653</v>
      </c>
      <c r="AJ434" s="113"/>
      <c r="AK434" s="113"/>
      <c r="AL434" s="113"/>
      <c r="AM434" s="112" t="s">
        <v>652</v>
      </c>
      <c r="AN434" s="113"/>
      <c r="AO434" s="113"/>
      <c r="AP434" s="114"/>
      <c r="AQ434" s="112" t="s">
        <v>653</v>
      </c>
      <c r="AR434" s="113"/>
      <c r="AS434" s="113"/>
      <c r="AT434" s="114"/>
      <c r="AU434" s="113" t="s">
        <v>653</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583</v>
      </c>
      <c r="AF435" s="113"/>
      <c r="AG435" s="113"/>
      <c r="AH435" s="114"/>
      <c r="AI435" s="112" t="s">
        <v>652</v>
      </c>
      <c r="AJ435" s="113"/>
      <c r="AK435" s="113"/>
      <c r="AL435" s="113"/>
      <c r="AM435" s="112" t="s">
        <v>653</v>
      </c>
      <c r="AN435" s="113"/>
      <c r="AO435" s="113"/>
      <c r="AP435" s="114"/>
      <c r="AQ435" s="112" t="s">
        <v>653</v>
      </c>
      <c r="AR435" s="113"/>
      <c r="AS435" s="113"/>
      <c r="AT435" s="114"/>
      <c r="AU435" s="113" t="s">
        <v>654</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hidden="1"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5"/>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5"/>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customHeight="1" x14ac:dyDescent="0.15">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customHeight="1" x14ac:dyDescent="0.15">
      <c r="A698" s="995"/>
      <c r="B698" s="253"/>
      <c r="C698" s="252"/>
      <c r="D698" s="253"/>
      <c r="E698" s="161" t="s">
        <v>583</v>
      </c>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6" t="s">
        <v>574</v>
      </c>
      <c r="AE702" s="897"/>
      <c r="AF702" s="897"/>
      <c r="AG702" s="886" t="s">
        <v>647</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574</v>
      </c>
      <c r="AE703" s="156"/>
      <c r="AF703" s="156"/>
      <c r="AG703" s="595" t="s">
        <v>605</v>
      </c>
      <c r="AH703" s="596"/>
      <c r="AI703" s="596"/>
      <c r="AJ703" s="596"/>
      <c r="AK703" s="596"/>
      <c r="AL703" s="596"/>
      <c r="AM703" s="596"/>
      <c r="AN703" s="596"/>
      <c r="AO703" s="596"/>
      <c r="AP703" s="596"/>
      <c r="AQ703" s="596"/>
      <c r="AR703" s="596"/>
      <c r="AS703" s="596"/>
      <c r="AT703" s="596"/>
      <c r="AU703" s="596"/>
      <c r="AV703" s="596"/>
      <c r="AW703" s="596"/>
      <c r="AX703" s="59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9" t="s">
        <v>606</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611</v>
      </c>
      <c r="AE705" s="731"/>
      <c r="AF705" s="731"/>
      <c r="AG705" s="161" t="s">
        <v>594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68"/>
      <c r="C706" s="615"/>
      <c r="D706" s="616"/>
      <c r="E706" s="681" t="s">
        <v>507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5" t="s">
        <v>612</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68"/>
      <c r="C707" s="617"/>
      <c r="D707" s="618"/>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t="s">
        <v>612</v>
      </c>
      <c r="AE707" s="585"/>
      <c r="AF707" s="585"/>
      <c r="AG707" s="164"/>
      <c r="AH707" s="165"/>
      <c r="AI707" s="165"/>
      <c r="AJ707" s="165"/>
      <c r="AK707" s="165"/>
      <c r="AL707" s="165"/>
      <c r="AM707" s="165"/>
      <c r="AN707" s="165"/>
      <c r="AO707" s="165"/>
      <c r="AP707" s="165"/>
      <c r="AQ707" s="165"/>
      <c r="AR707" s="165"/>
      <c r="AS707" s="165"/>
      <c r="AT707" s="165"/>
      <c r="AU707" s="165"/>
      <c r="AV707" s="165"/>
      <c r="AW707" s="165"/>
      <c r="AX707" s="166"/>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5" t="s">
        <v>611</v>
      </c>
      <c r="AE708" s="666"/>
      <c r="AF708" s="666"/>
      <c r="AG708" s="527" t="s">
        <v>567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574</v>
      </c>
      <c r="AE709" s="156"/>
      <c r="AF709" s="156"/>
      <c r="AG709" s="595" t="s">
        <v>607</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611</v>
      </c>
      <c r="AE710" s="156"/>
      <c r="AF710" s="156"/>
      <c r="AG710" s="595" t="s">
        <v>610</v>
      </c>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574</v>
      </c>
      <c r="AE711" s="156"/>
      <c r="AF711" s="156"/>
      <c r="AG711" s="595" t="s">
        <v>608</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611</v>
      </c>
      <c r="AE712" s="587"/>
      <c r="AF712" s="587"/>
      <c r="AG712" s="595" t="s">
        <v>567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611</v>
      </c>
      <c r="AE713" s="156"/>
      <c r="AF713" s="157"/>
      <c r="AG713" s="595" t="s">
        <v>594</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58"/>
      <c r="B714" s="659"/>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611</v>
      </c>
      <c r="AE714" s="593"/>
      <c r="AF714" s="594"/>
      <c r="AG714" s="687" t="s">
        <v>594</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574</v>
      </c>
      <c r="AE715" s="666"/>
      <c r="AF715" s="775"/>
      <c r="AG715" s="527" t="s">
        <v>658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611</v>
      </c>
      <c r="AE716" s="757"/>
      <c r="AF716" s="757"/>
      <c r="AG716" s="595" t="s">
        <v>594</v>
      </c>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574</v>
      </c>
      <c r="AE717" s="156"/>
      <c r="AF717" s="156"/>
      <c r="AG717" s="595" t="s">
        <v>609</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611</v>
      </c>
      <c r="AE718" s="156"/>
      <c r="AF718" s="156"/>
      <c r="AG718" s="164" t="s">
        <v>595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65" t="s">
        <v>611</v>
      </c>
      <c r="AE719" s="666"/>
      <c r="AF719" s="666"/>
      <c r="AG719" s="161" t="s">
        <v>595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5" t="s">
        <v>657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4"/>
      <c r="B727" s="625"/>
      <c r="C727" s="693" t="s">
        <v>57</v>
      </c>
      <c r="D727" s="694"/>
      <c r="E727" s="694"/>
      <c r="F727" s="695"/>
      <c r="G727" s="793" t="s">
        <v>659</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4" t="s">
        <v>550</v>
      </c>
      <c r="B737" s="125"/>
      <c r="C737" s="125"/>
      <c r="D737" s="126"/>
      <c r="E737" s="123" t="s">
        <v>613</v>
      </c>
      <c r="F737" s="123"/>
      <c r="G737" s="123"/>
      <c r="H737" s="123"/>
      <c r="I737" s="123"/>
      <c r="J737" s="123"/>
      <c r="K737" s="123"/>
      <c r="L737" s="123"/>
      <c r="M737" s="123"/>
      <c r="N737" s="102" t="s">
        <v>543</v>
      </c>
      <c r="O737" s="102"/>
      <c r="P737" s="102"/>
      <c r="Q737" s="102"/>
      <c r="R737" s="123" t="s">
        <v>614</v>
      </c>
      <c r="S737" s="123"/>
      <c r="T737" s="123"/>
      <c r="U737" s="123"/>
      <c r="V737" s="123"/>
      <c r="W737" s="123"/>
      <c r="X737" s="123"/>
      <c r="Y737" s="123"/>
      <c r="Z737" s="123"/>
      <c r="AA737" s="102" t="s">
        <v>542</v>
      </c>
      <c r="AB737" s="102"/>
      <c r="AC737" s="102"/>
      <c r="AD737" s="102"/>
      <c r="AE737" s="123" t="s">
        <v>615</v>
      </c>
      <c r="AF737" s="123"/>
      <c r="AG737" s="123"/>
      <c r="AH737" s="123"/>
      <c r="AI737" s="123"/>
      <c r="AJ737" s="123"/>
      <c r="AK737" s="123"/>
      <c r="AL737" s="123"/>
      <c r="AM737" s="123"/>
      <c r="AN737" s="102" t="s">
        <v>541</v>
      </c>
      <c r="AO737" s="102"/>
      <c r="AP737" s="102"/>
      <c r="AQ737" s="102"/>
      <c r="AR737" s="103" t="s">
        <v>616</v>
      </c>
      <c r="AS737" s="104"/>
      <c r="AT737" s="104"/>
      <c r="AU737" s="104"/>
      <c r="AV737" s="104"/>
      <c r="AW737" s="104"/>
      <c r="AX737" s="105"/>
      <c r="AY737" s="89"/>
      <c r="AZ737" s="89"/>
    </row>
    <row r="738" spans="1:52" ht="24.75" customHeight="1" x14ac:dyDescent="0.15">
      <c r="A738" s="124" t="s">
        <v>540</v>
      </c>
      <c r="B738" s="125"/>
      <c r="C738" s="125"/>
      <c r="D738" s="126"/>
      <c r="E738" s="123" t="s">
        <v>617</v>
      </c>
      <c r="F738" s="123"/>
      <c r="G738" s="123"/>
      <c r="H738" s="123"/>
      <c r="I738" s="123"/>
      <c r="J738" s="123"/>
      <c r="K738" s="123"/>
      <c r="L738" s="123"/>
      <c r="M738" s="123"/>
      <c r="N738" s="102" t="s">
        <v>539</v>
      </c>
      <c r="O738" s="102"/>
      <c r="P738" s="102"/>
      <c r="Q738" s="102"/>
      <c r="R738" s="123" t="s">
        <v>618</v>
      </c>
      <c r="S738" s="123"/>
      <c r="T738" s="123"/>
      <c r="U738" s="123"/>
      <c r="V738" s="123"/>
      <c r="W738" s="123"/>
      <c r="X738" s="123"/>
      <c r="Y738" s="123"/>
      <c r="Z738" s="123"/>
      <c r="AA738" s="102" t="s">
        <v>538</v>
      </c>
      <c r="AB738" s="102"/>
      <c r="AC738" s="102"/>
      <c r="AD738" s="102"/>
      <c r="AE738" s="123" t="s">
        <v>619</v>
      </c>
      <c r="AF738" s="123"/>
      <c r="AG738" s="123"/>
      <c r="AH738" s="123"/>
      <c r="AI738" s="123"/>
      <c r="AJ738" s="123"/>
      <c r="AK738" s="123"/>
      <c r="AL738" s="123"/>
      <c r="AM738" s="123"/>
      <c r="AN738" s="102" t="s">
        <v>534</v>
      </c>
      <c r="AO738" s="102"/>
      <c r="AP738" s="102"/>
      <c r="AQ738" s="102"/>
      <c r="AR738" s="103" t="s">
        <v>620</v>
      </c>
      <c r="AS738" s="104"/>
      <c r="AT738" s="104"/>
      <c r="AU738" s="104"/>
      <c r="AV738" s="104"/>
      <c r="AW738" s="104"/>
      <c r="AX738" s="105"/>
    </row>
    <row r="739" spans="1:52" ht="24.75" customHeight="1" thickBot="1" x14ac:dyDescent="0.2">
      <c r="A739" s="127" t="s">
        <v>530</v>
      </c>
      <c r="B739" s="128"/>
      <c r="C739" s="128"/>
      <c r="D739" s="129"/>
      <c r="E739" s="130" t="s">
        <v>570</v>
      </c>
      <c r="F739" s="118"/>
      <c r="G739" s="118"/>
      <c r="H739" s="93" t="str">
        <f>IF(E739="", "", "(")</f>
        <v>(</v>
      </c>
      <c r="I739" s="118" t="s">
        <v>466</v>
      </c>
      <c r="J739" s="118"/>
      <c r="K739" s="93" t="str">
        <f>IF(OR(I739="　", I739=""), "", "-")</f>
        <v/>
      </c>
      <c r="L739" s="119">
        <v>798</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t="s">
        <v>621</v>
      </c>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t="s">
        <v>622</v>
      </c>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t="s">
        <v>623</v>
      </c>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t="s">
        <v>624</v>
      </c>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t="s">
        <v>625</v>
      </c>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101"/>
      <c r="I750" s="101"/>
      <c r="J750" s="101"/>
      <c r="K750" s="101"/>
      <c r="L750" s="101"/>
      <c r="M750" s="101"/>
      <c r="N750" s="101"/>
      <c r="O750" s="101"/>
      <c r="P750" s="101"/>
      <c r="Q750" s="101"/>
      <c r="R750" s="101"/>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101"/>
      <c r="V751" s="101"/>
      <c r="W751" s="101"/>
      <c r="X751" s="101"/>
      <c r="Y751" s="101"/>
      <c r="Z751" s="101"/>
      <c r="AA751" s="101"/>
      <c r="AB751" s="101"/>
      <c r="AC751" s="101"/>
      <c r="AD751" s="101"/>
      <c r="AE751" s="101"/>
      <c r="AF751" s="101"/>
      <c r="AG751" s="101"/>
      <c r="AH751" s="101"/>
      <c r="AI751" s="101"/>
      <c r="AJ751" s="101"/>
      <c r="AK751" s="101"/>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t="s">
        <v>626</v>
      </c>
      <c r="V753" s="101"/>
      <c r="W753" s="47"/>
      <c r="X753" s="47"/>
      <c r="Y753" s="47"/>
      <c r="Z753" s="47"/>
      <c r="AA753" s="47"/>
      <c r="AB753" s="47"/>
      <c r="AC753" s="47"/>
      <c r="AD753" s="47"/>
      <c r="AE753" s="47"/>
      <c r="AF753" s="47"/>
      <c r="AG753" s="47"/>
      <c r="AH753" s="47"/>
      <c r="AI753" s="47"/>
      <c r="AJ753" s="101"/>
      <c r="AK753" s="101"/>
      <c r="AL753" s="101"/>
      <c r="AM753" s="101"/>
      <c r="AN753" s="101"/>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t="s">
        <v>627</v>
      </c>
      <c r="V754" s="47"/>
      <c r="W754" s="47"/>
      <c r="X754" s="47"/>
      <c r="Y754" s="47"/>
      <c r="Z754" s="47"/>
      <c r="AA754" s="47"/>
      <c r="AB754" s="47"/>
      <c r="AC754" s="47"/>
      <c r="AD754" s="47"/>
      <c r="AE754" s="47"/>
      <c r="AF754" s="47"/>
      <c r="AG754" s="47"/>
      <c r="AH754" s="47"/>
      <c r="AI754" s="47"/>
      <c r="AJ754" s="101"/>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101"/>
      <c r="W759" s="101"/>
      <c r="X759" s="101"/>
      <c r="Y759" s="101"/>
      <c r="Z759" s="101"/>
      <c r="AA759" s="101"/>
      <c r="AB759" s="101"/>
      <c r="AC759" s="101"/>
      <c r="AD759" s="101"/>
      <c r="AE759" s="101"/>
      <c r="AF759" s="101"/>
      <c r="AG759" s="101"/>
      <c r="AH759" s="101"/>
      <c r="AI759" s="101"/>
      <c r="AJ759" s="101"/>
      <c r="AK759" s="101"/>
      <c r="AL759" s="101"/>
      <c r="AM759" s="101"/>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512</v>
      </c>
      <c r="B779" s="759"/>
      <c r="C779" s="759"/>
      <c r="D779" s="759"/>
      <c r="E779" s="759"/>
      <c r="F779" s="760"/>
      <c r="G779" s="440" t="s">
        <v>628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1"/>
      <c r="C780" s="761"/>
      <c r="D780" s="761"/>
      <c r="E780" s="761"/>
      <c r="F780" s="76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1"/>
      <c r="C781" s="761"/>
      <c r="D781" s="761"/>
      <c r="E781" s="761"/>
      <c r="F781" s="762"/>
      <c r="G781" s="450" t="s">
        <v>629</v>
      </c>
      <c r="H781" s="451"/>
      <c r="I781" s="451"/>
      <c r="J781" s="451"/>
      <c r="K781" s="452"/>
      <c r="L781" s="453" t="s">
        <v>630</v>
      </c>
      <c r="M781" s="454"/>
      <c r="N781" s="454"/>
      <c r="O781" s="454"/>
      <c r="P781" s="454"/>
      <c r="Q781" s="454"/>
      <c r="R781" s="454"/>
      <c r="S781" s="454"/>
      <c r="T781" s="454"/>
      <c r="U781" s="454"/>
      <c r="V781" s="454"/>
      <c r="W781" s="454"/>
      <c r="X781" s="455"/>
      <c r="Y781" s="456">
        <v>28</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1"/>
      <c r="C782" s="761"/>
      <c r="D782" s="761"/>
      <c r="E782" s="761"/>
      <c r="F782" s="762"/>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1"/>
      <c r="C783" s="761"/>
      <c r="D783" s="761"/>
      <c r="E783" s="761"/>
      <c r="F783" s="762"/>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1"/>
      <c r="C784" s="761"/>
      <c r="D784" s="761"/>
      <c r="E784" s="761"/>
      <c r="F784" s="76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1"/>
      <c r="C785" s="761"/>
      <c r="D785" s="761"/>
      <c r="E785" s="761"/>
      <c r="F785" s="76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1"/>
      <c r="C786" s="761"/>
      <c r="D786" s="761"/>
      <c r="E786" s="761"/>
      <c r="F786" s="76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61"/>
      <c r="C787" s="761"/>
      <c r="D787" s="761"/>
      <c r="E787" s="761"/>
      <c r="F787" s="76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1"/>
      <c r="C788" s="761"/>
      <c r="D788" s="761"/>
      <c r="E788" s="761"/>
      <c r="F788" s="76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1"/>
      <c r="C789" s="761"/>
      <c r="D789" s="761"/>
      <c r="E789" s="761"/>
      <c r="F789" s="76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1"/>
      <c r="C790" s="761"/>
      <c r="D790" s="761"/>
      <c r="E790" s="761"/>
      <c r="F790" s="76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1"/>
      <c r="C791" s="761"/>
      <c r="D791" s="761"/>
      <c r="E791" s="761"/>
      <c r="F791" s="762"/>
      <c r="G791" s="410" t="s">
        <v>20</v>
      </c>
      <c r="H791" s="411"/>
      <c r="I791" s="411"/>
      <c r="J791" s="411"/>
      <c r="K791" s="411"/>
      <c r="L791" s="412"/>
      <c r="M791" s="413"/>
      <c r="N791" s="413"/>
      <c r="O791" s="413"/>
      <c r="P791" s="413"/>
      <c r="Q791" s="413"/>
      <c r="R791" s="413"/>
      <c r="S791" s="413"/>
      <c r="T791" s="413"/>
      <c r="U791" s="413"/>
      <c r="V791" s="413"/>
      <c r="W791" s="413"/>
      <c r="X791" s="414"/>
      <c r="Y791" s="415">
        <f>SUM(Y781:AB790)</f>
        <v>28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1"/>
      <c r="C792" s="761"/>
      <c r="D792" s="761"/>
      <c r="E792" s="761"/>
      <c r="F792" s="762"/>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1"/>
      <c r="C793" s="761"/>
      <c r="D793" s="761"/>
      <c r="E793" s="761"/>
      <c r="F793" s="76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1"/>
      <c r="C794" s="761"/>
      <c r="D794" s="761"/>
      <c r="E794" s="761"/>
      <c r="F794" s="762"/>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1"/>
      <c r="C795" s="761"/>
      <c r="D795" s="761"/>
      <c r="E795" s="761"/>
      <c r="F795" s="762"/>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1"/>
      <c r="C796" s="761"/>
      <c r="D796" s="761"/>
      <c r="E796" s="761"/>
      <c r="F796" s="76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1"/>
      <c r="C797" s="761"/>
      <c r="D797" s="761"/>
      <c r="E797" s="761"/>
      <c r="F797" s="76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1"/>
      <c r="C798" s="761"/>
      <c r="D798" s="761"/>
      <c r="E798" s="761"/>
      <c r="F798" s="76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1"/>
      <c r="C799" s="761"/>
      <c r="D799" s="761"/>
      <c r="E799" s="761"/>
      <c r="F799" s="76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1"/>
      <c r="C800" s="761"/>
      <c r="D800" s="761"/>
      <c r="E800" s="761"/>
      <c r="F800" s="76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1"/>
      <c r="C801" s="761"/>
      <c r="D801" s="761"/>
      <c r="E801" s="761"/>
      <c r="F801" s="76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1"/>
      <c r="C802" s="761"/>
      <c r="D802" s="761"/>
      <c r="E802" s="761"/>
      <c r="F802" s="76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1"/>
      <c r="C803" s="761"/>
      <c r="D803" s="761"/>
      <c r="E803" s="761"/>
      <c r="F803" s="76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1"/>
      <c r="C804" s="761"/>
      <c r="D804" s="761"/>
      <c r="E804" s="761"/>
      <c r="F804" s="762"/>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1"/>
      <c r="C805" s="761"/>
      <c r="D805" s="761"/>
      <c r="E805" s="761"/>
      <c r="F805" s="762"/>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1"/>
      <c r="C806" s="761"/>
      <c r="D806" s="761"/>
      <c r="E806" s="761"/>
      <c r="F806" s="76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1"/>
      <c r="C807" s="761"/>
      <c r="D807" s="761"/>
      <c r="E807" s="761"/>
      <c r="F807" s="762"/>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1"/>
      <c r="C808" s="761"/>
      <c r="D808" s="761"/>
      <c r="E808" s="761"/>
      <c r="F808" s="762"/>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1"/>
      <c r="C809" s="761"/>
      <c r="D809" s="761"/>
      <c r="E809" s="761"/>
      <c r="F809" s="76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1"/>
      <c r="C810" s="761"/>
      <c r="D810" s="761"/>
      <c r="E810" s="761"/>
      <c r="F810" s="76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1"/>
      <c r="C811" s="761"/>
      <c r="D811" s="761"/>
      <c r="E811" s="761"/>
      <c r="F811" s="76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1"/>
      <c r="C812" s="761"/>
      <c r="D812" s="761"/>
      <c r="E812" s="761"/>
      <c r="F812" s="76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1"/>
      <c r="C813" s="761"/>
      <c r="D813" s="761"/>
      <c r="E813" s="761"/>
      <c r="F813" s="76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1"/>
      <c r="C814" s="761"/>
      <c r="D814" s="761"/>
      <c r="E814" s="761"/>
      <c r="F814" s="76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1"/>
      <c r="C815" s="761"/>
      <c r="D815" s="761"/>
      <c r="E815" s="761"/>
      <c r="F815" s="76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1"/>
      <c r="C816" s="761"/>
      <c r="D816" s="761"/>
      <c r="E816" s="761"/>
      <c r="F816" s="76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1"/>
      <c r="C817" s="761"/>
      <c r="D817" s="761"/>
      <c r="E817" s="761"/>
      <c r="F817" s="762"/>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1"/>
      <c r="C818" s="761"/>
      <c r="D818" s="761"/>
      <c r="E818" s="761"/>
      <c r="F818" s="762"/>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1"/>
      <c r="C819" s="761"/>
      <c r="D819" s="761"/>
      <c r="E819" s="761"/>
      <c r="F819" s="76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1"/>
      <c r="C820" s="761"/>
      <c r="D820" s="761"/>
      <c r="E820" s="761"/>
      <c r="F820" s="76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1"/>
      <c r="C821" s="761"/>
      <c r="D821" s="761"/>
      <c r="E821" s="761"/>
      <c r="F821" s="76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1"/>
      <c r="C822" s="761"/>
      <c r="D822" s="761"/>
      <c r="E822" s="761"/>
      <c r="F822" s="76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1"/>
      <c r="C823" s="761"/>
      <c r="D823" s="761"/>
      <c r="E823" s="761"/>
      <c r="F823" s="76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1"/>
      <c r="C824" s="761"/>
      <c r="D824" s="761"/>
      <c r="E824" s="761"/>
      <c r="F824" s="76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1"/>
      <c r="C825" s="761"/>
      <c r="D825" s="761"/>
      <c r="E825" s="761"/>
      <c r="F825" s="76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1"/>
      <c r="C826" s="761"/>
      <c r="D826" s="761"/>
      <c r="E826" s="761"/>
      <c r="F826" s="76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1"/>
      <c r="C827" s="761"/>
      <c r="D827" s="761"/>
      <c r="E827" s="761"/>
      <c r="F827" s="76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1"/>
      <c r="C828" s="761"/>
      <c r="D828" s="761"/>
      <c r="E828" s="761"/>
      <c r="F828" s="76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1"/>
      <c r="C829" s="761"/>
      <c r="D829" s="761"/>
      <c r="E829" s="761"/>
      <c r="F829" s="76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1"/>
      <c r="C830" s="761"/>
      <c r="D830" s="761"/>
      <c r="E830" s="761"/>
      <c r="F830" s="76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45" customHeight="1" x14ac:dyDescent="0.15">
      <c r="A837" s="405">
        <v>1</v>
      </c>
      <c r="B837" s="405">
        <v>1</v>
      </c>
      <c r="C837" s="425" t="s">
        <v>631</v>
      </c>
      <c r="D837" s="419"/>
      <c r="E837" s="419"/>
      <c r="F837" s="419"/>
      <c r="G837" s="419"/>
      <c r="H837" s="419"/>
      <c r="I837" s="419"/>
      <c r="J837" s="420">
        <v>9000020011002</v>
      </c>
      <c r="K837" s="421"/>
      <c r="L837" s="421"/>
      <c r="M837" s="421"/>
      <c r="N837" s="421"/>
      <c r="O837" s="421"/>
      <c r="P837" s="426" t="s">
        <v>633</v>
      </c>
      <c r="Q837" s="318"/>
      <c r="R837" s="318"/>
      <c r="S837" s="318"/>
      <c r="T837" s="318"/>
      <c r="U837" s="318"/>
      <c r="V837" s="318"/>
      <c r="W837" s="318"/>
      <c r="X837" s="318"/>
      <c r="Y837" s="319">
        <v>28</v>
      </c>
      <c r="Z837" s="320"/>
      <c r="AA837" s="320"/>
      <c r="AB837" s="321"/>
      <c r="AC837" s="329" t="s">
        <v>645</v>
      </c>
      <c r="AD837" s="424"/>
      <c r="AE837" s="424"/>
      <c r="AF837" s="424"/>
      <c r="AG837" s="424"/>
      <c r="AH837" s="422" t="s">
        <v>646</v>
      </c>
      <c r="AI837" s="423"/>
      <c r="AJ837" s="423"/>
      <c r="AK837" s="423"/>
      <c r="AL837" s="326" t="s">
        <v>646</v>
      </c>
      <c r="AM837" s="327"/>
      <c r="AN837" s="327"/>
      <c r="AO837" s="328"/>
      <c r="AP837" s="322" t="s">
        <v>646</v>
      </c>
      <c r="AQ837" s="322"/>
      <c r="AR837" s="322"/>
      <c r="AS837" s="322"/>
      <c r="AT837" s="322"/>
      <c r="AU837" s="322"/>
      <c r="AV837" s="322"/>
      <c r="AW837" s="322"/>
      <c r="AX837" s="322"/>
    </row>
    <row r="838" spans="1:50" ht="45" customHeight="1" x14ac:dyDescent="0.15">
      <c r="A838" s="405">
        <v>2</v>
      </c>
      <c r="B838" s="405">
        <v>1</v>
      </c>
      <c r="C838" s="425" t="s">
        <v>634</v>
      </c>
      <c r="D838" s="419"/>
      <c r="E838" s="419"/>
      <c r="F838" s="419"/>
      <c r="G838" s="419"/>
      <c r="H838" s="419"/>
      <c r="I838" s="419"/>
      <c r="J838" s="420">
        <v>8000020221007</v>
      </c>
      <c r="K838" s="421"/>
      <c r="L838" s="421"/>
      <c r="M838" s="421"/>
      <c r="N838" s="421"/>
      <c r="O838" s="421"/>
      <c r="P838" s="318" t="s">
        <v>632</v>
      </c>
      <c r="Q838" s="318"/>
      <c r="R838" s="318"/>
      <c r="S838" s="318"/>
      <c r="T838" s="318"/>
      <c r="U838" s="318"/>
      <c r="V838" s="318"/>
      <c r="W838" s="318"/>
      <c r="X838" s="318"/>
      <c r="Y838" s="319">
        <v>20</v>
      </c>
      <c r="Z838" s="320"/>
      <c r="AA838" s="320"/>
      <c r="AB838" s="321"/>
      <c r="AC838" s="329" t="s">
        <v>645</v>
      </c>
      <c r="AD838" s="329"/>
      <c r="AE838" s="329"/>
      <c r="AF838" s="329"/>
      <c r="AG838" s="329"/>
      <c r="AH838" s="422" t="s">
        <v>646</v>
      </c>
      <c r="AI838" s="423"/>
      <c r="AJ838" s="423"/>
      <c r="AK838" s="423"/>
      <c r="AL838" s="326" t="s">
        <v>646</v>
      </c>
      <c r="AM838" s="327"/>
      <c r="AN838" s="327"/>
      <c r="AO838" s="328"/>
      <c r="AP838" s="322" t="s">
        <v>646</v>
      </c>
      <c r="AQ838" s="322"/>
      <c r="AR838" s="322"/>
      <c r="AS838" s="322"/>
      <c r="AT838" s="322"/>
      <c r="AU838" s="322"/>
      <c r="AV838" s="322"/>
      <c r="AW838" s="322"/>
      <c r="AX838" s="322"/>
    </row>
    <row r="839" spans="1:50" ht="45" customHeight="1" x14ac:dyDescent="0.15">
      <c r="A839" s="405">
        <v>3</v>
      </c>
      <c r="B839" s="405">
        <v>1</v>
      </c>
      <c r="C839" s="425" t="s">
        <v>635</v>
      </c>
      <c r="D839" s="419"/>
      <c r="E839" s="419"/>
      <c r="F839" s="419"/>
      <c r="G839" s="419"/>
      <c r="H839" s="419"/>
      <c r="I839" s="419"/>
      <c r="J839" s="420">
        <v>3000020221309</v>
      </c>
      <c r="K839" s="421"/>
      <c r="L839" s="421"/>
      <c r="M839" s="421"/>
      <c r="N839" s="421"/>
      <c r="O839" s="421"/>
      <c r="P839" s="426" t="s">
        <v>632</v>
      </c>
      <c r="Q839" s="318"/>
      <c r="R839" s="318"/>
      <c r="S839" s="318"/>
      <c r="T839" s="318"/>
      <c r="U839" s="318"/>
      <c r="V839" s="318"/>
      <c r="W839" s="318"/>
      <c r="X839" s="318"/>
      <c r="Y839" s="319">
        <v>18</v>
      </c>
      <c r="Z839" s="320"/>
      <c r="AA839" s="320"/>
      <c r="AB839" s="321"/>
      <c r="AC839" s="329" t="s">
        <v>645</v>
      </c>
      <c r="AD839" s="329"/>
      <c r="AE839" s="329"/>
      <c r="AF839" s="329"/>
      <c r="AG839" s="329"/>
      <c r="AH839" s="324" t="s">
        <v>646</v>
      </c>
      <c r="AI839" s="325"/>
      <c r="AJ839" s="325"/>
      <c r="AK839" s="325"/>
      <c r="AL839" s="326" t="s">
        <v>646</v>
      </c>
      <c r="AM839" s="327"/>
      <c r="AN839" s="327"/>
      <c r="AO839" s="328"/>
      <c r="AP839" s="322" t="s">
        <v>646</v>
      </c>
      <c r="AQ839" s="322"/>
      <c r="AR839" s="322"/>
      <c r="AS839" s="322"/>
      <c r="AT839" s="322"/>
      <c r="AU839" s="322"/>
      <c r="AV839" s="322"/>
      <c r="AW839" s="322"/>
      <c r="AX839" s="322"/>
    </row>
    <row r="840" spans="1:50" ht="45" customHeight="1" x14ac:dyDescent="0.15">
      <c r="A840" s="405">
        <v>4</v>
      </c>
      <c r="B840" s="405">
        <v>1</v>
      </c>
      <c r="C840" s="425" t="s">
        <v>636</v>
      </c>
      <c r="D840" s="419"/>
      <c r="E840" s="419"/>
      <c r="F840" s="419"/>
      <c r="G840" s="419"/>
      <c r="H840" s="419"/>
      <c r="I840" s="419"/>
      <c r="J840" s="420">
        <v>7000020012068</v>
      </c>
      <c r="K840" s="421"/>
      <c r="L840" s="421"/>
      <c r="M840" s="421"/>
      <c r="N840" s="421"/>
      <c r="O840" s="421"/>
      <c r="P840" s="426" t="s">
        <v>632</v>
      </c>
      <c r="Q840" s="318"/>
      <c r="R840" s="318"/>
      <c r="S840" s="318"/>
      <c r="T840" s="318"/>
      <c r="U840" s="318"/>
      <c r="V840" s="318"/>
      <c r="W840" s="318"/>
      <c r="X840" s="318"/>
      <c r="Y840" s="319">
        <v>17</v>
      </c>
      <c r="Z840" s="320"/>
      <c r="AA840" s="320"/>
      <c r="AB840" s="321"/>
      <c r="AC840" s="329" t="s">
        <v>645</v>
      </c>
      <c r="AD840" s="329"/>
      <c r="AE840" s="329"/>
      <c r="AF840" s="329"/>
      <c r="AG840" s="329"/>
      <c r="AH840" s="324" t="s">
        <v>646</v>
      </c>
      <c r="AI840" s="325"/>
      <c r="AJ840" s="325"/>
      <c r="AK840" s="325"/>
      <c r="AL840" s="326" t="s">
        <v>646</v>
      </c>
      <c r="AM840" s="327"/>
      <c r="AN840" s="327"/>
      <c r="AO840" s="328"/>
      <c r="AP840" s="322" t="s">
        <v>646</v>
      </c>
      <c r="AQ840" s="322"/>
      <c r="AR840" s="322"/>
      <c r="AS840" s="322"/>
      <c r="AT840" s="322"/>
      <c r="AU840" s="322"/>
      <c r="AV840" s="322"/>
      <c r="AW840" s="322"/>
      <c r="AX840" s="322"/>
    </row>
    <row r="841" spans="1:50" ht="45" customHeight="1" x14ac:dyDescent="0.15">
      <c r="A841" s="405">
        <v>5</v>
      </c>
      <c r="B841" s="405">
        <v>1</v>
      </c>
      <c r="C841" s="425" t="s">
        <v>637</v>
      </c>
      <c r="D841" s="419"/>
      <c r="E841" s="419"/>
      <c r="F841" s="419"/>
      <c r="G841" s="419"/>
      <c r="H841" s="419"/>
      <c r="I841" s="419"/>
      <c r="J841" s="420">
        <v>6000020271004</v>
      </c>
      <c r="K841" s="421"/>
      <c r="L841" s="421"/>
      <c r="M841" s="421"/>
      <c r="N841" s="421"/>
      <c r="O841" s="421"/>
      <c r="P841" s="318" t="s">
        <v>632</v>
      </c>
      <c r="Q841" s="318"/>
      <c r="R841" s="318"/>
      <c r="S841" s="318"/>
      <c r="T841" s="318"/>
      <c r="U841" s="318"/>
      <c r="V841" s="318"/>
      <c r="W841" s="318"/>
      <c r="X841" s="318"/>
      <c r="Y841" s="319">
        <v>15</v>
      </c>
      <c r="Z841" s="320"/>
      <c r="AA841" s="320"/>
      <c r="AB841" s="321"/>
      <c r="AC841" s="323" t="s">
        <v>645</v>
      </c>
      <c r="AD841" s="323"/>
      <c r="AE841" s="323"/>
      <c r="AF841" s="323"/>
      <c r="AG841" s="323"/>
      <c r="AH841" s="324" t="s">
        <v>646</v>
      </c>
      <c r="AI841" s="325"/>
      <c r="AJ841" s="325"/>
      <c r="AK841" s="325"/>
      <c r="AL841" s="326" t="s">
        <v>646</v>
      </c>
      <c r="AM841" s="327"/>
      <c r="AN841" s="327"/>
      <c r="AO841" s="328"/>
      <c r="AP841" s="322" t="s">
        <v>646</v>
      </c>
      <c r="AQ841" s="322"/>
      <c r="AR841" s="322"/>
      <c r="AS841" s="322"/>
      <c r="AT841" s="322"/>
      <c r="AU841" s="322"/>
      <c r="AV841" s="322"/>
      <c r="AW841" s="322"/>
      <c r="AX841" s="322"/>
    </row>
    <row r="842" spans="1:50" ht="45" customHeight="1" x14ac:dyDescent="0.15">
      <c r="A842" s="405">
        <v>6</v>
      </c>
      <c r="B842" s="405">
        <v>1</v>
      </c>
      <c r="C842" s="425" t="s">
        <v>638</v>
      </c>
      <c r="D842" s="419"/>
      <c r="E842" s="419"/>
      <c r="F842" s="419"/>
      <c r="G842" s="419"/>
      <c r="H842" s="419"/>
      <c r="I842" s="419"/>
      <c r="J842" s="420">
        <v>4000020024066</v>
      </c>
      <c r="K842" s="421"/>
      <c r="L842" s="421"/>
      <c r="M842" s="421"/>
      <c r="N842" s="421"/>
      <c r="O842" s="421"/>
      <c r="P842" s="318" t="s">
        <v>632</v>
      </c>
      <c r="Q842" s="318"/>
      <c r="R842" s="318"/>
      <c r="S842" s="318"/>
      <c r="T842" s="318"/>
      <c r="U842" s="318"/>
      <c r="V842" s="318"/>
      <c r="W842" s="318"/>
      <c r="X842" s="318"/>
      <c r="Y842" s="319">
        <v>14</v>
      </c>
      <c r="Z842" s="320"/>
      <c r="AA842" s="320"/>
      <c r="AB842" s="321"/>
      <c r="AC842" s="323" t="s">
        <v>645</v>
      </c>
      <c r="AD842" s="323"/>
      <c r="AE842" s="323"/>
      <c r="AF842" s="323"/>
      <c r="AG842" s="323"/>
      <c r="AH842" s="324" t="s">
        <v>646</v>
      </c>
      <c r="AI842" s="325"/>
      <c r="AJ842" s="325"/>
      <c r="AK842" s="325"/>
      <c r="AL842" s="326" t="s">
        <v>646</v>
      </c>
      <c r="AM842" s="327"/>
      <c r="AN842" s="327"/>
      <c r="AO842" s="328"/>
      <c r="AP842" s="322" t="s">
        <v>646</v>
      </c>
      <c r="AQ842" s="322"/>
      <c r="AR842" s="322"/>
      <c r="AS842" s="322"/>
      <c r="AT842" s="322"/>
      <c r="AU842" s="322"/>
      <c r="AV842" s="322"/>
      <c r="AW842" s="322"/>
      <c r="AX842" s="322"/>
    </row>
    <row r="843" spans="1:50" ht="45" customHeight="1" x14ac:dyDescent="0.15">
      <c r="A843" s="405">
        <v>7</v>
      </c>
      <c r="B843" s="405">
        <v>1</v>
      </c>
      <c r="C843" s="425" t="s">
        <v>639</v>
      </c>
      <c r="D843" s="419"/>
      <c r="E843" s="419"/>
      <c r="F843" s="419"/>
      <c r="G843" s="419"/>
      <c r="H843" s="419"/>
      <c r="I843" s="419"/>
      <c r="J843" s="420">
        <v>7000020012076</v>
      </c>
      <c r="K843" s="421"/>
      <c r="L843" s="421"/>
      <c r="M843" s="421"/>
      <c r="N843" s="421"/>
      <c r="O843" s="421"/>
      <c r="P843" s="318" t="s">
        <v>632</v>
      </c>
      <c r="Q843" s="318"/>
      <c r="R843" s="318"/>
      <c r="S843" s="318"/>
      <c r="T843" s="318"/>
      <c r="U843" s="318"/>
      <c r="V843" s="318"/>
      <c r="W843" s="318"/>
      <c r="X843" s="318"/>
      <c r="Y843" s="319">
        <v>14</v>
      </c>
      <c r="Z843" s="320"/>
      <c r="AA843" s="320"/>
      <c r="AB843" s="321"/>
      <c r="AC843" s="323" t="s">
        <v>645</v>
      </c>
      <c r="AD843" s="323"/>
      <c r="AE843" s="323"/>
      <c r="AF843" s="323"/>
      <c r="AG843" s="323"/>
      <c r="AH843" s="324" t="s">
        <v>646</v>
      </c>
      <c r="AI843" s="325"/>
      <c r="AJ843" s="325"/>
      <c r="AK843" s="325"/>
      <c r="AL843" s="326" t="s">
        <v>646</v>
      </c>
      <c r="AM843" s="327"/>
      <c r="AN843" s="327"/>
      <c r="AO843" s="328"/>
      <c r="AP843" s="322" t="s">
        <v>646</v>
      </c>
      <c r="AQ843" s="322"/>
      <c r="AR843" s="322"/>
      <c r="AS843" s="322"/>
      <c r="AT843" s="322"/>
      <c r="AU843" s="322"/>
      <c r="AV843" s="322"/>
      <c r="AW843" s="322"/>
      <c r="AX843" s="322"/>
    </row>
    <row r="844" spans="1:50" ht="45" customHeight="1" x14ac:dyDescent="0.15">
      <c r="A844" s="405">
        <v>8</v>
      </c>
      <c r="B844" s="405">
        <v>1</v>
      </c>
      <c r="C844" s="425" t="s">
        <v>640</v>
      </c>
      <c r="D844" s="419"/>
      <c r="E844" s="419"/>
      <c r="F844" s="419"/>
      <c r="G844" s="419"/>
      <c r="H844" s="419"/>
      <c r="I844" s="419"/>
      <c r="J844" s="420">
        <v>4000020262129</v>
      </c>
      <c r="K844" s="421"/>
      <c r="L844" s="421"/>
      <c r="M844" s="421"/>
      <c r="N844" s="421"/>
      <c r="O844" s="421"/>
      <c r="P844" s="318" t="s">
        <v>632</v>
      </c>
      <c r="Q844" s="318"/>
      <c r="R844" s="318"/>
      <c r="S844" s="318"/>
      <c r="T844" s="318"/>
      <c r="U844" s="318"/>
      <c r="V844" s="318"/>
      <c r="W844" s="318"/>
      <c r="X844" s="318"/>
      <c r="Y844" s="319">
        <v>9</v>
      </c>
      <c r="Z844" s="320"/>
      <c r="AA844" s="320"/>
      <c r="AB844" s="321"/>
      <c r="AC844" s="323" t="s">
        <v>645</v>
      </c>
      <c r="AD844" s="323"/>
      <c r="AE844" s="323"/>
      <c r="AF844" s="323"/>
      <c r="AG844" s="323"/>
      <c r="AH844" s="324" t="s">
        <v>646</v>
      </c>
      <c r="AI844" s="325"/>
      <c r="AJ844" s="325"/>
      <c r="AK844" s="325"/>
      <c r="AL844" s="326" t="s">
        <v>646</v>
      </c>
      <c r="AM844" s="327"/>
      <c r="AN844" s="327"/>
      <c r="AO844" s="328"/>
      <c r="AP844" s="322" t="s">
        <v>646</v>
      </c>
      <c r="AQ844" s="322"/>
      <c r="AR844" s="322"/>
      <c r="AS844" s="322"/>
      <c r="AT844" s="322"/>
      <c r="AU844" s="322"/>
      <c r="AV844" s="322"/>
      <c r="AW844" s="322"/>
      <c r="AX844" s="322"/>
    </row>
    <row r="845" spans="1:50" ht="45" customHeight="1" x14ac:dyDescent="0.15">
      <c r="A845" s="405">
        <v>9</v>
      </c>
      <c r="B845" s="405">
        <v>1</v>
      </c>
      <c r="C845" s="425" t="s">
        <v>641</v>
      </c>
      <c r="D845" s="419"/>
      <c r="E845" s="419"/>
      <c r="F845" s="419"/>
      <c r="G845" s="419"/>
      <c r="H845" s="419"/>
      <c r="I845" s="419"/>
      <c r="J845" s="420">
        <v>3000020322016</v>
      </c>
      <c r="K845" s="421"/>
      <c r="L845" s="421"/>
      <c r="M845" s="421"/>
      <c r="N845" s="421"/>
      <c r="O845" s="421"/>
      <c r="P845" s="318" t="s">
        <v>632</v>
      </c>
      <c r="Q845" s="318"/>
      <c r="R845" s="318"/>
      <c r="S845" s="318"/>
      <c r="T845" s="318"/>
      <c r="U845" s="318"/>
      <c r="V845" s="318"/>
      <c r="W845" s="318"/>
      <c r="X845" s="318"/>
      <c r="Y845" s="319">
        <v>9</v>
      </c>
      <c r="Z845" s="320"/>
      <c r="AA845" s="320"/>
      <c r="AB845" s="321"/>
      <c r="AC845" s="323" t="s">
        <v>645</v>
      </c>
      <c r="AD845" s="323"/>
      <c r="AE845" s="323"/>
      <c r="AF845" s="323"/>
      <c r="AG845" s="323"/>
      <c r="AH845" s="324" t="s">
        <v>646</v>
      </c>
      <c r="AI845" s="325"/>
      <c r="AJ845" s="325"/>
      <c r="AK845" s="325"/>
      <c r="AL845" s="326" t="s">
        <v>646</v>
      </c>
      <c r="AM845" s="327"/>
      <c r="AN845" s="327"/>
      <c r="AO845" s="328"/>
      <c r="AP845" s="322" t="s">
        <v>646</v>
      </c>
      <c r="AQ845" s="322"/>
      <c r="AR845" s="322"/>
      <c r="AS845" s="322"/>
      <c r="AT845" s="322"/>
      <c r="AU845" s="322"/>
      <c r="AV845" s="322"/>
      <c r="AW845" s="322"/>
      <c r="AX845" s="322"/>
    </row>
    <row r="846" spans="1:50" ht="45" customHeight="1" x14ac:dyDescent="0.15">
      <c r="A846" s="405">
        <v>10</v>
      </c>
      <c r="B846" s="405">
        <v>1</v>
      </c>
      <c r="C846" s="425" t="s">
        <v>642</v>
      </c>
      <c r="D846" s="419"/>
      <c r="E846" s="419"/>
      <c r="F846" s="419"/>
      <c r="G846" s="419"/>
      <c r="H846" s="419"/>
      <c r="I846" s="419"/>
      <c r="J846" s="420">
        <v>3000020472018</v>
      </c>
      <c r="K846" s="421"/>
      <c r="L846" s="421"/>
      <c r="M846" s="421"/>
      <c r="N846" s="421"/>
      <c r="O846" s="421"/>
      <c r="P846" s="318" t="s">
        <v>632</v>
      </c>
      <c r="Q846" s="318"/>
      <c r="R846" s="318"/>
      <c r="S846" s="318"/>
      <c r="T846" s="318"/>
      <c r="U846" s="318"/>
      <c r="V846" s="318"/>
      <c r="W846" s="318"/>
      <c r="X846" s="318"/>
      <c r="Y846" s="319">
        <v>8</v>
      </c>
      <c r="Z846" s="320"/>
      <c r="AA846" s="320"/>
      <c r="AB846" s="321"/>
      <c r="AC846" s="323" t="s">
        <v>645</v>
      </c>
      <c r="AD846" s="323"/>
      <c r="AE846" s="323"/>
      <c r="AF846" s="323"/>
      <c r="AG846" s="323"/>
      <c r="AH846" s="324" t="s">
        <v>646</v>
      </c>
      <c r="AI846" s="325"/>
      <c r="AJ846" s="325"/>
      <c r="AK846" s="325"/>
      <c r="AL846" s="326" t="s">
        <v>646</v>
      </c>
      <c r="AM846" s="327"/>
      <c r="AN846" s="327"/>
      <c r="AO846" s="328"/>
      <c r="AP846" s="322" t="s">
        <v>646</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hidden="1" customHeight="1" x14ac:dyDescent="0.15">
      <c r="A1102" s="405">
        <v>1</v>
      </c>
      <c r="B1102" s="405">
        <v>1</v>
      </c>
      <c r="C1102" s="894"/>
      <c r="D1102" s="894"/>
      <c r="E1102" s="893"/>
      <c r="F1102" s="893"/>
      <c r="G1102" s="893"/>
      <c r="H1102" s="893"/>
      <c r="I1102" s="893"/>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82">
    <cfRule type="expression" dxfId="2795" priority="13887">
      <formula>IF(RIGHT(TEXT(Y782,"0.#"),1)=".",FALSE,TRUE)</formula>
    </cfRule>
    <cfRule type="expression" dxfId="2794" priority="13888">
      <formula>IF(RIGHT(TEXT(Y782,"0.#"),1)=".",TRUE,FALSE)</formula>
    </cfRule>
  </conditionalFormatting>
  <conditionalFormatting sqref="Y791">
    <cfRule type="expression" dxfId="2793" priority="13883">
      <formula>IF(RIGHT(TEXT(Y791,"0.#"),1)=".",FALSE,TRUE)</formula>
    </cfRule>
    <cfRule type="expression" dxfId="2792" priority="13884">
      <formula>IF(RIGHT(TEXT(Y791,"0.#"),1)=".",TRUE,FALSE)</formula>
    </cfRule>
  </conditionalFormatting>
  <conditionalFormatting sqref="Y822:Y829 Y820 Y809:Y816 Y807 Y796:Y803 Y794">
    <cfRule type="expression" dxfId="2791" priority="13665">
      <formula>IF(RIGHT(TEXT(Y794,"0.#"),1)=".",FALSE,TRUE)</formula>
    </cfRule>
    <cfRule type="expression" dxfId="2790" priority="13666">
      <formula>IF(RIGHT(TEXT(Y794,"0.#"),1)=".",TRUE,FALSE)</formula>
    </cfRule>
  </conditionalFormatting>
  <conditionalFormatting sqref="P16:AQ17 P15:AX15 P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83:Y790 Y781">
    <cfRule type="expression" dxfId="2783" priority="13689">
      <formula>IF(RIGHT(TEXT(Y781,"0.#"),1)=".",FALSE,TRUE)</formula>
    </cfRule>
    <cfRule type="expression" dxfId="2782" priority="13690">
      <formula>IF(RIGHT(TEXT(Y781,"0.#"),1)=".",TRUE,FALSE)</formula>
    </cfRule>
  </conditionalFormatting>
  <conditionalFormatting sqref="AU782">
    <cfRule type="expression" dxfId="2781" priority="13687">
      <formula>IF(RIGHT(TEXT(AU782,"0.#"),1)=".",FALSE,TRUE)</formula>
    </cfRule>
    <cfRule type="expression" dxfId="2780" priority="13688">
      <formula>IF(RIGHT(TEXT(AU782,"0.#"),1)=".",TRUE,FALSE)</formula>
    </cfRule>
  </conditionalFormatting>
  <conditionalFormatting sqref="AU791">
    <cfRule type="expression" dxfId="2779" priority="13685">
      <formula>IF(RIGHT(TEXT(AU791,"0.#"),1)=".",FALSE,TRUE)</formula>
    </cfRule>
    <cfRule type="expression" dxfId="2778" priority="13686">
      <formula>IF(RIGHT(TEXT(AU791,"0.#"),1)=".",TRUE,FALSE)</formula>
    </cfRule>
  </conditionalFormatting>
  <conditionalFormatting sqref="AU783:AU790 AU781">
    <cfRule type="expression" dxfId="2777" priority="13683">
      <formula>IF(RIGHT(TEXT(AU781,"0.#"),1)=".",FALSE,TRUE)</formula>
    </cfRule>
    <cfRule type="expression" dxfId="2776" priority="13684">
      <formula>IF(RIGHT(TEXT(AU781,"0.#"),1)=".",TRUE,FALSE)</formula>
    </cfRule>
  </conditionalFormatting>
  <conditionalFormatting sqref="Y821 Y808 Y795">
    <cfRule type="expression" dxfId="2775" priority="13669">
      <formula>IF(RIGHT(TEXT(Y795,"0.#"),1)=".",FALSE,TRUE)</formula>
    </cfRule>
    <cfRule type="expression" dxfId="2774" priority="13670">
      <formula>IF(RIGHT(TEXT(Y795,"0.#"),1)=".",TRUE,FALSE)</formula>
    </cfRule>
  </conditionalFormatting>
  <conditionalFormatting sqref="Y830 Y817 Y804">
    <cfRule type="expression" dxfId="2773" priority="13667">
      <formula>IF(RIGHT(TEXT(Y804,"0.#"),1)=".",FALSE,TRUE)</formula>
    </cfRule>
    <cfRule type="expression" dxfId="2772" priority="13668">
      <formula>IF(RIGHT(TEXT(Y804,"0.#"),1)=".",TRUE,FALSE)</formula>
    </cfRule>
  </conditionalFormatting>
  <conditionalFormatting sqref="AU821 AU808 AU795">
    <cfRule type="expression" dxfId="2771" priority="13663">
      <formula>IF(RIGHT(TEXT(AU795,"0.#"),1)=".",FALSE,TRUE)</formula>
    </cfRule>
    <cfRule type="expression" dxfId="2770" priority="13664">
      <formula>IF(RIGHT(TEXT(AU795,"0.#"),1)=".",TRUE,FALSE)</formula>
    </cfRule>
  </conditionalFormatting>
  <conditionalFormatting sqref="AU830 AU817 AU804">
    <cfRule type="expression" dxfId="2769" priority="13661">
      <formula>IF(RIGHT(TEXT(AU804,"0.#"),1)=".",FALSE,TRUE)</formula>
    </cfRule>
    <cfRule type="expression" dxfId="2768" priority="13662">
      <formula>IF(RIGHT(TEXT(AU804,"0.#"),1)=".",TRUE,FALSE)</formula>
    </cfRule>
  </conditionalFormatting>
  <conditionalFormatting sqref="AU822:AU829 AU820 AU809:AU816 AU807 AU796:AU803 AU794">
    <cfRule type="expression" dxfId="2767" priority="13659">
      <formula>IF(RIGHT(TEXT(AU794,"0.#"),1)=".",FALSE,TRUE)</formula>
    </cfRule>
    <cfRule type="expression" dxfId="2766" priority="13660">
      <formula>IF(RIGHT(TEXT(AU794,"0.#"),1)=".",TRUE,FALSE)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M34">
    <cfRule type="expression" dxfId="2759" priority="13459">
      <formula>IF(RIGHT(TEXT(AM34,"0.#"),1)=".",FALSE,TRUE)</formula>
    </cfRule>
    <cfRule type="expression" dxfId="2758" priority="13460">
      <formula>IF(RIGHT(TEXT(AM34,"0.#"),1)=".",TRUE,FALSE)</formula>
    </cfRule>
  </conditionalFormatting>
  <conditionalFormatting sqref="AE33">
    <cfRule type="expression" dxfId="2757" priority="13473">
      <formula>IF(RIGHT(TEXT(AE33,"0.#"),1)=".",FALSE,TRUE)</formula>
    </cfRule>
    <cfRule type="expression" dxfId="2756" priority="13474">
      <formula>IF(RIGHT(TEXT(AE33,"0.#"),1)=".",TRUE,FALSE)</formula>
    </cfRule>
  </conditionalFormatting>
  <conditionalFormatting sqref="AE34">
    <cfRule type="expression" dxfId="2755" priority="13471">
      <formula>IF(RIGHT(TEXT(AE34,"0.#"),1)=".",FALSE,TRUE)</formula>
    </cfRule>
    <cfRule type="expression" dxfId="2754" priority="13472">
      <formula>IF(RIGHT(TEXT(AE34,"0.#"),1)=".",TRUE,FALSE)</formula>
    </cfRule>
  </conditionalFormatting>
  <conditionalFormatting sqref="AI34">
    <cfRule type="expression" dxfId="2753" priority="13469">
      <formula>IF(RIGHT(TEXT(AI34,"0.#"),1)=".",FALSE,TRUE)</formula>
    </cfRule>
    <cfRule type="expression" dxfId="2752" priority="13470">
      <formula>IF(RIGHT(TEXT(AI34,"0.#"),1)=".",TRUE,FALSE)</formula>
    </cfRule>
  </conditionalFormatting>
  <conditionalFormatting sqref="AI33">
    <cfRule type="expression" dxfId="2751" priority="13467">
      <formula>IF(RIGHT(TEXT(AI33,"0.#"),1)=".",FALSE,TRUE)</formula>
    </cfRule>
    <cfRule type="expression" dxfId="2750" priority="13468">
      <formula>IF(RIGHT(TEXT(AI33,"0.#"),1)=".",TRUE,FALSE)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M33">
    <cfRule type="expression" dxfId="2745" priority="13461">
      <formula>IF(RIGHT(TEXT(AM33,"0.#"),1)=".",FALSE,TRUE)</formula>
    </cfRule>
    <cfRule type="expression" dxfId="2744" priority="13462">
      <formula>IF(RIGHT(TEXT(AM33,"0.#"),1)=".",TRUE,FALSE)</formula>
    </cfRule>
  </conditionalFormatting>
  <conditionalFormatting sqref="AQ32: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Q116">
    <cfRule type="expression" dxfId="2595" priority="13167">
      <formula>IF(RIGHT(TEXT(AQ116,"0.#"),1)=".",FALSE,TRUE)</formula>
    </cfRule>
    <cfRule type="expression" dxfId="2594" priority="13168">
      <formula>IF(RIGHT(TEXT(AQ116,"0.#"),1)=".",TRUE,FALSE)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M117">
    <cfRule type="expression" dxfId="2591" priority="13161">
      <formula>IF(RIGHT(TEXT(AM117,"0.#"),1)=".",FALSE,TRUE)</formula>
    </cfRule>
    <cfRule type="expression" dxfId="2590" priority="13162">
      <formula>IF(RIGHT(TEXT(AM117,"0.#"),1)=".",TRUE,FALSE)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Y837:Y838">
    <cfRule type="expression" dxfId="2383" priority="2821">
      <formula>IF(RIGHT(TEXT(Y837,"0.#"),1)=".",FALSE,TRUE)</formula>
    </cfRule>
    <cfRule type="expression" dxfId="2382" priority="2822">
      <formula>IF(RIGHT(TEXT(Y837,"0.#"),1)=".",TRUE,FALSE)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AI116">
    <cfRule type="expression" dxfId="709" priority="11">
      <formula>IF(RIGHT(TEXT(AI116,"0.#"),1)=".",FALSE,TRUE)</formula>
    </cfRule>
    <cfRule type="expression" dxfId="708" priority="12">
      <formula>IF(RIGHT(TEXT(AI116,"0.#"),1)=".",TRUE,FALSE)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254:AE255 AI254:AI255 AM254:AM255 AQ254:AQ255 AU254:AU255">
    <cfRule type="expression" dxfId="703" priority="3">
      <formula>IF(RIGHT(TEXT(AE254,"0.#"),1)=".",FALSE,TRUE)</formula>
    </cfRule>
    <cfRule type="expression" dxfId="702" priority="4">
      <formula>IF(RIGHT(TEXT(AE254,"0.#"),1)=".",TRUE,FALSE)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49" max="16383" man="1"/>
    <brk id="725" max="49"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2" t="s">
        <v>265</v>
      </c>
      <c r="H2" s="777"/>
      <c r="I2" s="777"/>
      <c r="J2" s="777"/>
      <c r="K2" s="777"/>
      <c r="L2" s="777"/>
      <c r="M2" s="777"/>
      <c r="N2" s="777"/>
      <c r="O2" s="778"/>
      <c r="P2" s="776" t="s">
        <v>59</v>
      </c>
      <c r="Q2" s="777"/>
      <c r="R2" s="777"/>
      <c r="S2" s="777"/>
      <c r="T2" s="777"/>
      <c r="U2" s="777"/>
      <c r="V2" s="777"/>
      <c r="W2" s="777"/>
      <c r="X2" s="778"/>
      <c r="Y2" s="1005"/>
      <c r="Z2" s="413"/>
      <c r="AA2" s="414"/>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2" t="s">
        <v>265</v>
      </c>
      <c r="H9" s="777"/>
      <c r="I9" s="777"/>
      <c r="J9" s="777"/>
      <c r="K9" s="777"/>
      <c r="L9" s="777"/>
      <c r="M9" s="777"/>
      <c r="N9" s="777"/>
      <c r="O9" s="778"/>
      <c r="P9" s="776" t="s">
        <v>59</v>
      </c>
      <c r="Q9" s="777"/>
      <c r="R9" s="777"/>
      <c r="S9" s="777"/>
      <c r="T9" s="777"/>
      <c r="U9" s="777"/>
      <c r="V9" s="777"/>
      <c r="W9" s="777"/>
      <c r="X9" s="778"/>
      <c r="Y9" s="1005"/>
      <c r="Z9" s="413"/>
      <c r="AA9" s="414"/>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2" t="s">
        <v>265</v>
      </c>
      <c r="H16" s="777"/>
      <c r="I16" s="777"/>
      <c r="J16" s="777"/>
      <c r="K16" s="777"/>
      <c r="L16" s="777"/>
      <c r="M16" s="777"/>
      <c r="N16" s="777"/>
      <c r="O16" s="778"/>
      <c r="P16" s="776" t="s">
        <v>59</v>
      </c>
      <c r="Q16" s="777"/>
      <c r="R16" s="777"/>
      <c r="S16" s="777"/>
      <c r="T16" s="777"/>
      <c r="U16" s="777"/>
      <c r="V16" s="777"/>
      <c r="W16" s="777"/>
      <c r="X16" s="778"/>
      <c r="Y16" s="1005"/>
      <c r="Z16" s="413"/>
      <c r="AA16" s="414"/>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2" t="s">
        <v>265</v>
      </c>
      <c r="H23" s="777"/>
      <c r="I23" s="777"/>
      <c r="J23" s="777"/>
      <c r="K23" s="777"/>
      <c r="L23" s="777"/>
      <c r="M23" s="777"/>
      <c r="N23" s="777"/>
      <c r="O23" s="778"/>
      <c r="P23" s="776" t="s">
        <v>59</v>
      </c>
      <c r="Q23" s="777"/>
      <c r="R23" s="777"/>
      <c r="S23" s="777"/>
      <c r="T23" s="777"/>
      <c r="U23" s="777"/>
      <c r="V23" s="777"/>
      <c r="W23" s="777"/>
      <c r="X23" s="778"/>
      <c r="Y23" s="1005"/>
      <c r="Z23" s="413"/>
      <c r="AA23" s="414"/>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2" t="s">
        <v>265</v>
      </c>
      <c r="H30" s="777"/>
      <c r="I30" s="777"/>
      <c r="J30" s="777"/>
      <c r="K30" s="777"/>
      <c r="L30" s="777"/>
      <c r="M30" s="777"/>
      <c r="N30" s="777"/>
      <c r="O30" s="778"/>
      <c r="P30" s="776" t="s">
        <v>59</v>
      </c>
      <c r="Q30" s="777"/>
      <c r="R30" s="777"/>
      <c r="S30" s="777"/>
      <c r="T30" s="777"/>
      <c r="U30" s="777"/>
      <c r="V30" s="777"/>
      <c r="W30" s="777"/>
      <c r="X30" s="778"/>
      <c r="Y30" s="1005"/>
      <c r="Z30" s="413"/>
      <c r="AA30" s="414"/>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2" t="s">
        <v>265</v>
      </c>
      <c r="H37" s="777"/>
      <c r="I37" s="777"/>
      <c r="J37" s="777"/>
      <c r="K37" s="777"/>
      <c r="L37" s="777"/>
      <c r="M37" s="777"/>
      <c r="N37" s="777"/>
      <c r="O37" s="778"/>
      <c r="P37" s="776" t="s">
        <v>59</v>
      </c>
      <c r="Q37" s="777"/>
      <c r="R37" s="777"/>
      <c r="S37" s="777"/>
      <c r="T37" s="777"/>
      <c r="U37" s="777"/>
      <c r="V37" s="777"/>
      <c r="W37" s="777"/>
      <c r="X37" s="778"/>
      <c r="Y37" s="1005"/>
      <c r="Z37" s="413"/>
      <c r="AA37" s="414"/>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2" t="s">
        <v>265</v>
      </c>
      <c r="H44" s="777"/>
      <c r="I44" s="777"/>
      <c r="J44" s="777"/>
      <c r="K44" s="777"/>
      <c r="L44" s="777"/>
      <c r="M44" s="777"/>
      <c r="N44" s="777"/>
      <c r="O44" s="778"/>
      <c r="P44" s="776" t="s">
        <v>59</v>
      </c>
      <c r="Q44" s="777"/>
      <c r="R44" s="777"/>
      <c r="S44" s="777"/>
      <c r="T44" s="777"/>
      <c r="U44" s="777"/>
      <c r="V44" s="777"/>
      <c r="W44" s="777"/>
      <c r="X44" s="778"/>
      <c r="Y44" s="1005"/>
      <c r="Z44" s="413"/>
      <c r="AA44" s="414"/>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2" t="s">
        <v>265</v>
      </c>
      <c r="H51" s="777"/>
      <c r="I51" s="777"/>
      <c r="J51" s="777"/>
      <c r="K51" s="777"/>
      <c r="L51" s="777"/>
      <c r="M51" s="777"/>
      <c r="N51" s="777"/>
      <c r="O51" s="778"/>
      <c r="P51" s="776" t="s">
        <v>59</v>
      </c>
      <c r="Q51" s="777"/>
      <c r="R51" s="777"/>
      <c r="S51" s="777"/>
      <c r="T51" s="777"/>
      <c r="U51" s="777"/>
      <c r="V51" s="777"/>
      <c r="W51" s="777"/>
      <c r="X51" s="778"/>
      <c r="Y51" s="1005"/>
      <c r="Z51" s="413"/>
      <c r="AA51" s="414"/>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2" t="s">
        <v>265</v>
      </c>
      <c r="H58" s="777"/>
      <c r="I58" s="777"/>
      <c r="J58" s="777"/>
      <c r="K58" s="777"/>
      <c r="L58" s="777"/>
      <c r="M58" s="777"/>
      <c r="N58" s="777"/>
      <c r="O58" s="778"/>
      <c r="P58" s="776" t="s">
        <v>59</v>
      </c>
      <c r="Q58" s="777"/>
      <c r="R58" s="777"/>
      <c r="S58" s="777"/>
      <c r="T58" s="777"/>
      <c r="U58" s="777"/>
      <c r="V58" s="777"/>
      <c r="W58" s="777"/>
      <c r="X58" s="778"/>
      <c r="Y58" s="1005"/>
      <c r="Z58" s="413"/>
      <c r="AA58" s="414"/>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2" t="s">
        <v>265</v>
      </c>
      <c r="H65" s="777"/>
      <c r="I65" s="777"/>
      <c r="J65" s="777"/>
      <c r="K65" s="777"/>
      <c r="L65" s="777"/>
      <c r="M65" s="777"/>
      <c r="N65" s="777"/>
      <c r="O65" s="778"/>
      <c r="P65" s="776" t="s">
        <v>59</v>
      </c>
      <c r="Q65" s="777"/>
      <c r="R65" s="777"/>
      <c r="S65" s="777"/>
      <c r="T65" s="777"/>
      <c r="U65" s="777"/>
      <c r="V65" s="777"/>
      <c r="W65" s="777"/>
      <c r="X65" s="778"/>
      <c r="Y65" s="1005"/>
      <c r="Z65" s="413"/>
      <c r="AA65" s="414"/>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2019-05-08T02:43:54Z</cp:lastPrinted>
  <dcterms:created xsi:type="dcterms:W3CDTF">2012-03-13T00:50:25Z</dcterms:created>
  <dcterms:modified xsi:type="dcterms:W3CDTF">2019-07-04T06:21:50Z</dcterms:modified>
</cp:coreProperties>
</file>