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esktop\H31経理係員\H31行政事業レビュー\0423 平成31年度行政事業レビューシート（中間公表版）の作成について（公開プロセス候補以外）\点検対象外\"/>
    </mc:Choice>
  </mc:AlternateContent>
  <bookViews>
    <workbookView xWindow="0" yWindow="0" windowWidth="28800" windowHeight="9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<sst xmlns="http://schemas.openxmlformats.org/spreadsheetml/2006/main" count="2953" uniqueCount="674">
  <si>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</si>
  <si>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</si>
  <si>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</si>
  <si>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</si>
  <si>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</si>
  <si>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</si>
  <si>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</si>
  <si>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</si>
  <si>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</si>
  <si>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</si>
  <si>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</si>
  <si>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</si>
  <si>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</si>
  <si>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</si>
  <si>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</si>
  <si>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</si>
  <si>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</si>
  <si>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</si>
  <si>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</si>
  <si>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</si>
  <si>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</si>
  <si>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</si>
  <si>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</si>
  <si>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</si>
  <si>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</si>
  <si>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</si>
  <si>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</si>
  <si>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</si>
  <si>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</si>
  <si>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</si>
  <si>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</si>
  <si>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</si>
  <si>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</si>
  <si>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</si>
  <si>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</si>
  <si>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</si>
  <si>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</si>
  <si>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</si>
  <si>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</si>
  <si>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</si>
  <si>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</si>
  <si>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</si>
  <si>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</si>
  <si>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</si>
  <si>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</si>
  <si>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</si>
  <si>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</si>
  <si>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</si>
  <si>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</si>
  <si>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</si>
  <si>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</si>
  <si>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</si>
  <si>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</si>
  <si>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</si>
  <si>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</si>
  <si>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</si>
  <si>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</si>
  <si>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</si>
  <si>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</si>
  <si>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</si>
  <si>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</si>
  <si>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</si>
  <si>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</si>
  <si>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</si>
  <si>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</si>
  <si>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</si>
  <si>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</si>
  <si>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</si>
  <si>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</si>
  <si>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</si>
  <si>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</si>
  <si>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</si>
  <si>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</si>
  <si>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</si>
  <si>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</si>
  <si>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</si>
  <si>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</si>
  <si>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</si>
  <si>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</si>
  <si>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</si>
  <si>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</si>
  <si>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</si>
  <si>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</si>
  <si>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</si>
  <si>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</si>
  <si>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</si>
  <si>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</si>
  <si>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</si>
  <si>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</si>
  <si>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</si>
  <si>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</si>
  <si>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</si>
  <si>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</si>
  <si>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</si>
  <si>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</si>
  <si>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</si>
  <si>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</si>
  <si>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</si>
  <si>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</si>
  <si>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</si>
  <si>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</si>
  <si>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</si>
  <si>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</si>
  <si>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</si>
  <si>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</si>
  <si>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</si>
  <si>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</si>
  <si>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</si>
  <si>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</si>
  <si>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</si>
  <si>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</si>
  <si>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</si>
  <si>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</si>
  <si>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</si>
  <si>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</si>
  <si>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</si>
  <si>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</si>
  <si>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</si>
  <si>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</si>
  <si>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</si>
  <si>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</si>
  <si>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</si>
  <si>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</si>
  <si>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</si>
  <si>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</si>
  <si>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</si>
  <si>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</si>
  <si>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</si>
  <si>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</si>
  <si>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</si>
  <si>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</si>
  <si>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</si>
  <si>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</si>
  <si>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</si>
  <si>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</si>
  <si>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</si>
  <si>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</si>
  <si>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</si>
  <si>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</si>
  <si>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</si>
  <si>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</si>
  <si>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</si>
  <si>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</si>
  <si>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</si>
  <si>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</si>
  <si>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</si>
  <si>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</si>
  <si>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</si>
  <si>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</si>
  <si>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</si>
  <si>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</si>
  <si>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</si>
  <si>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</si>
  <si>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</si>
  <si>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</si>
  <si>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</si>
  <si>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</si>
  <si>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</si>
  <si>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</si>
  <si>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</si>
  <si>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</si>
  <si>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</si>
  <si>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</si>
  <si>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</si>
  <si>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</si>
  <si>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</si>
  <si>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</si>
  <si>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</si>
  <si>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</si>
  <si>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</si>
  <si>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</si>
  <si>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</si>
  <si>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</si>
  <si>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</si>
  <si>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</si>
  <si>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</si>
  <si>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</si>
  <si>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</si>
  <si>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</si>
  <si>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</si>
  <si>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</si>
  <si>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</si>
  <si>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</si>
  <si>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</si>
  <si>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</si>
  <si>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</si>
  <si>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</si>
  <si>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</si>
  <si>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</si>
  <si>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</si>
  <si>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</si>
  <si>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</si>
  <si>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</si>
  <si>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</si>
  <si>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</si>
  <si>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</si>
  <si>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</si>
  <si>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</si>
  <si>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</si>
  <si>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</si>
  <si>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</si>
  <si>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</si>
  <si>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</si>
  <si>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</si>
  <si>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</si>
  <si>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</si>
  <si>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</si>
  <si>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</si>
  <si>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</si>
  <si>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</si>
  <si>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</si>
  <si>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</si>
  <si>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</si>
  <si>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</si>
  <si>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</si>
  <si>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</si>
  <si>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</si>
  <si>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</si>
  <si>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</si>
  <si>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</si>
  <si>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</si>
  <si>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</si>
  <si>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</si>
  <si>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</si>
  <si>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</si>
  <si>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</si>
  <si>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</si>
  <si>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</si>
  <si>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</si>
  <si>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</si>
  <si>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</si>
  <si>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</si>
  <si>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</si>
  <si>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</si>
  <si>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</si>
  <si>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</si>
  <si>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</si>
  <si>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</si>
  <si>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</si>
  <si>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</si>
  <si>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</si>
  <si>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</si>
  <si>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</si>
  <si>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</si>
  <si>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</si>
  <si>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</si>
  <si>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</si>
  <si>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</si>
  <si>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</si>
  <si>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</si>
  <si>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</si>
  <si>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</si>
  <si>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</si>
  <si>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</si>
  <si>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</si>
  <si>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</si>
  <si>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</si>
  <si>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</si>
  <si>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</si>
  <si>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</si>
  <si>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</si>
  <si>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</si>
  <si>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</si>
  <si>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</si>
  <si>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</si>
  <si>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</si>
  <si>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</si>
  <si>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</si>
  <si>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</si>
  <si>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</si>
  <si>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</si>
  <si>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</si>
  <si>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</si>
  <si>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</si>
  <si>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</si>
  <si>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</si>
  <si>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</si>
  <si>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</si>
  <si>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</si>
  <si>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</si>
  <si>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</si>
  <si>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</si>
  <si>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</si>
  <si>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</si>
  <si>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</si>
  <si>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</si>
  <si>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</si>
  <si>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</si>
  <si>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</si>
  <si>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</si>
  <si>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</si>
  <si>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</si>
  <si>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</si>
  <si>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</si>
  <si>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</si>
  <si>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</si>
  <si>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</si>
  <si>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</si>
  <si>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</si>
  <si>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</si>
  <si>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</si>
  <si>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</si>
  <si>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</si>
  <si>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</si>
  <si>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</si>
  <si>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</si>
  <si>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</si>
  <si>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</si>
  <si>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</si>
  <si>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</si>
  <si>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</si>
  <si>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</si>
  <si>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</si>
  <si>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</si>
  <si>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</si>
  <si>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</si>
  <si>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</si>
  <si>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</si>
  <si>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</si>
  <si>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</si>
  <si>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</si>
  <si>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</si>
  <si>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</si>
  <si>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</si>
  <si>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</si>
  <si>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</si>
  <si>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</si>
  <si>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</si>
  <si>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</si>
  <si>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</si>
  <si>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</si>
  <si>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</si>
  <si>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</si>
  <si>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</si>
  <si>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</si>
  <si>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</si>
  <si>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</si>
  <si>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</si>
  <si>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</si>
  <si>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</si>
  <si>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</si>
  <si>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</si>
  <si>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</si>
  <si>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</si>
  <si>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</si>
  <si>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</si>
  <si>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</si>
  <si>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</si>
  <si>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</si>
  <si>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</si>
  <si>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</si>
  <si>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</si>
  <si>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</si>
  <si>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</si>
  <si>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</si>
  <si>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</si>
  <si>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</si>
  <si>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</si>
  <si>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</si>
  <si>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</si>
  <si>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</si>
  <si>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</si>
  <si>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</si>
  <si>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</si>
  <si>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</si>
  <si>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</si>
  <si>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</si>
  <si>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</si>
  <si>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</si>
  <si>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</si>
  <si>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</si>
  <si>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</si>
  <si>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</si>
  <si>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</si>
  <si>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</si>
  <si>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</si>
  <si>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</si>
  <si>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</si>
  <si>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</si>
  <si>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</si>
  <si>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</si>
  <si>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</si>
  <si>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</si>
  <si>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</si>
  <si>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</si>
  <si>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</si>
  <si>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</si>
  <si>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</si>
  <si>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</si>
  <si>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</si>
  <si>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</si>
  <si>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</si>
  <si>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</si>
  <si>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</si>
  <si>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</si>
  <si>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</si>
  <si>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</si>
  <si>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</si>
  <si>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</si>
  <si>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</si>
  <si>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</si>
  <si>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</si>
  <si>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</si>
  <si>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</si>
  <si>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</si>
  <si>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</si>
  <si>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</si>
  <si>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</si>
  <si>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</si>
  <si>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</si>
  <si>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</si>
  <si>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</si>
  <si>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</si>
  <si>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</si>
  <si>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</si>
  <si>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</si>
  <si>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</si>
  <si>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</si>
  <si>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</si>
  <si>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</si>
  <si>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</si>
  <si>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</si>
  <si>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</si>
  <si>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</si>
  <si>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</si>
  <si>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</si>
  <si>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</si>
  <si>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</si>
  <si>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</si>
  <si>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</si>
  <si>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</si>
  <si>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</si>
  <si>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</si>
  <si>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</si>
  <si>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</si>
  <si>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</si>
  <si>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</si>
  <si>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</si>
  <si>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</si>
  <si>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</si>
  <si>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</si>
  <si>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</si>
  <si>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</si>
  <si>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</si>
  <si>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</si>
  <si>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</si>
  <si>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</si>
  <si>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</si>
  <si>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</si>
  <si>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</si>
  <si>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</si>
  <si>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</si>
  <si>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</si>
  <si>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</si>
  <si>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</si>
  <si>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</si>
  <si>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</si>
  <si>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</si>
  <si>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</si>
  <si>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</si>
  <si>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</si>
  <si>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</si>
  <si>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</si>
  <si>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</si>
  <si>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</si>
  <si>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</si>
  <si>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</si>
  <si>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</si>
  <si>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</si>
  <si>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</si>
  <si>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</si>
  <si>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</si>
  <si>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</si>
  <si>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</si>
  <si>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</si>
  <si>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</si>
  <si>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</si>
  <si>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</si>
  <si>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</si>
  <si>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</si>
  <si>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</si>
  <si>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</si>
  <si>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</si>
  <si>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</si>
  <si>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</si>
  <si>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</si>
  <si>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</si>
  <si>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</si>
  <si>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</si>
  <si>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</si>
  <si>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</si>
  <si>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</si>
  <si>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</si>
  <si>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</si>
  <si>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</si>
  <si>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</si>
  <si>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</si>
  <si>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</si>
  <si>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</si>
  <si>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</si>
  <si>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</si>
  <si>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</si>
  <si>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</si>
  <si>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</si>
  <si>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</si>
  <si>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</si>
  <si>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</si>
  <si>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</si>
  <si>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</si>
  <si>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</si>
  <si>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</si>
  <si>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</si>
  <si>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</si>
  <si>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</si>
  <si>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</si>
  <si>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</si>
  <si>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</si>
  <si>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</si>
  <si>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</si>
  <si>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</si>
  <si>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</si>
  <si>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</si>
  <si>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</si>
  <si>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</si>
  <si>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</si>
  <si>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</si>
  <si>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</si>
  <si>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</si>
  <si>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</si>
  <si>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</si>
  <si>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</si>
  <si>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</si>
  <si>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</si>
  <si>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</si>
  <si>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</si>
  <si>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</si>
  <si>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</si>
  <si>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</si>
  <si>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</si>
  <si>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</si>
  <si>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</si>
  <si>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</si>
  <si>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</si>
  <si>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</si>
  <si>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</si>
  <si>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</si>
  <si>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</si>
  <si>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</si>
  <si>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</si>
  <si>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</si>
  <si>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</si>
  <si>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</si>
  <si>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</si>
  <si>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</si>
  <si>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</si>
  <si>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</si>
  <si>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</si>
  <si>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</si>
  <si>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</si>
  <si>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</si>
  <si>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</si>
  <si>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</si>
  <si>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</si>
  <si>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</si>
  <si>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</si>
  <si>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</si>
  <si>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</si>
  <si>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</si>
  <si>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</si>
  <si>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</si>
  <si>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地域介護・福祉空間整備等施設整備交付金</t>
    <phoneticPr fontId="5"/>
  </si>
  <si>
    <t>老健局</t>
    <phoneticPr fontId="5"/>
  </si>
  <si>
    <t>高齢者支援課</t>
    <phoneticPr fontId="5"/>
  </si>
  <si>
    <t>高齢者支援課長
武井 佐代里</t>
    <phoneticPr fontId="5"/>
  </si>
  <si>
    <t>○</t>
  </si>
  <si>
    <t>地域における医療及び介護の総合的な確保を推進するための関係法律の整備等に関する法律附則第３条の規定によりなおその効力を有するものとされた同法第１条の規定による改正前の地域における公的介護施設等の計画的な整備等の促進に関する法律第５条</t>
    <phoneticPr fontId="5"/>
  </si>
  <si>
    <t>地域介護・福祉空間整備等施設整備交付金</t>
    <phoneticPr fontId="5"/>
  </si>
  <si>
    <t>件</t>
    <rPh sb="0" eb="1">
      <t>ケン</t>
    </rPh>
    <phoneticPr fontId="5"/>
  </si>
  <si>
    <t>－</t>
    <phoneticPr fontId="5"/>
  </si>
  <si>
    <t>－</t>
    <phoneticPr fontId="5"/>
  </si>
  <si>
    <t>-</t>
    <phoneticPr fontId="5"/>
  </si>
  <si>
    <t>-</t>
    <phoneticPr fontId="5"/>
  </si>
  <si>
    <t>百万円</t>
    <rPh sb="0" eb="1">
      <t>ヒャク</t>
    </rPh>
    <rPh sb="1" eb="3">
      <t>マンエン</t>
    </rPh>
    <phoneticPr fontId="5"/>
  </si>
  <si>
    <t>X/Y</t>
    <phoneticPr fontId="5"/>
  </si>
  <si>
    <t>-</t>
    <phoneticPr fontId="5"/>
  </si>
  <si>
    <t>-</t>
    <phoneticPr fontId="5"/>
  </si>
  <si>
    <t>基本目標Ⅺ 高齢者ができる限り自立し、生きがいを持ち、安心して暮らせる社会づくりを推進すること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</si>
  <si>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介護保険制度の適切な運営を図るとともに、質・量両面にわたり介護サービス基盤の整備を図ること（施策名：Ⅺ－１－４）</t>
    <phoneticPr fontId="5"/>
  </si>
  <si>
    <t>-</t>
    <phoneticPr fontId="5"/>
  </si>
  <si>
    <t>-</t>
    <phoneticPr fontId="5"/>
  </si>
  <si>
    <t>-</t>
  </si>
  <si>
    <t>-</t>
    <phoneticPr fontId="5"/>
  </si>
  <si>
    <t>-</t>
    <phoneticPr fontId="5"/>
  </si>
  <si>
    <t>-</t>
    <phoneticPr fontId="5"/>
  </si>
  <si>
    <t>-</t>
    <phoneticPr fontId="5"/>
  </si>
  <si>
    <t>地震や火災発生時に自力で避難することが困難な方が多く、入所する高齢者等の安全・安心を確保するため、スプリンクラー未設置施設の整備や、認知症高齢者グループホーム等の耐震化等は必要であり、優先度は高い。</t>
    <rPh sb="86" eb="88">
      <t>ヒツヨウ</t>
    </rPh>
    <rPh sb="92" eb="95">
      <t>ユウセンド</t>
    </rPh>
    <rPh sb="96" eb="97">
      <t>タカ</t>
    </rPh>
    <phoneticPr fontId="5"/>
  </si>
  <si>
    <t>‐</t>
  </si>
  <si>
    <t>無</t>
  </si>
  <si>
    <t>-</t>
    <phoneticPr fontId="5"/>
  </si>
  <si>
    <t>受益者（社福法人等）との負担関係は、一定の受益者負担があるため、妥当である。</t>
    <phoneticPr fontId="5"/>
  </si>
  <si>
    <t>-</t>
    <phoneticPr fontId="5"/>
  </si>
  <si>
    <t>544</t>
    <phoneticPr fontId="5"/>
  </si>
  <si>
    <t>495</t>
    <phoneticPr fontId="5"/>
  </si>
  <si>
    <t>439</t>
    <phoneticPr fontId="5"/>
  </si>
  <si>
    <t>825</t>
    <phoneticPr fontId="5"/>
  </si>
  <si>
    <t>826</t>
    <phoneticPr fontId="5"/>
  </si>
  <si>
    <t>837</t>
    <phoneticPr fontId="5"/>
  </si>
  <si>
    <t>799</t>
    <phoneticPr fontId="5"/>
  </si>
  <si>
    <t>799</t>
    <phoneticPr fontId="5"/>
  </si>
  <si>
    <t>補助金等交付</t>
  </si>
  <si>
    <t>-</t>
    <phoneticPr fontId="5"/>
  </si>
  <si>
    <t>-</t>
    <phoneticPr fontId="5"/>
  </si>
  <si>
    <t>-</t>
    <phoneticPr fontId="5"/>
  </si>
  <si>
    <t>旭川市</t>
    <rPh sb="0" eb="2">
      <t>アサヒカワ</t>
    </rPh>
    <rPh sb="2" eb="3">
      <t>シ</t>
    </rPh>
    <phoneticPr fontId="5"/>
  </si>
  <si>
    <t>名古屋市</t>
    <rPh sb="0" eb="4">
      <t>ナゴヤシ</t>
    </rPh>
    <phoneticPr fontId="5"/>
  </si>
  <si>
    <t>札幌市</t>
    <rPh sb="0" eb="2">
      <t>サッポロ</t>
    </rPh>
    <rPh sb="2" eb="3">
      <t>シ</t>
    </rPh>
    <phoneticPr fontId="5"/>
  </si>
  <si>
    <t>函館市</t>
    <rPh sb="0" eb="3">
      <t>ハコダテシ</t>
    </rPh>
    <phoneticPr fontId="5"/>
  </si>
  <si>
    <t>北海道厚生局</t>
    <rPh sb="0" eb="3">
      <t>ホッカイドウ</t>
    </rPh>
    <rPh sb="3" eb="6">
      <t>コウセイキョク</t>
    </rPh>
    <phoneticPr fontId="5"/>
  </si>
  <si>
    <t>九州厚生局</t>
    <rPh sb="0" eb="2">
      <t>キュウシュウ</t>
    </rPh>
    <rPh sb="2" eb="5">
      <t>コウセイキョク</t>
    </rPh>
    <phoneticPr fontId="5"/>
  </si>
  <si>
    <t>近畿厚生局</t>
    <rPh sb="0" eb="2">
      <t>キンキ</t>
    </rPh>
    <rPh sb="2" eb="5">
      <t>コウセイキョク</t>
    </rPh>
    <phoneticPr fontId="5"/>
  </si>
  <si>
    <t>中国四国厚生局</t>
    <rPh sb="0" eb="2">
      <t>チュウゴク</t>
    </rPh>
    <rPh sb="2" eb="4">
      <t>シコク</t>
    </rPh>
    <rPh sb="4" eb="7">
      <t>コウセイキョク</t>
    </rPh>
    <phoneticPr fontId="5"/>
  </si>
  <si>
    <t>-</t>
    <phoneticPr fontId="5"/>
  </si>
  <si>
    <t>-</t>
    <phoneticPr fontId="5"/>
  </si>
  <si>
    <t>-</t>
    <phoneticPr fontId="5"/>
  </si>
  <si>
    <t>-</t>
    <phoneticPr fontId="5"/>
  </si>
  <si>
    <t>補助金</t>
    <rPh sb="0" eb="3">
      <t>ホジョキン</t>
    </rPh>
    <phoneticPr fontId="5"/>
  </si>
  <si>
    <t>補助金</t>
    <rPh sb="0" eb="3">
      <t>ホジョキン</t>
    </rPh>
    <phoneticPr fontId="5"/>
  </si>
  <si>
    <t>既存介護施設等のスプリンクラー整備支援事業</t>
  </si>
  <si>
    <t>東海北陸厚生局</t>
    <rPh sb="0" eb="7">
      <t>トウカイホクリクコウセイキョク</t>
    </rPh>
    <phoneticPr fontId="5"/>
  </si>
  <si>
    <t>関東信越厚生局</t>
    <rPh sb="0" eb="7">
      <t>カントウシンエツコウセイキョク</t>
    </rPh>
    <phoneticPr fontId="5"/>
  </si>
  <si>
    <t>東北厚生局</t>
    <rPh sb="0" eb="5">
      <t>トウホクコウセイキョク</t>
    </rPh>
    <phoneticPr fontId="5"/>
  </si>
  <si>
    <t>四国厚生局</t>
    <rPh sb="0" eb="2">
      <t>シコク</t>
    </rPh>
    <rPh sb="2" eb="5">
      <t>コウセイキョク</t>
    </rPh>
    <phoneticPr fontId="5"/>
  </si>
  <si>
    <t>熊本市</t>
    <rPh sb="0" eb="2">
      <t>クマモト</t>
    </rPh>
    <rPh sb="2" eb="3">
      <t>シ</t>
    </rPh>
    <phoneticPr fontId="5"/>
  </si>
  <si>
    <t>岐阜市</t>
    <rPh sb="0" eb="3">
      <t>ギフシ</t>
    </rPh>
    <phoneticPr fontId="5"/>
  </si>
  <si>
    <t>北海道</t>
    <rPh sb="0" eb="3">
      <t>ホッカイドウ</t>
    </rPh>
    <phoneticPr fontId="5"/>
  </si>
  <si>
    <t>北九州市</t>
    <rPh sb="0" eb="3">
      <t>キタキュウシュウ</t>
    </rPh>
    <rPh sb="3" eb="4">
      <t>シ</t>
    </rPh>
    <phoneticPr fontId="5"/>
  </si>
  <si>
    <t>鹿児島市</t>
    <rPh sb="0" eb="3">
      <t>カゴシマ</t>
    </rPh>
    <rPh sb="3" eb="4">
      <t>シ</t>
    </rPh>
    <phoneticPr fontId="5"/>
  </si>
  <si>
    <t>和歌山市</t>
    <rPh sb="0" eb="3">
      <t>ワカヤマ</t>
    </rPh>
    <rPh sb="3" eb="4">
      <t>シ</t>
    </rPh>
    <phoneticPr fontId="5"/>
  </si>
  <si>
    <t>A.九州厚生局</t>
    <rPh sb="2" eb="4">
      <t>キュウシュウ</t>
    </rPh>
    <rPh sb="4" eb="7">
      <t>コウセイキョク</t>
    </rPh>
    <phoneticPr fontId="5"/>
  </si>
  <si>
    <t>B.旭川市</t>
    <rPh sb="2" eb="4">
      <t>アサヒカワ</t>
    </rPh>
    <rPh sb="4" eb="5">
      <t>シ</t>
    </rPh>
    <phoneticPr fontId="5"/>
  </si>
  <si>
    <t>地域介護・福祉空間整備等施設整備交付金及び地域介護・福祉空間整備推進交付金の交付について（平成24年７月17日厚生労働省発老0717第２号厚生労働事務次官通知）
地域介護・福祉空間整備等整備交付金の実施について（平成18年５月29日老発第0529001号厚生労働省老健局長通知）</t>
    <phoneticPr fontId="5"/>
  </si>
  <si>
    <t>高齢者施設等の防災・減災対策を推進するため、スプリンクラーの整備、耐震化整備等のほか、倒壊の危険性のあるブロック塀等の改修、非常用自家発電設備の整備の対策を講じる。</t>
    <rPh sb="0" eb="6">
      <t>コウレイシャシセツトウ</t>
    </rPh>
    <rPh sb="7" eb="9">
      <t>ボウサイ</t>
    </rPh>
    <rPh sb="10" eb="14">
      <t>ゲンサイタイサク</t>
    </rPh>
    <rPh sb="15" eb="17">
      <t>スイシン</t>
    </rPh>
    <rPh sb="30" eb="32">
      <t>セイビ</t>
    </rPh>
    <rPh sb="33" eb="36">
      <t>タイシンカ</t>
    </rPh>
    <rPh sb="36" eb="38">
      <t>セイビ</t>
    </rPh>
    <rPh sb="38" eb="39">
      <t>トウ</t>
    </rPh>
    <rPh sb="43" eb="45">
      <t>トウカイ</t>
    </rPh>
    <rPh sb="46" eb="49">
      <t>キケンセイ</t>
    </rPh>
    <rPh sb="56" eb="58">
      <t>ベイトウ</t>
    </rPh>
    <rPh sb="59" eb="61">
      <t>カイシュウ</t>
    </rPh>
    <rPh sb="62" eb="71">
      <t>ヒジョウヨウジカハツデンセツビ</t>
    </rPh>
    <rPh sb="72" eb="74">
      <t>セイビ</t>
    </rPh>
    <rPh sb="75" eb="77">
      <t>タイサク</t>
    </rPh>
    <rPh sb="78" eb="79">
      <t>コウ</t>
    </rPh>
    <phoneticPr fontId="5"/>
  </si>
  <si>
    <t>都道府県(又は市町村）が地域の実情に合わせて作成した整備計画に対する助成を行うものであり、国民への福祉サービスの向上を図るため、国費を投入して推進すべき事業である。</t>
    <rPh sb="0" eb="4">
      <t>トドウフケン</t>
    </rPh>
    <rPh sb="5" eb="6">
      <t>マタ</t>
    </rPh>
    <phoneticPr fontId="5"/>
  </si>
  <si>
    <t>全国的に介護施設の防災・減災対策を推進させるためには、国が助成を行う必要がある。</t>
    <rPh sb="6" eb="8">
      <t>シセツ</t>
    </rPh>
    <rPh sb="9" eb="11">
      <t>ボウサイ</t>
    </rPh>
    <rPh sb="12" eb="16">
      <t>ゲンサイタイサク</t>
    </rPh>
    <rPh sb="17" eb="19">
      <t>スイシン</t>
    </rPh>
    <phoneticPr fontId="5"/>
  </si>
  <si>
    <t>都道府県（又は市町村）の整備事業について、入札により予定価格を下回る契約額となり、交付申請額を下回った計画等があったため。</t>
    <rPh sb="0" eb="4">
      <t>トドウフケン</t>
    </rPh>
    <rPh sb="5" eb="6">
      <t>マタ</t>
    </rPh>
    <rPh sb="53" eb="54">
      <t>ナド</t>
    </rPh>
    <phoneticPr fontId="5"/>
  </si>
  <si>
    <t>都道府県(又は市町村）が作成した整備計画に基づく事業の実施に要する経費に充てるため、都道府県（又は市町村）に交付することにより、災害発生時に自力で避難することが困難な者が多く利用する高齢者施設等の防災・減災対策を推進し、利用者の安全・安心を確保するために地域介護・福祉空間整備等施設整備交付金を実施するものである。</t>
    <rPh sb="0" eb="4">
      <t>トドウフケン</t>
    </rPh>
    <rPh sb="5" eb="6">
      <t>マタ</t>
    </rPh>
    <rPh sb="16" eb="18">
      <t>セイビ</t>
    </rPh>
    <rPh sb="42" eb="46">
      <t>トドウフケン</t>
    </rPh>
    <rPh sb="47" eb="48">
      <t>マタ</t>
    </rPh>
    <rPh sb="64" eb="66">
      <t>サイガイ</t>
    </rPh>
    <rPh sb="66" eb="69">
      <t>ハッセイジ</t>
    </rPh>
    <rPh sb="70" eb="72">
      <t>ジリキ</t>
    </rPh>
    <rPh sb="73" eb="75">
      <t>ヒナン</t>
    </rPh>
    <rPh sb="80" eb="82">
      <t>コンナン</t>
    </rPh>
    <rPh sb="83" eb="84">
      <t>モノ</t>
    </rPh>
    <rPh sb="85" eb="86">
      <t>オオ</t>
    </rPh>
    <rPh sb="87" eb="89">
      <t>リヨウ</t>
    </rPh>
    <rPh sb="91" eb="97">
      <t>コウレイシャシセツトウ</t>
    </rPh>
    <rPh sb="98" eb="100">
      <t>ボウサイ</t>
    </rPh>
    <rPh sb="101" eb="105">
      <t>ゲンサイタイサク</t>
    </rPh>
    <rPh sb="106" eb="108">
      <t>スイシン</t>
    </rPh>
    <rPh sb="110" eb="113">
      <t>リヨウシャ</t>
    </rPh>
    <rPh sb="114" eb="116">
      <t>アンゼン</t>
    </rPh>
    <rPh sb="117" eb="119">
      <t>アンシン</t>
    </rPh>
    <rPh sb="120" eb="122">
      <t>カクホ</t>
    </rPh>
    <rPh sb="127" eb="131">
      <t>チイキカイゴ</t>
    </rPh>
    <rPh sb="132" eb="146">
      <t>フクシクウカンセイビトウシセツセイビコウフキン</t>
    </rPh>
    <rPh sb="147" eb="149">
      <t>ジッシ</t>
    </rPh>
    <phoneticPr fontId="5"/>
  </si>
  <si>
    <t>都道府県（又は市町村）における先進的な整備計画における、必要な経費に限定している。</t>
    <rPh sb="0" eb="4">
      <t>トドウフケン</t>
    </rPh>
    <rPh sb="5" eb="6">
      <t>マタ</t>
    </rPh>
    <rPh sb="7" eb="10">
      <t>シチョウソン</t>
    </rPh>
    <rPh sb="15" eb="18">
      <t>センシンテキ</t>
    </rPh>
    <rPh sb="19" eb="21">
      <t>セイビ</t>
    </rPh>
    <rPh sb="21" eb="23">
      <t>ケイカク</t>
    </rPh>
    <rPh sb="28" eb="30">
      <t>ヒツヨウ</t>
    </rPh>
    <rPh sb="31" eb="33">
      <t>ケイヒ</t>
    </rPh>
    <rPh sb="34" eb="36">
      <t>ゲンテイ</t>
    </rPh>
    <phoneticPr fontId="5"/>
  </si>
  <si>
    <t>介護施設の防災・減災対策を推進するため、耐震化整備等に必要な経費を補正予算に計上したが、補正予算成立時期が年度の後半であったため、年度内の整備事業が完了できない自治体が多かったため。</t>
    <rPh sb="0" eb="4">
      <t>カイゴシセツ</t>
    </rPh>
    <rPh sb="5" eb="7">
      <t>ボウサイ</t>
    </rPh>
    <rPh sb="8" eb="10">
      <t>ゲンサイ</t>
    </rPh>
    <rPh sb="10" eb="12">
      <t>タイサク</t>
    </rPh>
    <rPh sb="13" eb="15">
      <t>スイシン</t>
    </rPh>
    <rPh sb="20" eb="26">
      <t>タイシンカセイビトウ</t>
    </rPh>
    <rPh sb="69" eb="71">
      <t>セイビ</t>
    </rPh>
    <rPh sb="71" eb="73">
      <t>ジギョウ</t>
    </rPh>
    <rPh sb="74" eb="76">
      <t>カンリョウ</t>
    </rPh>
    <phoneticPr fontId="5"/>
  </si>
  <si>
    <t>都道府県（又は市町村）に対し、計画策定時に十分に精査を行うことや、交付申請・実績報告時においても事業内容や今後の見通し等について精査を行うとともに、施設等整備の緊急性や必要性の高い整備計画になるよう要請しているため活用していると考える。</t>
    <rPh sb="0" eb="4">
      <t>トドウフケン</t>
    </rPh>
    <rPh sb="5" eb="6">
      <t>マタ</t>
    </rPh>
    <rPh sb="7" eb="10">
      <t>シチョウソン</t>
    </rPh>
    <rPh sb="12" eb="13">
      <t>タイ</t>
    </rPh>
    <rPh sb="15" eb="17">
      <t>ケイカク</t>
    </rPh>
    <rPh sb="17" eb="19">
      <t>サクテイ</t>
    </rPh>
    <rPh sb="19" eb="20">
      <t>ジ</t>
    </rPh>
    <rPh sb="21" eb="23">
      <t>ジュウブン</t>
    </rPh>
    <rPh sb="24" eb="26">
      <t>セイサ</t>
    </rPh>
    <rPh sb="27" eb="28">
      <t>オコナ</t>
    </rPh>
    <rPh sb="33" eb="37">
      <t>コウフシンセイ</t>
    </rPh>
    <rPh sb="38" eb="40">
      <t>ジッセキ</t>
    </rPh>
    <rPh sb="40" eb="42">
      <t>ホウコク</t>
    </rPh>
    <rPh sb="42" eb="43">
      <t>ジ</t>
    </rPh>
    <rPh sb="48" eb="50">
      <t>ジギョウ</t>
    </rPh>
    <rPh sb="50" eb="52">
      <t>ナイヨウ</t>
    </rPh>
    <rPh sb="53" eb="55">
      <t>コンゴ</t>
    </rPh>
    <rPh sb="56" eb="58">
      <t>ミトオ</t>
    </rPh>
    <rPh sb="59" eb="60">
      <t>トウ</t>
    </rPh>
    <rPh sb="64" eb="66">
      <t>セイサ</t>
    </rPh>
    <rPh sb="67" eb="68">
      <t>オコナ</t>
    </rPh>
    <rPh sb="74" eb="79">
      <t>シセツトウセイビ</t>
    </rPh>
    <rPh sb="80" eb="83">
      <t>キンキュウセイ</t>
    </rPh>
    <rPh sb="84" eb="87">
      <t>ヒツヨウセイ</t>
    </rPh>
    <rPh sb="88" eb="89">
      <t>タカ</t>
    </rPh>
    <rPh sb="90" eb="92">
      <t>セイビ</t>
    </rPh>
    <rPh sb="92" eb="94">
      <t>ケイカク</t>
    </rPh>
    <rPh sb="99" eb="101">
      <t>ヨウセイ</t>
    </rPh>
    <rPh sb="107" eb="109">
      <t>カツヨウ</t>
    </rPh>
    <rPh sb="114" eb="115">
      <t>カンガ</t>
    </rPh>
    <phoneticPr fontId="5"/>
  </si>
  <si>
    <t>地域介護・福祉空間整備等施設整備交付金については、高齢者施設等の防災・減災対策を推進するため、スプリンクラーの整備、耐震化整備等のほか、倒壊の危険性のあるブロック塀等の改修、非常用自家発電設備の整備に補助するものである。一方、医療介護サービスの提供体制改革のための基金については、各市町村の介護保険事業計画に基づいて介護サービス量の増加を図るための介護施設の整備に補助するものであり、役割が異なっている。</t>
    <rPh sb="25" eb="28">
      <t>コウレイシャ</t>
    </rPh>
    <rPh sb="28" eb="30">
      <t>シセツ</t>
    </rPh>
    <rPh sb="30" eb="31">
      <t>トウ</t>
    </rPh>
    <rPh sb="32" eb="34">
      <t>ボウサイ</t>
    </rPh>
    <rPh sb="35" eb="37">
      <t>ゲンサイ</t>
    </rPh>
    <rPh sb="37" eb="39">
      <t>タイサク</t>
    </rPh>
    <rPh sb="40" eb="42">
      <t>スイシン</t>
    </rPh>
    <rPh sb="55" eb="57">
      <t>セイビ</t>
    </rPh>
    <rPh sb="58" eb="61">
      <t>タイシンカ</t>
    </rPh>
    <rPh sb="61" eb="63">
      <t>セイビ</t>
    </rPh>
    <rPh sb="63" eb="64">
      <t>トウ</t>
    </rPh>
    <rPh sb="68" eb="70">
      <t>トウカイ</t>
    </rPh>
    <rPh sb="71" eb="74">
      <t>キケンセイ</t>
    </rPh>
    <rPh sb="81" eb="82">
      <t>ベイ</t>
    </rPh>
    <rPh sb="82" eb="83">
      <t>トウ</t>
    </rPh>
    <rPh sb="84" eb="86">
      <t>カイシュウ</t>
    </rPh>
    <rPh sb="87" eb="96">
      <t>ヒジョウヨウジカハツデンセツビ</t>
    </rPh>
    <rPh sb="97" eb="99">
      <t>セイビ</t>
    </rPh>
    <rPh sb="100" eb="102">
      <t>ホジョ</t>
    </rPh>
    <rPh sb="110" eb="112">
      <t>イッポウ</t>
    </rPh>
    <rPh sb="113" eb="115">
      <t>イリョウ</t>
    </rPh>
    <rPh sb="115" eb="117">
      <t>カイゴ</t>
    </rPh>
    <rPh sb="122" eb="124">
      <t>テイキョウ</t>
    </rPh>
    <rPh sb="124" eb="126">
      <t>タイセイ</t>
    </rPh>
    <rPh sb="126" eb="128">
      <t>カイカク</t>
    </rPh>
    <rPh sb="132" eb="134">
      <t>キキン</t>
    </rPh>
    <rPh sb="174" eb="176">
      <t>カイゴ</t>
    </rPh>
    <rPh sb="176" eb="178">
      <t>シセツ</t>
    </rPh>
    <rPh sb="182" eb="184">
      <t>ホジョ</t>
    </rPh>
    <phoneticPr fontId="5"/>
  </si>
  <si>
    <t>国は都道府県(又は市町村)に対し、
・整備計画策定時に事業実施に必要となる施設等について十分に精査を行うこと
・交付申請や事業実績報告時においても、事業内容や今後の見通し等について精査を行うとともに施設等整備の緊急性や必要性の高い整備計画になっているか厳格に審査を行うこと
を要請しており、今後とも十分活用される施設等が整備されるように努めていく。</t>
    <rPh sb="0" eb="1">
      <t>クニ</t>
    </rPh>
    <rPh sb="2" eb="6">
      <t>トドウフケン</t>
    </rPh>
    <rPh sb="7" eb="8">
      <t>マタ</t>
    </rPh>
    <rPh sb="9" eb="12">
      <t>シチョウソン</t>
    </rPh>
    <rPh sb="14" eb="15">
      <t>タイ</t>
    </rPh>
    <rPh sb="19" eb="23">
      <t>セイビケイカク</t>
    </rPh>
    <rPh sb="23" eb="25">
      <t>サクテイ</t>
    </rPh>
    <rPh sb="25" eb="26">
      <t>ジ</t>
    </rPh>
    <rPh sb="27" eb="29">
      <t>ジギョウ</t>
    </rPh>
    <rPh sb="29" eb="31">
      <t>ジッシ</t>
    </rPh>
    <rPh sb="32" eb="34">
      <t>ヒツヨウ</t>
    </rPh>
    <rPh sb="37" eb="39">
      <t>シセツ</t>
    </rPh>
    <rPh sb="39" eb="40">
      <t>トウ</t>
    </rPh>
    <rPh sb="44" eb="46">
      <t>ジュウブン</t>
    </rPh>
    <rPh sb="47" eb="49">
      <t>セイサ</t>
    </rPh>
    <rPh sb="50" eb="51">
      <t>オコナ</t>
    </rPh>
    <rPh sb="56" eb="60">
      <t>コウフシンセイ</t>
    </rPh>
    <rPh sb="61" eb="68">
      <t>ジギョウジッセキホウコクジ</t>
    </rPh>
    <rPh sb="74" eb="76">
      <t>ジギョウ</t>
    </rPh>
    <rPh sb="76" eb="78">
      <t>ナイヨウ</t>
    </rPh>
    <rPh sb="79" eb="81">
      <t>コンゴ</t>
    </rPh>
    <rPh sb="82" eb="84">
      <t>ミトオ</t>
    </rPh>
    <rPh sb="85" eb="86">
      <t>トウ</t>
    </rPh>
    <rPh sb="90" eb="92">
      <t>セイサ</t>
    </rPh>
    <rPh sb="93" eb="94">
      <t>オコナ</t>
    </rPh>
    <rPh sb="99" eb="101">
      <t>シセツ</t>
    </rPh>
    <rPh sb="101" eb="102">
      <t>トウ</t>
    </rPh>
    <rPh sb="102" eb="104">
      <t>セイビ</t>
    </rPh>
    <rPh sb="105" eb="107">
      <t>キンキュウ</t>
    </rPh>
    <rPh sb="107" eb="108">
      <t>セイ</t>
    </rPh>
    <rPh sb="109" eb="112">
      <t>ヒツヨウセイ</t>
    </rPh>
    <rPh sb="113" eb="114">
      <t>タカ</t>
    </rPh>
    <rPh sb="115" eb="119">
      <t>セイビケイカク</t>
    </rPh>
    <rPh sb="126" eb="128">
      <t>ゲンカク</t>
    </rPh>
    <rPh sb="129" eb="131">
      <t>シンサ</t>
    </rPh>
    <rPh sb="132" eb="133">
      <t>オコナ</t>
    </rPh>
    <rPh sb="138" eb="140">
      <t>ヨウセイ</t>
    </rPh>
    <rPh sb="145" eb="147">
      <t>コンゴ</t>
    </rPh>
    <rPh sb="149" eb="151">
      <t>ジュウブン</t>
    </rPh>
    <rPh sb="151" eb="153">
      <t>カツヨウ</t>
    </rPh>
    <rPh sb="156" eb="158">
      <t>シセツ</t>
    </rPh>
    <rPh sb="158" eb="159">
      <t>トウ</t>
    </rPh>
    <phoneticPr fontId="5"/>
  </si>
  <si>
    <t>既存介護施設等のスプリンクラー整備支援事業、認知症高齢者グループ等防災改修等支援事業、高齢者施設等の非常用自家発電設備整備事業</t>
    <rPh sb="22" eb="25">
      <t>ニンチショウ</t>
    </rPh>
    <rPh sb="25" eb="28">
      <t>コウレイシャ</t>
    </rPh>
    <rPh sb="32" eb="33">
      <t>トウ</t>
    </rPh>
    <rPh sb="33" eb="35">
      <t>ボウサイ</t>
    </rPh>
    <rPh sb="35" eb="37">
      <t>カイシュウ</t>
    </rPh>
    <rPh sb="37" eb="38">
      <t>トウ</t>
    </rPh>
    <rPh sb="38" eb="40">
      <t>シエン</t>
    </rPh>
    <rPh sb="40" eb="42">
      <t>ジギョウ</t>
    </rPh>
    <rPh sb="43" eb="46">
      <t>コウレイシャ</t>
    </rPh>
    <rPh sb="46" eb="48">
      <t>シセツ</t>
    </rPh>
    <rPh sb="48" eb="49">
      <t>トウ</t>
    </rPh>
    <rPh sb="50" eb="53">
      <t>ヒジョウヨウ</t>
    </rPh>
    <rPh sb="53" eb="55">
      <t>ジカ</t>
    </rPh>
    <rPh sb="55" eb="57">
      <t>ハツデン</t>
    </rPh>
    <rPh sb="57" eb="59">
      <t>セツビ</t>
    </rPh>
    <rPh sb="59" eb="61">
      <t>セイビ</t>
    </rPh>
    <rPh sb="61" eb="63">
      <t>ジギョウ</t>
    </rPh>
    <phoneticPr fontId="5"/>
  </si>
  <si>
    <t>既存介護施設等のスプリンクラー整備支援事業、高齢者施設等のブロック塀改修支援事業、高齢者施設等の非常用自家発電設備整備事業</t>
    <rPh sb="22" eb="25">
      <t>コウレイシャ</t>
    </rPh>
    <rPh sb="25" eb="27">
      <t>シセツ</t>
    </rPh>
    <rPh sb="27" eb="28">
      <t>トウ</t>
    </rPh>
    <rPh sb="33" eb="34">
      <t>ベイ</t>
    </rPh>
    <rPh sb="34" eb="36">
      <t>カイシュウ</t>
    </rPh>
    <rPh sb="36" eb="38">
      <t>シエン</t>
    </rPh>
    <rPh sb="38" eb="40">
      <t>ジギョウ</t>
    </rPh>
    <rPh sb="41" eb="44">
      <t>コウレイシャ</t>
    </rPh>
    <rPh sb="44" eb="46">
      <t>シセツ</t>
    </rPh>
    <rPh sb="46" eb="47">
      <t>トウ</t>
    </rPh>
    <rPh sb="48" eb="61">
      <t>ヒジョウヨウジカハツデンセツビセイビジギョウ</t>
    </rPh>
    <phoneticPr fontId="5"/>
  </si>
  <si>
    <t>高齢者施設等の非常用自家発電設備整備事業、認知症高齢者グループホーム等防災改修等支援事業</t>
    <rPh sb="0" eb="6">
      <t>コウレイシャシセツトウ</t>
    </rPh>
    <rPh sb="7" eb="20">
      <t>ヒジョウヨウジカハツデンセツビセイビジギョウ</t>
    </rPh>
    <rPh sb="21" eb="24">
      <t>ニンチショウ</t>
    </rPh>
    <rPh sb="24" eb="27">
      <t>コウレイシャ</t>
    </rPh>
    <rPh sb="34" eb="35">
      <t>トウ</t>
    </rPh>
    <rPh sb="35" eb="44">
      <t>ボウサイカイシュウトウシエンジギョウ</t>
    </rPh>
    <phoneticPr fontId="5"/>
  </si>
  <si>
    <t>高齢者施設等の非常用自家発電設備整備事業</t>
    <rPh sb="0" eb="6">
      <t>コウレイシャシセツトウ</t>
    </rPh>
    <rPh sb="7" eb="20">
      <t>ヒジョウヨウジカハツデンセツビセイビジギョウ</t>
    </rPh>
    <phoneticPr fontId="5"/>
  </si>
  <si>
    <t>既存介護施設等のスプリンクラー整備支援事業、認知症高齢者グループホーム等防災改修等支援事業</t>
    <rPh sb="22" eb="28">
      <t>ニンチショウコウレイシャ</t>
    </rPh>
    <rPh sb="35" eb="36">
      <t>ナド</t>
    </rPh>
    <rPh sb="36" eb="38">
      <t>ボウサイ</t>
    </rPh>
    <rPh sb="38" eb="41">
      <t>カイシュウナド</t>
    </rPh>
    <rPh sb="41" eb="43">
      <t>シエン</t>
    </rPh>
    <rPh sb="43" eb="45">
      <t>ジギョウ</t>
    </rPh>
    <phoneticPr fontId="5"/>
  </si>
  <si>
    <t>既存介護施設等のスプリンクラー整備支援事業、認知症高齢者グループホーム等防災改修等支援事業</t>
    <rPh sb="22" eb="28">
      <t>ニンチショウコウレイシャ</t>
    </rPh>
    <rPh sb="35" eb="45">
      <t>トウボウサイカイシュウトウシエンジギョウ</t>
    </rPh>
    <phoneticPr fontId="5"/>
  </si>
  <si>
    <t>既存介護施設等のスプリンクラー整備支援事業、認知症高齢者グループホーム等防災改修等支援事業</t>
    <rPh sb="22" eb="28">
      <t>ニンチショウコウレイシャ</t>
    </rPh>
    <rPh sb="35" eb="36">
      <t>トウ</t>
    </rPh>
    <rPh sb="36" eb="45">
      <t>ボウサイカイシュウトウシエンジギョウ</t>
    </rPh>
    <phoneticPr fontId="5"/>
  </si>
  <si>
    <t>既存介護施設等のスプリンクラー整備支援事業、認知症高齢者グループホーム等防災改修等支援事業、高齢者施設等の非常用自家発電設備整備事業、高齢者施設等のブロック塀改修支援事業</t>
    <rPh sb="22" eb="25">
      <t>ニンチショウ</t>
    </rPh>
    <rPh sb="25" eb="28">
      <t>コウレイシャ</t>
    </rPh>
    <rPh sb="35" eb="36">
      <t>トウ</t>
    </rPh>
    <rPh sb="36" eb="38">
      <t>ボウサイ</t>
    </rPh>
    <rPh sb="38" eb="40">
      <t>カイシュウ</t>
    </rPh>
    <rPh sb="40" eb="41">
      <t>トウ</t>
    </rPh>
    <rPh sb="41" eb="43">
      <t>シエン</t>
    </rPh>
    <rPh sb="43" eb="45">
      <t>ジギョウ</t>
    </rPh>
    <rPh sb="46" eb="49">
      <t>コウレイシャ</t>
    </rPh>
    <rPh sb="49" eb="51">
      <t>シセツ</t>
    </rPh>
    <rPh sb="51" eb="52">
      <t>トウ</t>
    </rPh>
    <rPh sb="53" eb="56">
      <t>ヒジョウヨウ</t>
    </rPh>
    <rPh sb="56" eb="58">
      <t>ジカ</t>
    </rPh>
    <rPh sb="58" eb="60">
      <t>ハツデン</t>
    </rPh>
    <rPh sb="60" eb="62">
      <t>セツビ</t>
    </rPh>
    <rPh sb="62" eb="64">
      <t>セイビ</t>
    </rPh>
    <rPh sb="64" eb="66">
      <t>ジギョウ</t>
    </rPh>
    <rPh sb="67" eb="73">
      <t>コウレイシャシセツトウ</t>
    </rPh>
    <rPh sb="78" eb="85">
      <t>ベイカイシュウシエンジギョウ</t>
    </rPh>
    <phoneticPr fontId="5"/>
  </si>
  <si>
    <t>-</t>
    <phoneticPr fontId="5"/>
  </si>
  <si>
    <t>-</t>
    <phoneticPr fontId="5"/>
  </si>
  <si>
    <t>-</t>
    <phoneticPr fontId="5"/>
  </si>
  <si>
    <t>-</t>
    <phoneticPr fontId="5"/>
  </si>
  <si>
    <t>-</t>
    <phoneticPr fontId="5"/>
  </si>
  <si>
    <t>交付先の都道府県（又は市町村）において入札差額により不用が生じているが、既存介護施設等のスプリンクラー整備支援事業等に対して効果的に活用されている。</t>
    <phoneticPr fontId="5"/>
  </si>
  <si>
    <t>都道府県（又は各市町村）が策定する整備計画に基づく以下の施設等整備事業に要する費用について、国が都道府県（又は市町村）へ交付金を交付する。
　○既存介護施設等のスプリンクラー整備支援事業（国１０／１０（定額補助））
　○認知症高齢者グループホーム等防災改修等支援事業（国１０／１０（定額補助））
　○高齢者施設等の非常用自家発電設備整備（国１／２、事業者１／２）
　○高齢者施設等のブロック塀改修支援事業（国１／２、自治体１／４、事業者１／４）
　（注）　（　）内は補助率</t>
    <rPh sb="0" eb="4">
      <t>トドウフケン</t>
    </rPh>
    <rPh sb="5" eb="6">
      <t>マタ</t>
    </rPh>
    <rPh sb="7" eb="8">
      <t>カク</t>
    </rPh>
    <rPh sb="8" eb="11">
      <t>シチョウソン</t>
    </rPh>
    <rPh sb="13" eb="15">
      <t>サクテイ</t>
    </rPh>
    <rPh sb="17" eb="19">
      <t>セイビ</t>
    </rPh>
    <rPh sb="19" eb="21">
      <t>ケイカク</t>
    </rPh>
    <rPh sb="22" eb="23">
      <t>モト</t>
    </rPh>
    <rPh sb="25" eb="27">
      <t>イカ</t>
    </rPh>
    <rPh sb="28" eb="30">
      <t>シセツ</t>
    </rPh>
    <rPh sb="30" eb="31">
      <t>トウ</t>
    </rPh>
    <rPh sb="31" eb="33">
      <t>セイビ</t>
    </rPh>
    <rPh sb="33" eb="35">
      <t>ジギョウ</t>
    </rPh>
    <rPh sb="36" eb="37">
      <t>ヨウ</t>
    </rPh>
    <rPh sb="39" eb="41">
      <t>ヒヨウ</t>
    </rPh>
    <rPh sb="46" eb="47">
      <t>クニ</t>
    </rPh>
    <rPh sb="48" eb="52">
      <t>トドウフケン</t>
    </rPh>
    <rPh sb="53" eb="54">
      <t>マタ</t>
    </rPh>
    <rPh sb="55" eb="58">
      <t>シチョウソン</t>
    </rPh>
    <rPh sb="60" eb="63">
      <t>コウフキン</t>
    </rPh>
    <rPh sb="64" eb="66">
      <t>コウフ</t>
    </rPh>
    <rPh sb="73" eb="75">
      <t>キゾン</t>
    </rPh>
    <rPh sb="75" eb="77">
      <t>カイゴ</t>
    </rPh>
    <rPh sb="77" eb="79">
      <t>シセツ</t>
    </rPh>
    <rPh sb="79" eb="80">
      <t>ナド</t>
    </rPh>
    <rPh sb="88" eb="90">
      <t>セイビ</t>
    </rPh>
    <rPh sb="90" eb="92">
      <t>シエン</t>
    </rPh>
    <rPh sb="92" eb="94">
      <t>ジギョウ</t>
    </rPh>
    <rPh sb="95" eb="96">
      <t>クニ</t>
    </rPh>
    <rPh sb="102" eb="104">
      <t>テイガク</t>
    </rPh>
    <rPh sb="104" eb="106">
      <t>ホジョ</t>
    </rPh>
    <rPh sb="111" eb="114">
      <t>ニンチショウ</t>
    </rPh>
    <rPh sb="114" eb="117">
      <t>コウレイシャ</t>
    </rPh>
    <rPh sb="124" eb="125">
      <t>ナド</t>
    </rPh>
    <rPh sb="125" eb="127">
      <t>ボウサイ</t>
    </rPh>
    <rPh sb="127" eb="129">
      <t>カイシュウ</t>
    </rPh>
    <rPh sb="129" eb="130">
      <t>ナド</t>
    </rPh>
    <rPh sb="130" eb="132">
      <t>シエン</t>
    </rPh>
    <rPh sb="132" eb="134">
      <t>ジギョウ</t>
    </rPh>
    <rPh sb="151" eb="154">
      <t>コウレイシャ</t>
    </rPh>
    <rPh sb="154" eb="156">
      <t>シセツ</t>
    </rPh>
    <rPh sb="156" eb="157">
      <t>トウ</t>
    </rPh>
    <rPh sb="158" eb="167">
      <t>ヒジョウヨウジカハツデンセツビ</t>
    </rPh>
    <rPh sb="167" eb="169">
      <t>セイビ</t>
    </rPh>
    <rPh sb="175" eb="178">
      <t>ジギョウシャ</t>
    </rPh>
    <rPh sb="185" eb="188">
      <t>コウレイシャ</t>
    </rPh>
    <rPh sb="188" eb="190">
      <t>シセツ</t>
    </rPh>
    <rPh sb="190" eb="191">
      <t>トウ</t>
    </rPh>
    <rPh sb="196" eb="197">
      <t>ベイ</t>
    </rPh>
    <rPh sb="197" eb="199">
      <t>カイシュウ</t>
    </rPh>
    <rPh sb="199" eb="201">
      <t>シエン</t>
    </rPh>
    <rPh sb="201" eb="203">
      <t>ジギョウ</t>
    </rPh>
    <rPh sb="209" eb="212">
      <t>ジチタイ</t>
    </rPh>
    <rPh sb="216" eb="219">
      <t>ジギョウシャ</t>
    </rPh>
    <rPh sb="232" eb="233">
      <t>ナイ</t>
    </rPh>
    <phoneticPr fontId="5"/>
  </si>
  <si>
    <t>単位当たりコスト＝Ｘ／Ｙ
　Ｘ：執行額（百万円）
　Ｙ：整備計画数</t>
    <rPh sb="17" eb="19">
      <t>シッコウ</t>
    </rPh>
    <rPh sb="19" eb="20">
      <t>ガク</t>
    </rPh>
    <rPh sb="21" eb="23">
      <t>ヒャクマン</t>
    </rPh>
    <rPh sb="23" eb="24">
      <t>エン</t>
    </rPh>
    <rPh sb="29" eb="31">
      <t>セイビ</t>
    </rPh>
    <rPh sb="31" eb="34">
      <t>ケイカクスウ</t>
    </rPh>
    <phoneticPr fontId="5"/>
  </si>
  <si>
    <t>1,954（百万円）
/630件</t>
    <rPh sb="6" eb="8">
      <t>ヒャクマン</t>
    </rPh>
    <rPh sb="8" eb="9">
      <t>エン</t>
    </rPh>
    <rPh sb="15" eb="16">
      <t>ケン</t>
    </rPh>
    <phoneticPr fontId="5"/>
  </si>
  <si>
    <t>3,779（百万円）/1,669件</t>
    <rPh sb="6" eb="8">
      <t>ヒャクマン</t>
    </rPh>
    <rPh sb="8" eb="9">
      <t>エン</t>
    </rPh>
    <rPh sb="16" eb="17">
      <t>ケン</t>
    </rPh>
    <phoneticPr fontId="5"/>
  </si>
  <si>
    <t>3,817(百万円）
/1,284件</t>
    <rPh sb="6" eb="8">
      <t>ヒャクマン</t>
    </rPh>
    <rPh sb="8" eb="9">
      <t>エン</t>
    </rPh>
    <rPh sb="17" eb="18">
      <t>ケン</t>
    </rPh>
    <phoneticPr fontId="5"/>
  </si>
  <si>
    <t>都道府県又は市町村における高齢者施設等の防災・減災対策に関する施設等整備の推進</t>
    <rPh sb="0" eb="4">
      <t>トドウフケン</t>
    </rPh>
    <rPh sb="4" eb="5">
      <t>マタ</t>
    </rPh>
    <rPh sb="6" eb="9">
      <t>シチョウソン</t>
    </rPh>
    <rPh sb="13" eb="16">
      <t>コウレイシャ</t>
    </rPh>
    <rPh sb="16" eb="18">
      <t>シセツ</t>
    </rPh>
    <rPh sb="18" eb="19">
      <t>トウ</t>
    </rPh>
    <rPh sb="20" eb="22">
      <t>ボウサイ</t>
    </rPh>
    <rPh sb="23" eb="25">
      <t>ゲンサイ</t>
    </rPh>
    <rPh sb="25" eb="27">
      <t>タイサク</t>
    </rPh>
    <rPh sb="28" eb="29">
      <t>カン</t>
    </rPh>
    <rPh sb="31" eb="34">
      <t>シセツナド</t>
    </rPh>
    <rPh sb="34" eb="36">
      <t>セイビ</t>
    </rPh>
    <rPh sb="37" eb="39">
      <t>スイシン</t>
    </rPh>
    <phoneticPr fontId="5"/>
  </si>
  <si>
    <t>先進的都道府県・市町村事業整備計画数</t>
    <rPh sb="0" eb="3">
      <t>センシンテキ</t>
    </rPh>
    <rPh sb="3" eb="7">
      <t>トドウフケン</t>
    </rPh>
    <rPh sb="8" eb="11">
      <t>シチョウソン</t>
    </rPh>
    <rPh sb="11" eb="13">
      <t>ジギョウ</t>
    </rPh>
    <rPh sb="13" eb="15">
      <t>セイビ</t>
    </rPh>
    <rPh sb="15" eb="18">
      <t>ケイカクスウ</t>
    </rPh>
    <phoneticPr fontId="5"/>
  </si>
  <si>
    <t>先進的都道府県・市町村事業整備計画数</t>
    <rPh sb="0" eb="3">
      <t>センシンテキ</t>
    </rPh>
    <rPh sb="3" eb="7">
      <t>トドウフケン</t>
    </rPh>
    <rPh sb="8" eb="11">
      <t>シチョウソン</t>
    </rPh>
    <rPh sb="11" eb="13">
      <t>ジギョウ</t>
    </rPh>
    <rPh sb="13" eb="15">
      <t>セイビ</t>
    </rPh>
    <rPh sb="15" eb="17">
      <t>ケイカク</t>
    </rPh>
    <rPh sb="17" eb="18">
      <t>カズ</t>
    </rPh>
    <phoneticPr fontId="5"/>
  </si>
  <si>
    <t>医療介護サービスの提供体制改革のための基金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</si>
</sst>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742</xdr:row>
      <xdr:rowOff>0</xdr:rowOff>
    </xdr:from>
    <xdr:to>
      <xdr:col>32</xdr:col>
      <xdr:colOff>182030</xdr:colOff>
      <xdr:row>744</xdr:row>
      <xdr:rowOff>176491</xdr:rowOff>
    </xdr:to>
    <xdr:sp macro="" textlink="">
      <xdr:nvSpPr>
        <xdr:cNvPr id="3" name="テキスト ボックス 2"/>
        <xdr:cNvSpPr txBox="1"/>
      </xdr:nvSpPr>
      <xdr:spPr>
        <a:xfrm>
          <a:off x="4452938" y="41552813"/>
          <a:ext cx="2206092" cy="89086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ja-JP" altLang="en-US" sz="1400">
              <a:solidFill>
                <a:schemeClr val="dk1"/>
              </a:solidFill>
              <a:effectLst/>
              <a:latin typeface="+mn-lt"/>
              <a:ea typeface="+mn-ea"/>
              <a:cs typeface="+mn-cs"/>
            </a:rPr>
            <a:t>４，９１８</a:t>
          </a:r>
          <a:r>
            <a:rPr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lang="ja-JP" altLang="en-US"/>
        </a:p>
      </xdr:txBody>
    </xdr:sp>
    <xdr:clientData/>
  </xdr:twoCellAnchor>
  <xdr:twoCellAnchor>
    <xdr:from>
      <xdr:col>22</xdr:col>
      <xdr:colOff>0</xdr:colOff>
      <xdr:row>744</xdr:row>
      <xdr:rowOff>226214</xdr:rowOff>
    </xdr:from>
    <xdr:to>
      <xdr:col>32</xdr:col>
      <xdr:colOff>167767</xdr:colOff>
      <xdr:row>745</xdr:row>
      <xdr:rowOff>29221</xdr:rowOff>
    </xdr:to>
    <xdr:sp macro="" textlink="">
      <xdr:nvSpPr>
        <xdr:cNvPr id="4" name="大かっこ 3"/>
        <xdr:cNvSpPr/>
      </xdr:nvSpPr>
      <xdr:spPr>
        <a:xfrm>
          <a:off x="4452938" y="42493402"/>
          <a:ext cx="2191829" cy="160194"/>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23812</xdr:colOff>
      <xdr:row>744</xdr:row>
      <xdr:rowOff>214315</xdr:rowOff>
    </xdr:from>
    <xdr:to>
      <xdr:col>32</xdr:col>
      <xdr:colOff>77429</xdr:colOff>
      <xdr:row>745</xdr:row>
      <xdr:rowOff>16455</xdr:rowOff>
    </xdr:to>
    <xdr:sp macro="" textlink="">
      <xdr:nvSpPr>
        <xdr:cNvPr id="5" name="テキスト ボックス 4"/>
        <xdr:cNvSpPr txBox="1"/>
      </xdr:nvSpPr>
      <xdr:spPr>
        <a:xfrm>
          <a:off x="4476750" y="42481503"/>
          <a:ext cx="2077679" cy="15932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市町村整備計画の採択</a:t>
          </a:r>
        </a:p>
      </xdr:txBody>
    </xdr:sp>
    <xdr:clientData/>
  </xdr:twoCellAnchor>
  <xdr:twoCellAnchor>
    <xdr:from>
      <xdr:col>27</xdr:col>
      <xdr:colOff>0</xdr:colOff>
      <xdr:row>745</xdr:row>
      <xdr:rowOff>35718</xdr:rowOff>
    </xdr:from>
    <xdr:to>
      <xdr:col>27</xdr:col>
      <xdr:colOff>0</xdr:colOff>
      <xdr:row>746</xdr:row>
      <xdr:rowOff>33920</xdr:rowOff>
    </xdr:to>
    <xdr:cxnSp macro="">
      <xdr:nvCxnSpPr>
        <xdr:cNvPr id="6" name="直線矢印コネクタ 5"/>
        <xdr:cNvCxnSpPr/>
      </xdr:nvCxnSpPr>
      <xdr:spPr>
        <a:xfrm>
          <a:off x="5464969" y="42660093"/>
          <a:ext cx="0" cy="3553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23821</xdr:colOff>
      <xdr:row>746</xdr:row>
      <xdr:rowOff>107153</xdr:rowOff>
    </xdr:from>
    <xdr:to>
      <xdr:col>33</xdr:col>
      <xdr:colOff>5828</xdr:colOff>
      <xdr:row>748</xdr:row>
      <xdr:rowOff>42766</xdr:rowOff>
    </xdr:to>
    <xdr:sp macro="" textlink="">
      <xdr:nvSpPr>
        <xdr:cNvPr id="7" name="テキスト ボックス 6"/>
        <xdr:cNvSpPr txBox="1"/>
      </xdr:nvSpPr>
      <xdr:spPr>
        <a:xfrm>
          <a:off x="4476759" y="43088716"/>
          <a:ext cx="2208475" cy="64998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地方厚生（支）局</a:t>
          </a:r>
          <a:endParaRPr lang="en-US" altLang="ja-JP" sz="1400">
            <a:solidFill>
              <a:schemeClr val="dk1"/>
            </a:solidFill>
            <a:effectLst/>
            <a:latin typeface="+mn-lt"/>
            <a:ea typeface="+mn-ea"/>
            <a:cs typeface="+mn-cs"/>
          </a:endParaRPr>
        </a:p>
        <a:p>
          <a:pPr algn="ctr"/>
          <a:r>
            <a:rPr lang="ja-JP" altLang="en-US" sz="1400">
              <a:solidFill>
                <a:sysClr val="windowText" lastClr="000000"/>
              </a:solidFill>
              <a:effectLst/>
              <a:latin typeface="+mn-lt"/>
              <a:ea typeface="+mn-ea"/>
              <a:cs typeface="+mn-cs"/>
            </a:rPr>
            <a:t>４，９１８</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22</xdr:col>
      <xdr:colOff>0</xdr:colOff>
      <xdr:row>748</xdr:row>
      <xdr:rowOff>95255</xdr:rowOff>
    </xdr:from>
    <xdr:to>
      <xdr:col>32</xdr:col>
      <xdr:colOff>167768</xdr:colOff>
      <xdr:row>749</xdr:row>
      <xdr:rowOff>41137</xdr:rowOff>
    </xdr:to>
    <xdr:sp macro="" textlink="">
      <xdr:nvSpPr>
        <xdr:cNvPr id="9" name="大かっこ 8"/>
        <xdr:cNvSpPr/>
      </xdr:nvSpPr>
      <xdr:spPr>
        <a:xfrm>
          <a:off x="4452938" y="43791193"/>
          <a:ext cx="2191830" cy="30306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142872</xdr:colOff>
      <xdr:row>748</xdr:row>
      <xdr:rowOff>107154</xdr:rowOff>
    </xdr:from>
    <xdr:to>
      <xdr:col>32</xdr:col>
      <xdr:colOff>8847</xdr:colOff>
      <xdr:row>749</xdr:row>
      <xdr:rowOff>61694</xdr:rowOff>
    </xdr:to>
    <xdr:sp macro="" textlink="">
      <xdr:nvSpPr>
        <xdr:cNvPr id="8" name="テキスト ボックス 7"/>
        <xdr:cNvSpPr txBox="1"/>
      </xdr:nvSpPr>
      <xdr:spPr>
        <a:xfrm>
          <a:off x="4595810" y="43803092"/>
          <a:ext cx="1890037" cy="31172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clientData/>
  </xdr:twoCellAnchor>
  <xdr:twoCellAnchor>
    <xdr:from>
      <xdr:col>26</xdr:col>
      <xdr:colOff>202402</xdr:colOff>
      <xdr:row>749</xdr:row>
      <xdr:rowOff>47624</xdr:rowOff>
    </xdr:from>
    <xdr:to>
      <xdr:col>26</xdr:col>
      <xdr:colOff>202402</xdr:colOff>
      <xdr:row>750</xdr:row>
      <xdr:rowOff>55351</xdr:rowOff>
    </xdr:to>
    <xdr:cxnSp macro="">
      <xdr:nvCxnSpPr>
        <xdr:cNvPr id="10" name="直線矢印コネクタ 9"/>
        <xdr:cNvCxnSpPr/>
      </xdr:nvCxnSpPr>
      <xdr:spPr>
        <a:xfrm>
          <a:off x="5464965" y="44100749"/>
          <a:ext cx="0" cy="3649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142876</xdr:colOff>
      <xdr:row>750</xdr:row>
      <xdr:rowOff>107154</xdr:rowOff>
    </xdr:from>
    <xdr:to>
      <xdr:col>29</xdr:col>
      <xdr:colOff>89073</xdr:colOff>
      <xdr:row>751</xdr:row>
      <xdr:rowOff>43162</xdr:rowOff>
    </xdr:to>
    <xdr:sp macro="" textlink="">
      <xdr:nvSpPr>
        <xdr:cNvPr id="11" name="テキスト ボックス 10"/>
        <xdr:cNvSpPr txBox="1"/>
      </xdr:nvSpPr>
      <xdr:spPr>
        <a:xfrm>
          <a:off x="5000626" y="44517467"/>
          <a:ext cx="958228" cy="293195"/>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lientData/>
  </xdr:twoCellAnchor>
  <xdr:twoCellAnchor>
    <xdr:from>
      <xdr:col>21</xdr:col>
      <xdr:colOff>190501</xdr:colOff>
      <xdr:row>751</xdr:row>
      <xdr:rowOff>23820</xdr:rowOff>
    </xdr:from>
    <xdr:to>
      <xdr:col>32</xdr:col>
      <xdr:colOff>172509</xdr:colOff>
      <xdr:row>753</xdr:row>
      <xdr:rowOff>329986</xdr:rowOff>
    </xdr:to>
    <xdr:sp macro="" textlink="">
      <xdr:nvSpPr>
        <xdr:cNvPr id="13" name="テキスト ボックス 12"/>
        <xdr:cNvSpPr txBox="1"/>
      </xdr:nvSpPr>
      <xdr:spPr>
        <a:xfrm>
          <a:off x="4441032" y="44791320"/>
          <a:ext cx="2208477" cy="1020541"/>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Ｂ．都道府県、指定都市、中核市、市区町村</a:t>
          </a:r>
          <a:endParaRPr lang="en-US" altLang="ja-JP" sz="1400">
            <a:solidFill>
              <a:sysClr val="windowText" lastClr="000000"/>
            </a:solidFill>
            <a:effectLst/>
            <a:latin typeface="+mn-lt"/>
            <a:ea typeface="+mn-ea"/>
            <a:cs typeface="+mn-cs"/>
          </a:endParaRPr>
        </a:p>
        <a:p>
          <a:pPr algn="ctr"/>
          <a:r>
            <a:rPr lang="ja-JP" altLang="en-US" sz="1100">
              <a:solidFill>
                <a:schemeClr val="dk1"/>
              </a:solidFill>
              <a:effectLst/>
              <a:latin typeface="+mn-lt"/>
              <a:ea typeface="+mn-ea"/>
              <a:cs typeface="+mn-cs"/>
            </a:rPr>
            <a:t>１，９５４</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27</xdr:col>
      <xdr:colOff>0</xdr:colOff>
      <xdr:row>754</xdr:row>
      <xdr:rowOff>35718</xdr:rowOff>
    </xdr:from>
    <xdr:to>
      <xdr:col>27</xdr:col>
      <xdr:colOff>0</xdr:colOff>
      <xdr:row>755</xdr:row>
      <xdr:rowOff>128324</xdr:rowOff>
    </xdr:to>
    <xdr:cxnSp macro="">
      <xdr:nvCxnSpPr>
        <xdr:cNvPr id="14" name="直線矢印コネクタ 13"/>
        <xdr:cNvCxnSpPr/>
      </xdr:nvCxnSpPr>
      <xdr:spPr>
        <a:xfrm flipH="1">
          <a:off x="5464969" y="45874781"/>
          <a:ext cx="0" cy="4497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755</xdr:row>
      <xdr:rowOff>0</xdr:rowOff>
    </xdr:from>
    <xdr:to>
      <xdr:col>21</xdr:col>
      <xdr:colOff>84668</xdr:colOff>
      <xdr:row>755</xdr:row>
      <xdr:rowOff>250826</xdr:rowOff>
    </xdr:to>
    <xdr:sp macro="" textlink="">
      <xdr:nvSpPr>
        <xdr:cNvPr id="15" name="テキスト ボックス 14"/>
        <xdr:cNvSpPr txBox="1"/>
      </xdr:nvSpPr>
      <xdr:spPr>
        <a:xfrm>
          <a:off x="3643313" y="46196250"/>
          <a:ext cx="691886" cy="2508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lientData/>
  </xdr:twoCellAnchor>
  <xdr:twoCellAnchor>
    <xdr:from>
      <xdr:col>19</xdr:col>
      <xdr:colOff>0</xdr:colOff>
      <xdr:row>756</xdr:row>
      <xdr:rowOff>0</xdr:rowOff>
    </xdr:from>
    <xdr:to>
      <xdr:col>46</xdr:col>
      <xdr:colOff>31752</xdr:colOff>
      <xdr:row>759</xdr:row>
      <xdr:rowOff>4235</xdr:rowOff>
    </xdr:to>
    <xdr:sp macro="" textlink="">
      <xdr:nvSpPr>
        <xdr:cNvPr id="16" name="大かっこ 15"/>
        <xdr:cNvSpPr/>
      </xdr:nvSpPr>
      <xdr:spPr>
        <a:xfrm>
          <a:off x="3845719" y="46553438"/>
          <a:ext cx="5496721" cy="2004485"/>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clientData/>
  </xdr:twoCellAnchor>
  <xdr:twoCellAnchor>
    <xdr:from>
      <xdr:col>20</xdr:col>
      <xdr:colOff>47620</xdr:colOff>
      <xdr:row>756</xdr:row>
      <xdr:rowOff>71436</xdr:rowOff>
    </xdr:from>
    <xdr:to>
      <xdr:col>29</xdr:col>
      <xdr:colOff>40999</xdr:colOff>
      <xdr:row>757</xdr:row>
      <xdr:rowOff>435520</xdr:rowOff>
    </xdr:to>
    <xdr:sp macro="" textlink="">
      <xdr:nvSpPr>
        <xdr:cNvPr id="18" name="大かっこ 17"/>
        <xdr:cNvSpPr/>
      </xdr:nvSpPr>
      <xdr:spPr>
        <a:xfrm>
          <a:off x="4095745" y="46624874"/>
          <a:ext cx="1815035" cy="1030834"/>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書類審査、助成の決定</a:t>
          </a:r>
        </a:p>
      </xdr:txBody>
    </xdr:sp>
    <xdr:clientData/>
  </xdr:twoCellAnchor>
  <xdr:twoCellAnchor>
    <xdr:from>
      <xdr:col>22</xdr:col>
      <xdr:colOff>10950</xdr:colOff>
      <xdr:row>758</xdr:row>
      <xdr:rowOff>83342</xdr:rowOff>
    </xdr:from>
    <xdr:to>
      <xdr:col>31</xdr:col>
      <xdr:colOff>63490</xdr:colOff>
      <xdr:row>758</xdr:row>
      <xdr:rowOff>293421</xdr:rowOff>
    </xdr:to>
    <xdr:sp macro="" textlink="">
      <xdr:nvSpPr>
        <xdr:cNvPr id="19" name="正方形/長方形 18"/>
        <xdr:cNvSpPr/>
      </xdr:nvSpPr>
      <xdr:spPr>
        <a:xfrm>
          <a:off x="4463888" y="47970280"/>
          <a:ext cx="1874196" cy="2100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clientData/>
  </xdr:twoCellAnchor>
  <xdr:twoCellAnchor>
    <xdr:from>
      <xdr:col>31</xdr:col>
      <xdr:colOff>182929</xdr:colOff>
      <xdr:row>758</xdr:row>
      <xdr:rowOff>198928</xdr:rowOff>
    </xdr:from>
    <xdr:to>
      <xdr:col>34</xdr:col>
      <xdr:colOff>77097</xdr:colOff>
      <xdr:row>758</xdr:row>
      <xdr:rowOff>198928</xdr:rowOff>
    </xdr:to>
    <xdr:cxnSp macro="">
      <xdr:nvCxnSpPr>
        <xdr:cNvPr id="20" name="直線矢印コネクタ 19"/>
        <xdr:cNvCxnSpPr/>
      </xdr:nvCxnSpPr>
      <xdr:spPr>
        <a:xfrm>
          <a:off x="6457523" y="48085866"/>
          <a:ext cx="50138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74072</xdr:colOff>
      <xdr:row>758</xdr:row>
      <xdr:rowOff>86759</xdr:rowOff>
    </xdr:from>
    <xdr:to>
      <xdr:col>40</xdr:col>
      <xdr:colOff>161763</xdr:colOff>
      <xdr:row>758</xdr:row>
      <xdr:rowOff>306084</xdr:rowOff>
    </xdr:to>
    <xdr:sp macro="" textlink="">
      <xdr:nvSpPr>
        <xdr:cNvPr id="21" name="正方形/長方形 20"/>
        <xdr:cNvSpPr/>
      </xdr:nvSpPr>
      <xdr:spPr>
        <a:xfrm>
          <a:off x="7158291" y="47973697"/>
          <a:ext cx="1099722" cy="219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施工業者</a:t>
          </a:r>
        </a:p>
      </xdr:txBody>
    </xdr:sp>
    <xdr:clientData/>
  </xdr:twoCellAnchor>
  <xdr:twoCellAnchor editAs="oneCell">
    <xdr:from>
      <xdr:col>22</xdr:col>
      <xdr:colOff>60273</xdr:colOff>
      <xdr:row>758</xdr:row>
      <xdr:rowOff>284879</xdr:rowOff>
    </xdr:from>
    <xdr:to>
      <xdr:col>30</xdr:col>
      <xdr:colOff>146637</xdr:colOff>
      <xdr:row>758</xdr:row>
      <xdr:rowOff>589704</xdr:rowOff>
    </xdr:to>
    <xdr:pic>
      <xdr:nvPicPr>
        <xdr:cNvPr id="22" name="図 21"/>
        <xdr:cNvPicPr>
          <a:picLocks noChangeAspect="1"/>
        </xdr:cNvPicPr>
      </xdr:nvPicPr>
      <xdr:blipFill>
        <a:blip xmlns:r="http://schemas.openxmlformats.org/officeDocument/2006/relationships" r:embed="rId1"/>
        <a:stretch>
          <a:fillRect/>
        </a:stretch>
      </xdr:blipFill>
      <xdr:spPr>
        <a:xfrm>
          <a:off x="4513211" y="48171817"/>
          <a:ext cx="1705614" cy="3048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9" zoomScale="95" zoomScaleNormal="75" zoomScaleSheetLayoutView="95" zoomScalePageLayoutView="85" workbookViewId="0">
      <selection activeCell="P871" sqref="P871:X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807</v>
      </c>
      <c r="AT2" s="949"/>
      <c r="AU2" s="949"/>
      <c r="AV2" s="52" t="str">
        <f>IF(AW2="", "", "-")</f>
        <v/>
      </c>
      <c r="AW2" s="921"/>
      <c r="AX2" s="921"/>
    </row>
    <row r="3" spans="1:50" ht="21" customHeight="1" thickBot="1" x14ac:dyDescent="0.2">
      <c r="A3" s="877" t="s">
        <v>543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569</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570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571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180</v>
      </c>
      <c r="H5" s="850"/>
      <c r="I5" s="850"/>
      <c r="J5" s="850"/>
      <c r="K5" s="850"/>
      <c r="L5" s="850"/>
      <c r="M5" s="851" t="s">
        <v>66</v>
      </c>
      <c r="N5" s="852"/>
      <c r="O5" s="852"/>
      <c r="P5" s="852"/>
      <c r="Q5" s="852"/>
      <c r="R5" s="853"/>
      <c r="S5" s="854" t="s">
        <v>131</v>
      </c>
      <c r="T5" s="850"/>
      <c r="U5" s="850"/>
      <c r="V5" s="850"/>
      <c r="W5" s="850"/>
      <c r="X5" s="855"/>
      <c r="Y5" s="708" t="s">
        <v>3</v>
      </c>
      <c r="Z5" s="549"/>
      <c r="AA5" s="549"/>
      <c r="AB5" s="549"/>
      <c r="AC5" s="549"/>
      <c r="AD5" s="550"/>
      <c r="AE5" s="709" t="s">
        <v>572</v>
      </c>
      <c r="AF5" s="709"/>
      <c r="AG5" s="709"/>
      <c r="AH5" s="709"/>
      <c r="AI5" s="709"/>
      <c r="AJ5" s="709"/>
      <c r="AK5" s="709"/>
      <c r="AL5" s="709"/>
      <c r="AM5" s="709"/>
      <c r="AN5" s="709"/>
      <c r="AO5" s="709"/>
      <c r="AP5" s="710"/>
      <c r="AQ5" s="711" t="s">
        <v>573</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97.5" customHeight="1" x14ac:dyDescent="0.15">
      <c r="A7" s="501" t="s">
        <v>22</v>
      </c>
      <c r="B7" s="502"/>
      <c r="C7" s="502"/>
      <c r="D7" s="502"/>
      <c r="E7" s="502"/>
      <c r="F7" s="503"/>
      <c r="G7" s="504" t="s">
        <v>575</v>
      </c>
      <c r="H7" s="505"/>
      <c r="I7" s="505"/>
      <c r="J7" s="505"/>
      <c r="K7" s="505"/>
      <c r="L7" s="505"/>
      <c r="M7" s="505"/>
      <c r="N7" s="505"/>
      <c r="O7" s="505"/>
      <c r="P7" s="505"/>
      <c r="Q7" s="505"/>
      <c r="R7" s="505"/>
      <c r="S7" s="505"/>
      <c r="T7" s="505"/>
      <c r="U7" s="505"/>
      <c r="V7" s="505"/>
      <c r="W7" s="505"/>
      <c r="X7" s="506"/>
      <c r="Y7" s="932" t="s">
        <v>515</v>
      </c>
      <c r="Z7" s="449"/>
      <c r="AA7" s="449"/>
      <c r="AB7" s="449"/>
      <c r="AC7" s="449"/>
      <c r="AD7" s="933"/>
      <c r="AE7" s="922" t="s">
        <v>640</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1" t="s">
        <v>378</v>
      </c>
      <c r="B8" s="502"/>
      <c r="C8" s="502"/>
      <c r="D8" s="502"/>
      <c r="E8" s="502"/>
      <c r="F8" s="503"/>
      <c r="G8" s="943" t="str">
        <f>入力規則等!A28</f>
        <v>高齢社会対策</v>
      </c>
      <c r="H8" s="730"/>
      <c r="I8" s="730"/>
      <c r="J8" s="730"/>
      <c r="K8" s="730"/>
      <c r="L8" s="730"/>
      <c r="M8" s="730"/>
      <c r="N8" s="730"/>
      <c r="O8" s="730"/>
      <c r="P8" s="730"/>
      <c r="Q8" s="730"/>
      <c r="R8" s="730"/>
      <c r="S8" s="730"/>
      <c r="T8" s="730"/>
      <c r="U8" s="730"/>
      <c r="V8" s="730"/>
      <c r="W8" s="730"/>
      <c r="X8" s="944"/>
      <c r="Y8" s="856" t="s">
        <v>379</v>
      </c>
      <c r="Z8" s="857"/>
      <c r="AA8" s="857"/>
      <c r="AB8" s="857"/>
      <c r="AC8" s="857"/>
      <c r="AD8" s="858"/>
      <c r="AE8" s="729" t="str">
        <f>入力規則等!K13</f>
        <v>社会保障</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641</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9" customHeight="1" x14ac:dyDescent="0.15">
      <c r="A10" s="670" t="s">
        <v>30</v>
      </c>
      <c r="B10" s="671"/>
      <c r="C10" s="671"/>
      <c r="D10" s="671"/>
      <c r="E10" s="671"/>
      <c r="F10" s="671"/>
      <c r="G10" s="764" t="s">
        <v>665</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交付</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5" t="s">
        <v>24</v>
      </c>
      <c r="B12" s="956"/>
      <c r="C12" s="956"/>
      <c r="D12" s="956"/>
      <c r="E12" s="956"/>
      <c r="F12" s="957"/>
      <c r="G12" s="770"/>
      <c r="H12" s="771"/>
      <c r="I12" s="771"/>
      <c r="J12" s="771"/>
      <c r="K12" s="771"/>
      <c r="L12" s="771"/>
      <c r="M12" s="771"/>
      <c r="N12" s="771"/>
      <c r="O12" s="771"/>
      <c r="P12" s="422" t="s">
        <v>534</v>
      </c>
      <c r="Q12" s="423"/>
      <c r="R12" s="423"/>
      <c r="S12" s="423"/>
      <c r="T12" s="423"/>
      <c r="U12" s="423"/>
      <c r="V12" s="424"/>
      <c r="W12" s="422" t="s">
        <v>531</v>
      </c>
      <c r="X12" s="423"/>
      <c r="Y12" s="423"/>
      <c r="Z12" s="423"/>
      <c r="AA12" s="423"/>
      <c r="AB12" s="423"/>
      <c r="AC12" s="424"/>
      <c r="AD12" s="422" t="s">
        <v>526</v>
      </c>
      <c r="AE12" s="423"/>
      <c r="AF12" s="423"/>
      <c r="AG12" s="423"/>
      <c r="AH12" s="423"/>
      <c r="AI12" s="423"/>
      <c r="AJ12" s="424"/>
      <c r="AK12" s="422" t="s">
        <v>519</v>
      </c>
      <c r="AL12" s="423"/>
      <c r="AM12" s="423"/>
      <c r="AN12" s="423"/>
      <c r="AO12" s="423"/>
      <c r="AP12" s="423"/>
      <c r="AQ12" s="424"/>
      <c r="AR12" s="422" t="s">
        <v>517</v>
      </c>
      <c r="AS12" s="423"/>
      <c r="AT12" s="423"/>
      <c r="AU12" s="423"/>
      <c r="AV12" s="423"/>
      <c r="AW12" s="423"/>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2066</v>
      </c>
      <c r="Q13" s="668"/>
      <c r="R13" s="668"/>
      <c r="S13" s="668"/>
      <c r="T13" s="668"/>
      <c r="U13" s="668"/>
      <c r="V13" s="669"/>
      <c r="W13" s="667">
        <v>2272</v>
      </c>
      <c r="X13" s="668"/>
      <c r="Y13" s="668"/>
      <c r="Z13" s="668"/>
      <c r="AA13" s="668"/>
      <c r="AB13" s="668"/>
      <c r="AC13" s="669"/>
      <c r="AD13" s="667">
        <v>1870</v>
      </c>
      <c r="AE13" s="668"/>
      <c r="AF13" s="668"/>
      <c r="AG13" s="668"/>
      <c r="AH13" s="668"/>
      <c r="AI13" s="668"/>
      <c r="AJ13" s="669"/>
      <c r="AK13" s="667">
        <v>6436</v>
      </c>
      <c r="AL13" s="668"/>
      <c r="AM13" s="668"/>
      <c r="AN13" s="668"/>
      <c r="AO13" s="668"/>
      <c r="AP13" s="668"/>
      <c r="AQ13" s="669"/>
      <c r="AR13" s="929" t="s">
        <v>662</v>
      </c>
      <c r="AS13" s="930"/>
      <c r="AT13" s="930"/>
      <c r="AU13" s="930"/>
      <c r="AV13" s="930"/>
      <c r="AW13" s="930"/>
      <c r="AX13" s="931"/>
    </row>
    <row r="14" spans="1:50" ht="21" customHeight="1" x14ac:dyDescent="0.15">
      <c r="A14" s="624"/>
      <c r="B14" s="625"/>
      <c r="C14" s="625"/>
      <c r="D14" s="625"/>
      <c r="E14" s="625"/>
      <c r="F14" s="626"/>
      <c r="G14" s="735"/>
      <c r="H14" s="736"/>
      <c r="I14" s="721" t="s">
        <v>8</v>
      </c>
      <c r="J14" s="772"/>
      <c r="K14" s="772"/>
      <c r="L14" s="772"/>
      <c r="M14" s="772"/>
      <c r="N14" s="772"/>
      <c r="O14" s="773"/>
      <c r="P14" s="667">
        <v>3404</v>
      </c>
      <c r="Q14" s="668"/>
      <c r="R14" s="668"/>
      <c r="S14" s="668"/>
      <c r="T14" s="668"/>
      <c r="U14" s="668"/>
      <c r="V14" s="669"/>
      <c r="W14" s="667">
        <v>995</v>
      </c>
      <c r="X14" s="668"/>
      <c r="Y14" s="668"/>
      <c r="Z14" s="668"/>
      <c r="AA14" s="668"/>
      <c r="AB14" s="668"/>
      <c r="AC14" s="669"/>
      <c r="AD14" s="667">
        <v>2757</v>
      </c>
      <c r="AE14" s="668"/>
      <c r="AF14" s="668"/>
      <c r="AG14" s="668"/>
      <c r="AH14" s="668"/>
      <c r="AI14" s="668"/>
      <c r="AJ14" s="669"/>
      <c r="AK14" s="667">
        <v>0</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v>1815</v>
      </c>
      <c r="Q15" s="668"/>
      <c r="R15" s="668"/>
      <c r="S15" s="668"/>
      <c r="T15" s="668"/>
      <c r="U15" s="668"/>
      <c r="V15" s="669"/>
      <c r="W15" s="667">
        <v>2557</v>
      </c>
      <c r="X15" s="668"/>
      <c r="Y15" s="668"/>
      <c r="Z15" s="668"/>
      <c r="AA15" s="668"/>
      <c r="AB15" s="668"/>
      <c r="AC15" s="669"/>
      <c r="AD15" s="667">
        <v>1021</v>
      </c>
      <c r="AE15" s="668"/>
      <c r="AF15" s="668"/>
      <c r="AG15" s="668"/>
      <c r="AH15" s="668"/>
      <c r="AI15" s="668"/>
      <c r="AJ15" s="669"/>
      <c r="AK15" s="667">
        <v>2947</v>
      </c>
      <c r="AL15" s="668"/>
      <c r="AM15" s="668"/>
      <c r="AN15" s="668"/>
      <c r="AO15" s="668"/>
      <c r="AP15" s="668"/>
      <c r="AQ15" s="669"/>
      <c r="AR15" s="667" t="s">
        <v>663</v>
      </c>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v>-2557</v>
      </c>
      <c r="Q16" s="668"/>
      <c r="R16" s="668"/>
      <c r="S16" s="668"/>
      <c r="T16" s="668"/>
      <c r="U16" s="668"/>
      <c r="V16" s="669"/>
      <c r="W16" s="667">
        <v>-1021</v>
      </c>
      <c r="X16" s="668"/>
      <c r="Y16" s="668"/>
      <c r="Z16" s="668"/>
      <c r="AA16" s="668"/>
      <c r="AB16" s="668"/>
      <c r="AC16" s="669"/>
      <c r="AD16" s="667">
        <v>-2947</v>
      </c>
      <c r="AE16" s="668"/>
      <c r="AF16" s="668"/>
      <c r="AG16" s="668"/>
      <c r="AH16" s="668"/>
      <c r="AI16" s="668"/>
      <c r="AJ16" s="669"/>
      <c r="AK16" s="667">
        <v>0</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v>0</v>
      </c>
      <c r="Q17" s="668"/>
      <c r="R17" s="668"/>
      <c r="S17" s="668"/>
      <c r="T17" s="668"/>
      <c r="U17" s="668"/>
      <c r="V17" s="669"/>
      <c r="W17" s="667">
        <v>-22</v>
      </c>
      <c r="X17" s="668"/>
      <c r="Y17" s="668"/>
      <c r="Z17" s="668"/>
      <c r="AA17" s="668"/>
      <c r="AB17" s="668"/>
      <c r="AC17" s="669"/>
      <c r="AD17" s="667">
        <v>0</v>
      </c>
      <c r="AE17" s="668"/>
      <c r="AF17" s="668"/>
      <c r="AG17" s="668"/>
      <c r="AH17" s="668"/>
      <c r="AI17" s="668"/>
      <c r="AJ17" s="669"/>
      <c r="AK17" s="667">
        <v>0</v>
      </c>
      <c r="AL17" s="668"/>
      <c r="AM17" s="668"/>
      <c r="AN17" s="668"/>
      <c r="AO17" s="668"/>
      <c r="AP17" s="668"/>
      <c r="AQ17" s="669"/>
      <c r="AR17" s="927"/>
      <c r="AS17" s="927"/>
      <c r="AT17" s="927"/>
      <c r="AU17" s="927"/>
      <c r="AV17" s="927"/>
      <c r="AW17" s="927"/>
      <c r="AX17" s="928"/>
    </row>
    <row r="18" spans="1:50" ht="24.75" customHeight="1" x14ac:dyDescent="0.15">
      <c r="A18" s="624"/>
      <c r="B18" s="625"/>
      <c r="C18" s="625"/>
      <c r="D18" s="625"/>
      <c r="E18" s="625"/>
      <c r="F18" s="626"/>
      <c r="G18" s="737"/>
      <c r="H18" s="738"/>
      <c r="I18" s="726" t="s">
        <v>20</v>
      </c>
      <c r="J18" s="727"/>
      <c r="K18" s="727"/>
      <c r="L18" s="727"/>
      <c r="M18" s="727"/>
      <c r="N18" s="727"/>
      <c r="O18" s="728"/>
      <c r="P18" s="888">
        <f>SUM(P13:V17)</f>
        <v>4728</v>
      </c>
      <c r="Q18" s="889"/>
      <c r="R18" s="889"/>
      <c r="S18" s="889"/>
      <c r="T18" s="889"/>
      <c r="U18" s="889"/>
      <c r="V18" s="890"/>
      <c r="W18" s="888">
        <f>SUM(W13:AC17)</f>
        <v>4781</v>
      </c>
      <c r="X18" s="889"/>
      <c r="Y18" s="889"/>
      <c r="Z18" s="889"/>
      <c r="AA18" s="889"/>
      <c r="AB18" s="889"/>
      <c r="AC18" s="890"/>
      <c r="AD18" s="888">
        <f>SUM(AD13:AJ17)</f>
        <v>2701</v>
      </c>
      <c r="AE18" s="889"/>
      <c r="AF18" s="889"/>
      <c r="AG18" s="889"/>
      <c r="AH18" s="889"/>
      <c r="AI18" s="889"/>
      <c r="AJ18" s="890"/>
      <c r="AK18" s="888">
        <f>SUM(AK13:AQ17)</f>
        <v>9383</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3779</v>
      </c>
      <c r="Q19" s="668"/>
      <c r="R19" s="668"/>
      <c r="S19" s="668"/>
      <c r="T19" s="668"/>
      <c r="U19" s="668"/>
      <c r="V19" s="669"/>
      <c r="W19" s="667">
        <v>3817</v>
      </c>
      <c r="X19" s="668"/>
      <c r="Y19" s="668"/>
      <c r="Z19" s="668"/>
      <c r="AA19" s="668"/>
      <c r="AB19" s="668"/>
      <c r="AC19" s="669"/>
      <c r="AD19" s="667">
        <v>1954</v>
      </c>
      <c r="AE19" s="668"/>
      <c r="AF19" s="668"/>
      <c r="AG19" s="668"/>
      <c r="AH19" s="668"/>
      <c r="AI19" s="668"/>
      <c r="AJ19" s="669"/>
      <c r="AK19" s="331"/>
      <c r="AL19" s="331"/>
      <c r="AM19" s="331"/>
      <c r="AN19" s="331"/>
      <c r="AO19" s="331"/>
      <c r="AP19" s="331"/>
      <c r="AQ19" s="331"/>
      <c r="AR19" s="331"/>
      <c r="AS19" s="331"/>
      <c r="AT19" s="331"/>
      <c r="AU19" s="331"/>
      <c r="AV19" s="331"/>
      <c r="AW19" s="331"/>
      <c r="AX19" s="333"/>
    </row>
    <row r="20" spans="1:50" ht="24.75" customHeight="1" x14ac:dyDescent="0.15">
      <c r="A20" s="624"/>
      <c r="B20" s="625"/>
      <c r="C20" s="625"/>
      <c r="D20" s="625"/>
      <c r="E20" s="625"/>
      <c r="F20" s="626"/>
      <c r="G20" s="886" t="s">
        <v>10</v>
      </c>
      <c r="H20" s="887"/>
      <c r="I20" s="887"/>
      <c r="J20" s="887"/>
      <c r="K20" s="887"/>
      <c r="L20" s="887"/>
      <c r="M20" s="887"/>
      <c r="N20" s="887"/>
      <c r="O20" s="887"/>
      <c r="P20" s="318">
        <f>IF(P18=0, "-", SUM(P19)/P18)</f>
        <v>0.79928087986463625</v>
      </c>
      <c r="Q20" s="318"/>
      <c r="R20" s="318"/>
      <c r="S20" s="318"/>
      <c r="T20" s="318"/>
      <c r="U20" s="318"/>
      <c r="V20" s="318"/>
      <c r="W20" s="318">
        <f t="shared" ref="W20" si="0">IF(W18=0, "-", SUM(W19)/W18)</f>
        <v>0.79836854214599451</v>
      </c>
      <c r="X20" s="318"/>
      <c r="Y20" s="318"/>
      <c r="Z20" s="318"/>
      <c r="AA20" s="318"/>
      <c r="AB20" s="318"/>
      <c r="AC20" s="318"/>
      <c r="AD20" s="318">
        <f t="shared" ref="AD20" si="1">IF(AD18=0, "-", SUM(AD19)/AD18)</f>
        <v>0.72343576453165492</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9"/>
      <c r="B21" s="860"/>
      <c r="C21" s="860"/>
      <c r="D21" s="860"/>
      <c r="E21" s="860"/>
      <c r="F21" s="958"/>
      <c r="G21" s="316" t="s">
        <v>478</v>
      </c>
      <c r="H21" s="317"/>
      <c r="I21" s="317"/>
      <c r="J21" s="317"/>
      <c r="K21" s="317"/>
      <c r="L21" s="317"/>
      <c r="M21" s="317"/>
      <c r="N21" s="317"/>
      <c r="O21" s="317"/>
      <c r="P21" s="318">
        <f>IF(P19=0, "-", SUM(P19)/SUM(P13,P14))</f>
        <v>0.69085923217550271</v>
      </c>
      <c r="Q21" s="318"/>
      <c r="R21" s="318"/>
      <c r="S21" s="318"/>
      <c r="T21" s="318"/>
      <c r="U21" s="318"/>
      <c r="V21" s="318"/>
      <c r="W21" s="318">
        <f t="shared" ref="W21" si="2">IF(W19=0, "-", SUM(W19)/SUM(W13,W14))</f>
        <v>1.1683501683501682</v>
      </c>
      <c r="X21" s="318"/>
      <c r="Y21" s="318"/>
      <c r="Z21" s="318"/>
      <c r="AA21" s="318"/>
      <c r="AB21" s="318"/>
      <c r="AC21" s="318"/>
      <c r="AD21" s="318">
        <f t="shared" ref="AD21" si="3">IF(AD19=0, "-", SUM(AD19)/SUM(AD13,AD14))</f>
        <v>0.4223038685973633</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6" t="s">
        <v>559</v>
      </c>
      <c r="B22" s="977"/>
      <c r="C22" s="977"/>
      <c r="D22" s="977"/>
      <c r="E22" s="977"/>
      <c r="F22" s="978"/>
      <c r="G22" s="963" t="s">
        <v>457</v>
      </c>
      <c r="H22" s="222"/>
      <c r="I22" s="222"/>
      <c r="J22" s="222"/>
      <c r="K22" s="222"/>
      <c r="L22" s="222"/>
      <c r="M22" s="222"/>
      <c r="N22" s="222"/>
      <c r="O22" s="223"/>
      <c r="P22" s="945" t="s">
        <v>520</v>
      </c>
      <c r="Q22" s="222"/>
      <c r="R22" s="222"/>
      <c r="S22" s="222"/>
      <c r="T22" s="222"/>
      <c r="U22" s="222"/>
      <c r="V22" s="223"/>
      <c r="W22" s="945" t="s">
        <v>516</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7" customHeight="1" x14ac:dyDescent="0.15">
      <c r="A23" s="979"/>
      <c r="B23" s="980"/>
      <c r="C23" s="980"/>
      <c r="D23" s="980"/>
      <c r="E23" s="980"/>
      <c r="F23" s="981"/>
      <c r="G23" s="964" t="s">
        <v>576</v>
      </c>
      <c r="H23" s="965"/>
      <c r="I23" s="965"/>
      <c r="J23" s="965"/>
      <c r="K23" s="965"/>
      <c r="L23" s="965"/>
      <c r="M23" s="965"/>
      <c r="N23" s="965"/>
      <c r="O23" s="966"/>
      <c r="P23" s="929">
        <v>6436</v>
      </c>
      <c r="Q23" s="930"/>
      <c r="R23" s="930"/>
      <c r="S23" s="930"/>
      <c r="T23" s="930"/>
      <c r="U23" s="930"/>
      <c r="V23" s="946"/>
      <c r="W23" s="929"/>
      <c r="X23" s="930"/>
      <c r="Y23" s="930"/>
      <c r="Z23" s="930"/>
      <c r="AA23" s="930"/>
      <c r="AB23" s="930"/>
      <c r="AC23" s="946"/>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67"/>
      <c r="H24" s="968"/>
      <c r="I24" s="968"/>
      <c r="J24" s="968"/>
      <c r="K24" s="968"/>
      <c r="L24" s="968"/>
      <c r="M24" s="968"/>
      <c r="N24" s="968"/>
      <c r="O24" s="969"/>
      <c r="P24" s="667"/>
      <c r="Q24" s="668"/>
      <c r="R24" s="668"/>
      <c r="S24" s="668"/>
      <c r="T24" s="668"/>
      <c r="U24" s="668"/>
      <c r="V24" s="669"/>
      <c r="W24" s="667"/>
      <c r="X24" s="668"/>
      <c r="Y24" s="668"/>
      <c r="Z24" s="668"/>
      <c r="AA24" s="668"/>
      <c r="AB24" s="668"/>
      <c r="AC24" s="669"/>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7"/>
      <c r="Q25" s="668"/>
      <c r="R25" s="668"/>
      <c r="S25" s="668"/>
      <c r="T25" s="668"/>
      <c r="U25" s="668"/>
      <c r="V25" s="669"/>
      <c r="W25" s="667"/>
      <c r="X25" s="668"/>
      <c r="Y25" s="668"/>
      <c r="Z25" s="668"/>
      <c r="AA25" s="668"/>
      <c r="AB25" s="668"/>
      <c r="AC25" s="669"/>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7"/>
      <c r="Q26" s="668"/>
      <c r="R26" s="668"/>
      <c r="S26" s="668"/>
      <c r="T26" s="668"/>
      <c r="U26" s="668"/>
      <c r="V26" s="669"/>
      <c r="W26" s="667"/>
      <c r="X26" s="668"/>
      <c r="Y26" s="668"/>
      <c r="Z26" s="668"/>
      <c r="AA26" s="668"/>
      <c r="AB26" s="668"/>
      <c r="AC26" s="669"/>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7"/>
      <c r="Q27" s="668"/>
      <c r="R27" s="668"/>
      <c r="S27" s="668"/>
      <c r="T27" s="668"/>
      <c r="U27" s="668"/>
      <c r="V27" s="669"/>
      <c r="W27" s="667"/>
      <c r="X27" s="668"/>
      <c r="Y27" s="668"/>
      <c r="Z27" s="668"/>
      <c r="AA27" s="668"/>
      <c r="AB27" s="668"/>
      <c r="AC27" s="669"/>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88">
        <f>P29-SUM(P23:P27)</f>
        <v>0</v>
      </c>
      <c r="Q28" s="889"/>
      <c r="R28" s="889"/>
      <c r="S28" s="889"/>
      <c r="T28" s="889"/>
      <c r="U28" s="889"/>
      <c r="V28" s="890"/>
      <c r="W28" s="888" t="e">
        <f>W29-SUM(W23:W27)</f>
        <v>#VALUE!</v>
      </c>
      <c r="X28" s="889"/>
      <c r="Y28" s="889"/>
      <c r="Z28" s="889"/>
      <c r="AA28" s="889"/>
      <c r="AB28" s="889"/>
      <c r="AC28" s="890"/>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7">
        <f>AK13</f>
        <v>6436</v>
      </c>
      <c r="Q29" s="668"/>
      <c r="R29" s="668"/>
      <c r="S29" s="668"/>
      <c r="T29" s="668"/>
      <c r="U29" s="668"/>
      <c r="V29" s="669"/>
      <c r="W29" s="950" t="str">
        <f>AR13</f>
        <v>-</v>
      </c>
      <c r="X29" s="951"/>
      <c r="Y29" s="951"/>
      <c r="Z29" s="951"/>
      <c r="AA29" s="951"/>
      <c r="AB29" s="951"/>
      <c r="AC29" s="952"/>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1" t="s">
        <v>473</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535</v>
      </c>
      <c r="AF30" s="869"/>
      <c r="AG30" s="869"/>
      <c r="AH30" s="870"/>
      <c r="AI30" s="868" t="s">
        <v>532</v>
      </c>
      <c r="AJ30" s="869"/>
      <c r="AK30" s="869"/>
      <c r="AL30" s="870"/>
      <c r="AM30" s="925" t="s">
        <v>527</v>
      </c>
      <c r="AN30" s="925"/>
      <c r="AO30" s="925"/>
      <c r="AP30" s="868"/>
      <c r="AQ30" s="777" t="s">
        <v>354</v>
      </c>
      <c r="AR30" s="778"/>
      <c r="AS30" s="778"/>
      <c r="AT30" s="779"/>
      <c r="AU30" s="784" t="s">
        <v>253</v>
      </c>
      <c r="AV30" s="784"/>
      <c r="AW30" s="784"/>
      <c r="AX30" s="926"/>
    </row>
    <row r="31" spans="1:50" ht="18.75" customHeight="1" x14ac:dyDescent="0.15">
      <c r="A31" s="407"/>
      <c r="B31" s="408"/>
      <c r="C31" s="408"/>
      <c r="D31" s="408"/>
      <c r="E31" s="408"/>
      <c r="F31" s="409"/>
      <c r="G31" s="420"/>
      <c r="H31" s="405"/>
      <c r="I31" s="405"/>
      <c r="J31" s="405"/>
      <c r="K31" s="405"/>
      <c r="L31" s="405"/>
      <c r="M31" s="405"/>
      <c r="N31" s="405"/>
      <c r="O31" s="421"/>
      <c r="P31" s="441"/>
      <c r="Q31" s="405"/>
      <c r="R31" s="405"/>
      <c r="S31" s="405"/>
      <c r="T31" s="405"/>
      <c r="U31" s="405"/>
      <c r="V31" s="405"/>
      <c r="W31" s="405"/>
      <c r="X31" s="421"/>
      <c r="Y31" s="458"/>
      <c r="Z31" s="459"/>
      <c r="AA31" s="460"/>
      <c r="AB31" s="247"/>
      <c r="AC31" s="248"/>
      <c r="AD31" s="249"/>
      <c r="AE31" s="247"/>
      <c r="AF31" s="248"/>
      <c r="AG31" s="248"/>
      <c r="AH31" s="249"/>
      <c r="AI31" s="247"/>
      <c r="AJ31" s="248"/>
      <c r="AK31" s="248"/>
      <c r="AL31" s="249"/>
      <c r="AM31" s="251"/>
      <c r="AN31" s="251"/>
      <c r="AO31" s="251"/>
      <c r="AP31" s="247"/>
      <c r="AQ31" s="599" t="s">
        <v>621</v>
      </c>
      <c r="AR31" s="200"/>
      <c r="AS31" s="133" t="s">
        <v>355</v>
      </c>
      <c r="AT31" s="134"/>
      <c r="AU31" s="199" t="s">
        <v>621</v>
      </c>
      <c r="AV31" s="199"/>
      <c r="AW31" s="405" t="s">
        <v>300</v>
      </c>
      <c r="AX31" s="406"/>
    </row>
    <row r="32" spans="1:50" ht="23.25" customHeight="1" x14ac:dyDescent="0.15">
      <c r="A32" s="410"/>
      <c r="B32" s="408"/>
      <c r="C32" s="408"/>
      <c r="D32" s="408"/>
      <c r="E32" s="408"/>
      <c r="F32" s="409"/>
      <c r="G32" s="104" t="s">
        <v>670</v>
      </c>
      <c r="H32" s="105"/>
      <c r="I32" s="105"/>
      <c r="J32" s="105"/>
      <c r="K32" s="105"/>
      <c r="L32" s="105"/>
      <c r="M32" s="105"/>
      <c r="N32" s="105"/>
      <c r="O32" s="106"/>
      <c r="P32" s="105" t="s">
        <v>671</v>
      </c>
      <c r="Q32" s="105"/>
      <c r="R32" s="105"/>
      <c r="S32" s="105"/>
      <c r="T32" s="105"/>
      <c r="U32" s="105"/>
      <c r="V32" s="105"/>
      <c r="W32" s="105"/>
      <c r="X32" s="106"/>
      <c r="Y32" s="477" t="s">
        <v>12</v>
      </c>
      <c r="Z32" s="537"/>
      <c r="AA32" s="538"/>
      <c r="AB32" s="467" t="s">
        <v>577</v>
      </c>
      <c r="AC32" s="467"/>
      <c r="AD32" s="467"/>
      <c r="AE32" s="218">
        <v>1669</v>
      </c>
      <c r="AF32" s="219"/>
      <c r="AG32" s="219"/>
      <c r="AH32" s="219"/>
      <c r="AI32" s="218">
        <v>1284</v>
      </c>
      <c r="AJ32" s="219"/>
      <c r="AK32" s="219"/>
      <c r="AL32" s="219"/>
      <c r="AM32" s="218">
        <v>630</v>
      </c>
      <c r="AN32" s="219"/>
      <c r="AO32" s="219"/>
      <c r="AP32" s="219"/>
      <c r="AQ32" s="341" t="s">
        <v>622</v>
      </c>
      <c r="AR32" s="207"/>
      <c r="AS32" s="207"/>
      <c r="AT32" s="342"/>
      <c r="AU32" s="219" t="s">
        <v>621</v>
      </c>
      <c r="AV32" s="219"/>
      <c r="AW32" s="219"/>
      <c r="AX32" s="221"/>
    </row>
    <row r="33" spans="1:50" ht="23.25" customHeight="1" x14ac:dyDescent="0.15">
      <c r="A33" s="411"/>
      <c r="B33" s="412"/>
      <c r="C33" s="412"/>
      <c r="D33" s="412"/>
      <c r="E33" s="412"/>
      <c r="F33" s="413"/>
      <c r="G33" s="107"/>
      <c r="H33" s="108"/>
      <c r="I33" s="108"/>
      <c r="J33" s="108"/>
      <c r="K33" s="108"/>
      <c r="L33" s="108"/>
      <c r="M33" s="108"/>
      <c r="N33" s="108"/>
      <c r="O33" s="109"/>
      <c r="P33" s="108"/>
      <c r="Q33" s="108"/>
      <c r="R33" s="108"/>
      <c r="S33" s="108"/>
      <c r="T33" s="108"/>
      <c r="U33" s="108"/>
      <c r="V33" s="108"/>
      <c r="W33" s="108"/>
      <c r="X33" s="109"/>
      <c r="Y33" s="422" t="s">
        <v>54</v>
      </c>
      <c r="Z33" s="423"/>
      <c r="AA33" s="424"/>
      <c r="AB33" s="529" t="s">
        <v>577</v>
      </c>
      <c r="AC33" s="529"/>
      <c r="AD33" s="529"/>
      <c r="AE33" s="218">
        <v>1129</v>
      </c>
      <c r="AF33" s="219"/>
      <c r="AG33" s="219"/>
      <c r="AH33" s="219"/>
      <c r="AI33" s="218">
        <v>648</v>
      </c>
      <c r="AJ33" s="219"/>
      <c r="AK33" s="219"/>
      <c r="AL33" s="219"/>
      <c r="AM33" s="218">
        <v>1510</v>
      </c>
      <c r="AN33" s="219"/>
      <c r="AO33" s="219"/>
      <c r="AP33" s="219"/>
      <c r="AQ33" s="341" t="s">
        <v>622</v>
      </c>
      <c r="AR33" s="207"/>
      <c r="AS33" s="207"/>
      <c r="AT33" s="342"/>
      <c r="AU33" s="219" t="s">
        <v>623</v>
      </c>
      <c r="AV33" s="219"/>
      <c r="AW33" s="219"/>
      <c r="AX33" s="221"/>
    </row>
    <row r="34" spans="1:50" ht="23.25" customHeight="1" x14ac:dyDescent="0.15">
      <c r="A34" s="410"/>
      <c r="B34" s="408"/>
      <c r="C34" s="408"/>
      <c r="D34" s="408"/>
      <c r="E34" s="408"/>
      <c r="F34" s="409"/>
      <c r="G34" s="110"/>
      <c r="H34" s="111"/>
      <c r="I34" s="111"/>
      <c r="J34" s="111"/>
      <c r="K34" s="111"/>
      <c r="L34" s="111"/>
      <c r="M34" s="111"/>
      <c r="N34" s="111"/>
      <c r="O34" s="112"/>
      <c r="P34" s="111"/>
      <c r="Q34" s="111"/>
      <c r="R34" s="111"/>
      <c r="S34" s="111"/>
      <c r="T34" s="111"/>
      <c r="U34" s="111"/>
      <c r="V34" s="111"/>
      <c r="W34" s="111"/>
      <c r="X34" s="112"/>
      <c r="Y34" s="422" t="s">
        <v>13</v>
      </c>
      <c r="Z34" s="423"/>
      <c r="AA34" s="424"/>
      <c r="AB34" s="565" t="s">
        <v>301</v>
      </c>
      <c r="AC34" s="565"/>
      <c r="AD34" s="565"/>
      <c r="AE34" s="218">
        <f>AE32/AE33*100</f>
        <v>147.82993799822853</v>
      </c>
      <c r="AF34" s="219"/>
      <c r="AG34" s="219"/>
      <c r="AH34" s="219"/>
      <c r="AI34" s="218">
        <f t="shared" ref="AI34" si="4">AI32/AI33*100</f>
        <v>198.14814814814815</v>
      </c>
      <c r="AJ34" s="219"/>
      <c r="AK34" s="219"/>
      <c r="AL34" s="219"/>
      <c r="AM34" s="218">
        <f t="shared" ref="AM34" si="5">AM32/AM33*100</f>
        <v>41.721854304635762</v>
      </c>
      <c r="AN34" s="219"/>
      <c r="AO34" s="219"/>
      <c r="AP34" s="219"/>
      <c r="AQ34" s="341" t="s">
        <v>621</v>
      </c>
      <c r="AR34" s="207"/>
      <c r="AS34" s="207"/>
      <c r="AT34" s="342"/>
      <c r="AU34" s="219" t="s">
        <v>624</v>
      </c>
      <c r="AV34" s="219"/>
      <c r="AW34" s="219"/>
      <c r="AX34" s="221"/>
    </row>
    <row r="35" spans="1:50" ht="23.25" customHeight="1" x14ac:dyDescent="0.15">
      <c r="A35" s="226" t="s">
        <v>505</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0" t="s">
        <v>473</v>
      </c>
      <c r="B37" s="781"/>
      <c r="C37" s="781"/>
      <c r="D37" s="781"/>
      <c r="E37" s="781"/>
      <c r="F37" s="782"/>
      <c r="G37" s="417" t="s">
        <v>265</v>
      </c>
      <c r="H37" s="418"/>
      <c r="I37" s="418"/>
      <c r="J37" s="418"/>
      <c r="K37" s="418"/>
      <c r="L37" s="418"/>
      <c r="M37" s="418"/>
      <c r="N37" s="418"/>
      <c r="O37" s="419"/>
      <c r="P37" s="454" t="s">
        <v>59</v>
      </c>
      <c r="Q37" s="418"/>
      <c r="R37" s="418"/>
      <c r="S37" s="418"/>
      <c r="T37" s="418"/>
      <c r="U37" s="418"/>
      <c r="V37" s="418"/>
      <c r="W37" s="418"/>
      <c r="X37" s="419"/>
      <c r="Y37" s="455"/>
      <c r="Z37" s="456"/>
      <c r="AA37" s="457"/>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8" t="s">
        <v>253</v>
      </c>
      <c r="AV37" s="418"/>
      <c r="AW37" s="418"/>
      <c r="AX37" s="920"/>
    </row>
    <row r="38" spans="1:50" ht="18.75" hidden="1" customHeight="1" x14ac:dyDescent="0.15">
      <c r="A38" s="407"/>
      <c r="B38" s="408"/>
      <c r="C38" s="408"/>
      <c r="D38" s="408"/>
      <c r="E38" s="408"/>
      <c r="F38" s="409"/>
      <c r="G38" s="420"/>
      <c r="H38" s="405"/>
      <c r="I38" s="405"/>
      <c r="J38" s="405"/>
      <c r="K38" s="405"/>
      <c r="L38" s="405"/>
      <c r="M38" s="405"/>
      <c r="N38" s="405"/>
      <c r="O38" s="421"/>
      <c r="P38" s="441"/>
      <c r="Q38" s="405"/>
      <c r="R38" s="405"/>
      <c r="S38" s="405"/>
      <c r="T38" s="405"/>
      <c r="U38" s="405"/>
      <c r="V38" s="405"/>
      <c r="W38" s="405"/>
      <c r="X38" s="421"/>
      <c r="Y38" s="458"/>
      <c r="Z38" s="459"/>
      <c r="AA38" s="460"/>
      <c r="AB38" s="247"/>
      <c r="AC38" s="248"/>
      <c r="AD38" s="249"/>
      <c r="AE38" s="247"/>
      <c r="AF38" s="248"/>
      <c r="AG38" s="248"/>
      <c r="AH38" s="249"/>
      <c r="AI38" s="247"/>
      <c r="AJ38" s="248"/>
      <c r="AK38" s="248"/>
      <c r="AL38" s="249"/>
      <c r="AM38" s="251"/>
      <c r="AN38" s="251"/>
      <c r="AO38" s="251"/>
      <c r="AP38" s="247"/>
      <c r="AQ38" s="599"/>
      <c r="AR38" s="200"/>
      <c r="AS38" s="133" t="s">
        <v>355</v>
      </c>
      <c r="AT38" s="134"/>
      <c r="AU38" s="199"/>
      <c r="AV38" s="199"/>
      <c r="AW38" s="405" t="s">
        <v>300</v>
      </c>
      <c r="AX38" s="406"/>
    </row>
    <row r="39" spans="1:50" ht="23.25" hidden="1" customHeight="1" x14ac:dyDescent="0.15">
      <c r="A39" s="410"/>
      <c r="B39" s="408"/>
      <c r="C39" s="408"/>
      <c r="D39" s="408"/>
      <c r="E39" s="408"/>
      <c r="F39" s="409"/>
      <c r="G39" s="573"/>
      <c r="H39" s="574"/>
      <c r="I39" s="574"/>
      <c r="J39" s="574"/>
      <c r="K39" s="574"/>
      <c r="L39" s="574"/>
      <c r="M39" s="574"/>
      <c r="N39" s="574"/>
      <c r="O39" s="575"/>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11"/>
      <c r="B40" s="412"/>
      <c r="C40" s="412"/>
      <c r="D40" s="412"/>
      <c r="E40" s="412"/>
      <c r="F40" s="413"/>
      <c r="G40" s="576"/>
      <c r="H40" s="577"/>
      <c r="I40" s="577"/>
      <c r="J40" s="577"/>
      <c r="K40" s="577"/>
      <c r="L40" s="577"/>
      <c r="M40" s="577"/>
      <c r="N40" s="577"/>
      <c r="O40" s="578"/>
      <c r="P40" s="108"/>
      <c r="Q40" s="108"/>
      <c r="R40" s="108"/>
      <c r="S40" s="108"/>
      <c r="T40" s="108"/>
      <c r="U40" s="108"/>
      <c r="V40" s="108"/>
      <c r="W40" s="108"/>
      <c r="X40" s="109"/>
      <c r="Y40" s="422" t="s">
        <v>54</v>
      </c>
      <c r="Z40" s="423"/>
      <c r="AA40" s="424"/>
      <c r="AB40" s="529"/>
      <c r="AC40" s="529"/>
      <c r="AD40" s="529"/>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14"/>
      <c r="B41" s="415"/>
      <c r="C41" s="415"/>
      <c r="D41" s="415"/>
      <c r="E41" s="415"/>
      <c r="F41" s="416"/>
      <c r="G41" s="579"/>
      <c r="H41" s="580"/>
      <c r="I41" s="580"/>
      <c r="J41" s="580"/>
      <c r="K41" s="580"/>
      <c r="L41" s="580"/>
      <c r="M41" s="580"/>
      <c r="N41" s="580"/>
      <c r="O41" s="581"/>
      <c r="P41" s="111"/>
      <c r="Q41" s="111"/>
      <c r="R41" s="111"/>
      <c r="S41" s="111"/>
      <c r="T41" s="111"/>
      <c r="U41" s="111"/>
      <c r="V41" s="111"/>
      <c r="W41" s="111"/>
      <c r="X41" s="112"/>
      <c r="Y41" s="422" t="s">
        <v>13</v>
      </c>
      <c r="Z41" s="423"/>
      <c r="AA41" s="424"/>
      <c r="AB41" s="565" t="s">
        <v>301</v>
      </c>
      <c r="AC41" s="565"/>
      <c r="AD41" s="565"/>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473</v>
      </c>
      <c r="B44" s="781"/>
      <c r="C44" s="781"/>
      <c r="D44" s="781"/>
      <c r="E44" s="781"/>
      <c r="F44" s="782"/>
      <c r="G44" s="417" t="s">
        <v>265</v>
      </c>
      <c r="H44" s="418"/>
      <c r="I44" s="418"/>
      <c r="J44" s="418"/>
      <c r="K44" s="418"/>
      <c r="L44" s="418"/>
      <c r="M44" s="418"/>
      <c r="N44" s="418"/>
      <c r="O44" s="419"/>
      <c r="P44" s="454" t="s">
        <v>59</v>
      </c>
      <c r="Q44" s="418"/>
      <c r="R44" s="418"/>
      <c r="S44" s="418"/>
      <c r="T44" s="418"/>
      <c r="U44" s="418"/>
      <c r="V44" s="418"/>
      <c r="W44" s="418"/>
      <c r="X44" s="419"/>
      <c r="Y44" s="455"/>
      <c r="Z44" s="456"/>
      <c r="AA44" s="457"/>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8" t="s">
        <v>253</v>
      </c>
      <c r="AV44" s="418"/>
      <c r="AW44" s="418"/>
      <c r="AX44" s="920"/>
    </row>
    <row r="45" spans="1:50" ht="18.75" hidden="1" customHeight="1" x14ac:dyDescent="0.15">
      <c r="A45" s="407"/>
      <c r="B45" s="408"/>
      <c r="C45" s="408"/>
      <c r="D45" s="408"/>
      <c r="E45" s="408"/>
      <c r="F45" s="409"/>
      <c r="G45" s="420"/>
      <c r="H45" s="405"/>
      <c r="I45" s="405"/>
      <c r="J45" s="405"/>
      <c r="K45" s="405"/>
      <c r="L45" s="405"/>
      <c r="M45" s="405"/>
      <c r="N45" s="405"/>
      <c r="O45" s="421"/>
      <c r="P45" s="441"/>
      <c r="Q45" s="405"/>
      <c r="R45" s="405"/>
      <c r="S45" s="405"/>
      <c r="T45" s="405"/>
      <c r="U45" s="405"/>
      <c r="V45" s="405"/>
      <c r="W45" s="405"/>
      <c r="X45" s="421"/>
      <c r="Y45" s="458"/>
      <c r="Z45" s="459"/>
      <c r="AA45" s="460"/>
      <c r="AB45" s="247"/>
      <c r="AC45" s="248"/>
      <c r="AD45" s="249"/>
      <c r="AE45" s="247"/>
      <c r="AF45" s="248"/>
      <c r="AG45" s="248"/>
      <c r="AH45" s="249"/>
      <c r="AI45" s="247"/>
      <c r="AJ45" s="248"/>
      <c r="AK45" s="248"/>
      <c r="AL45" s="249"/>
      <c r="AM45" s="251"/>
      <c r="AN45" s="251"/>
      <c r="AO45" s="251"/>
      <c r="AP45" s="247"/>
      <c r="AQ45" s="599"/>
      <c r="AR45" s="200"/>
      <c r="AS45" s="133" t="s">
        <v>355</v>
      </c>
      <c r="AT45" s="134"/>
      <c r="AU45" s="199"/>
      <c r="AV45" s="199"/>
      <c r="AW45" s="405" t="s">
        <v>300</v>
      </c>
      <c r="AX45" s="406"/>
    </row>
    <row r="46" spans="1:50" ht="23.25" hidden="1" customHeight="1" x14ac:dyDescent="0.15">
      <c r="A46" s="410"/>
      <c r="B46" s="408"/>
      <c r="C46" s="408"/>
      <c r="D46" s="408"/>
      <c r="E46" s="408"/>
      <c r="F46" s="409"/>
      <c r="G46" s="573"/>
      <c r="H46" s="574"/>
      <c r="I46" s="574"/>
      <c r="J46" s="574"/>
      <c r="K46" s="574"/>
      <c r="L46" s="574"/>
      <c r="M46" s="574"/>
      <c r="N46" s="574"/>
      <c r="O46" s="575"/>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11"/>
      <c r="B47" s="412"/>
      <c r="C47" s="412"/>
      <c r="D47" s="412"/>
      <c r="E47" s="412"/>
      <c r="F47" s="413"/>
      <c r="G47" s="576"/>
      <c r="H47" s="577"/>
      <c r="I47" s="577"/>
      <c r="J47" s="577"/>
      <c r="K47" s="577"/>
      <c r="L47" s="577"/>
      <c r="M47" s="577"/>
      <c r="N47" s="577"/>
      <c r="O47" s="578"/>
      <c r="P47" s="108"/>
      <c r="Q47" s="108"/>
      <c r="R47" s="108"/>
      <c r="S47" s="108"/>
      <c r="T47" s="108"/>
      <c r="U47" s="108"/>
      <c r="V47" s="108"/>
      <c r="W47" s="108"/>
      <c r="X47" s="109"/>
      <c r="Y47" s="422" t="s">
        <v>54</v>
      </c>
      <c r="Z47" s="423"/>
      <c r="AA47" s="424"/>
      <c r="AB47" s="529"/>
      <c r="AC47" s="529"/>
      <c r="AD47" s="529"/>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14"/>
      <c r="B48" s="415"/>
      <c r="C48" s="415"/>
      <c r="D48" s="415"/>
      <c r="E48" s="415"/>
      <c r="F48" s="416"/>
      <c r="G48" s="579"/>
      <c r="H48" s="580"/>
      <c r="I48" s="580"/>
      <c r="J48" s="580"/>
      <c r="K48" s="580"/>
      <c r="L48" s="580"/>
      <c r="M48" s="580"/>
      <c r="N48" s="580"/>
      <c r="O48" s="581"/>
      <c r="P48" s="111"/>
      <c r="Q48" s="111"/>
      <c r="R48" s="111"/>
      <c r="S48" s="111"/>
      <c r="T48" s="111"/>
      <c r="U48" s="111"/>
      <c r="V48" s="111"/>
      <c r="W48" s="111"/>
      <c r="X48" s="112"/>
      <c r="Y48" s="422" t="s">
        <v>13</v>
      </c>
      <c r="Z48" s="423"/>
      <c r="AA48" s="424"/>
      <c r="AB48" s="565" t="s">
        <v>301</v>
      </c>
      <c r="AC48" s="565"/>
      <c r="AD48" s="565"/>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7" t="s">
        <v>473</v>
      </c>
      <c r="B51" s="408"/>
      <c r="C51" s="408"/>
      <c r="D51" s="408"/>
      <c r="E51" s="408"/>
      <c r="F51" s="409"/>
      <c r="G51" s="417" t="s">
        <v>265</v>
      </c>
      <c r="H51" s="418"/>
      <c r="I51" s="418"/>
      <c r="J51" s="418"/>
      <c r="K51" s="418"/>
      <c r="L51" s="418"/>
      <c r="M51" s="418"/>
      <c r="N51" s="418"/>
      <c r="O51" s="419"/>
      <c r="P51" s="454" t="s">
        <v>59</v>
      </c>
      <c r="Q51" s="418"/>
      <c r="R51" s="418"/>
      <c r="S51" s="418"/>
      <c r="T51" s="418"/>
      <c r="U51" s="418"/>
      <c r="V51" s="418"/>
      <c r="W51" s="418"/>
      <c r="X51" s="419"/>
      <c r="Y51" s="455"/>
      <c r="Z51" s="456"/>
      <c r="AA51" s="457"/>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4" t="s">
        <v>253</v>
      </c>
      <c r="AV51" s="934"/>
      <c r="AW51" s="934"/>
      <c r="AX51" s="935"/>
    </row>
    <row r="52" spans="1:50" ht="18.75" hidden="1" customHeight="1" x14ac:dyDescent="0.15">
      <c r="A52" s="407"/>
      <c r="B52" s="408"/>
      <c r="C52" s="408"/>
      <c r="D52" s="408"/>
      <c r="E52" s="408"/>
      <c r="F52" s="409"/>
      <c r="G52" s="420"/>
      <c r="H52" s="405"/>
      <c r="I52" s="405"/>
      <c r="J52" s="405"/>
      <c r="K52" s="405"/>
      <c r="L52" s="405"/>
      <c r="M52" s="405"/>
      <c r="N52" s="405"/>
      <c r="O52" s="421"/>
      <c r="P52" s="441"/>
      <c r="Q52" s="405"/>
      <c r="R52" s="405"/>
      <c r="S52" s="405"/>
      <c r="T52" s="405"/>
      <c r="U52" s="405"/>
      <c r="V52" s="405"/>
      <c r="W52" s="405"/>
      <c r="X52" s="421"/>
      <c r="Y52" s="458"/>
      <c r="Z52" s="459"/>
      <c r="AA52" s="460"/>
      <c r="AB52" s="247"/>
      <c r="AC52" s="248"/>
      <c r="AD52" s="249"/>
      <c r="AE52" s="247"/>
      <c r="AF52" s="248"/>
      <c r="AG52" s="248"/>
      <c r="AH52" s="249"/>
      <c r="AI52" s="247"/>
      <c r="AJ52" s="248"/>
      <c r="AK52" s="248"/>
      <c r="AL52" s="249"/>
      <c r="AM52" s="251"/>
      <c r="AN52" s="251"/>
      <c r="AO52" s="251"/>
      <c r="AP52" s="247"/>
      <c r="AQ52" s="599"/>
      <c r="AR52" s="200"/>
      <c r="AS52" s="133" t="s">
        <v>355</v>
      </c>
      <c r="AT52" s="134"/>
      <c r="AU52" s="199"/>
      <c r="AV52" s="199"/>
      <c r="AW52" s="405" t="s">
        <v>300</v>
      </c>
      <c r="AX52" s="406"/>
    </row>
    <row r="53" spans="1:50" ht="23.25" hidden="1" customHeight="1" x14ac:dyDescent="0.15">
      <c r="A53" s="410"/>
      <c r="B53" s="408"/>
      <c r="C53" s="408"/>
      <c r="D53" s="408"/>
      <c r="E53" s="408"/>
      <c r="F53" s="409"/>
      <c r="G53" s="573"/>
      <c r="H53" s="574"/>
      <c r="I53" s="574"/>
      <c r="J53" s="574"/>
      <c r="K53" s="574"/>
      <c r="L53" s="574"/>
      <c r="M53" s="574"/>
      <c r="N53" s="574"/>
      <c r="O53" s="575"/>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11"/>
      <c r="B54" s="412"/>
      <c r="C54" s="412"/>
      <c r="D54" s="412"/>
      <c r="E54" s="412"/>
      <c r="F54" s="413"/>
      <c r="G54" s="576"/>
      <c r="H54" s="577"/>
      <c r="I54" s="577"/>
      <c r="J54" s="577"/>
      <c r="K54" s="577"/>
      <c r="L54" s="577"/>
      <c r="M54" s="577"/>
      <c r="N54" s="577"/>
      <c r="O54" s="578"/>
      <c r="P54" s="108"/>
      <c r="Q54" s="108"/>
      <c r="R54" s="108"/>
      <c r="S54" s="108"/>
      <c r="T54" s="108"/>
      <c r="U54" s="108"/>
      <c r="V54" s="108"/>
      <c r="W54" s="108"/>
      <c r="X54" s="109"/>
      <c r="Y54" s="422" t="s">
        <v>54</v>
      </c>
      <c r="Z54" s="423"/>
      <c r="AA54" s="424"/>
      <c r="AB54" s="529"/>
      <c r="AC54" s="529"/>
      <c r="AD54" s="529"/>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14"/>
      <c r="B55" s="415"/>
      <c r="C55" s="415"/>
      <c r="D55" s="415"/>
      <c r="E55" s="415"/>
      <c r="F55" s="416"/>
      <c r="G55" s="579"/>
      <c r="H55" s="580"/>
      <c r="I55" s="580"/>
      <c r="J55" s="580"/>
      <c r="K55" s="580"/>
      <c r="L55" s="580"/>
      <c r="M55" s="580"/>
      <c r="N55" s="580"/>
      <c r="O55" s="581"/>
      <c r="P55" s="111"/>
      <c r="Q55" s="111"/>
      <c r="R55" s="111"/>
      <c r="S55" s="111"/>
      <c r="T55" s="111"/>
      <c r="U55" s="111"/>
      <c r="V55" s="111"/>
      <c r="W55" s="111"/>
      <c r="X55" s="112"/>
      <c r="Y55" s="422" t="s">
        <v>13</v>
      </c>
      <c r="Z55" s="423"/>
      <c r="AA55" s="424"/>
      <c r="AB55" s="604" t="s">
        <v>14</v>
      </c>
      <c r="AC55" s="604"/>
      <c r="AD55" s="60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7" t="s">
        <v>473</v>
      </c>
      <c r="B58" s="408"/>
      <c r="C58" s="408"/>
      <c r="D58" s="408"/>
      <c r="E58" s="408"/>
      <c r="F58" s="409"/>
      <c r="G58" s="417" t="s">
        <v>265</v>
      </c>
      <c r="H58" s="418"/>
      <c r="I58" s="418"/>
      <c r="J58" s="418"/>
      <c r="K58" s="418"/>
      <c r="L58" s="418"/>
      <c r="M58" s="418"/>
      <c r="N58" s="418"/>
      <c r="O58" s="419"/>
      <c r="P58" s="454" t="s">
        <v>59</v>
      </c>
      <c r="Q58" s="418"/>
      <c r="R58" s="418"/>
      <c r="S58" s="418"/>
      <c r="T58" s="418"/>
      <c r="U58" s="418"/>
      <c r="V58" s="418"/>
      <c r="W58" s="418"/>
      <c r="X58" s="419"/>
      <c r="Y58" s="455"/>
      <c r="Z58" s="456"/>
      <c r="AA58" s="457"/>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4" t="s">
        <v>253</v>
      </c>
      <c r="AV58" s="934"/>
      <c r="AW58" s="934"/>
      <c r="AX58" s="935"/>
    </row>
    <row r="59" spans="1:50" ht="18.75" hidden="1" customHeight="1" x14ac:dyDescent="0.15">
      <c r="A59" s="407"/>
      <c r="B59" s="408"/>
      <c r="C59" s="408"/>
      <c r="D59" s="408"/>
      <c r="E59" s="408"/>
      <c r="F59" s="409"/>
      <c r="G59" s="420"/>
      <c r="H59" s="405"/>
      <c r="I59" s="405"/>
      <c r="J59" s="405"/>
      <c r="K59" s="405"/>
      <c r="L59" s="405"/>
      <c r="M59" s="405"/>
      <c r="N59" s="405"/>
      <c r="O59" s="421"/>
      <c r="P59" s="441"/>
      <c r="Q59" s="405"/>
      <c r="R59" s="405"/>
      <c r="S59" s="405"/>
      <c r="T59" s="405"/>
      <c r="U59" s="405"/>
      <c r="V59" s="405"/>
      <c r="W59" s="405"/>
      <c r="X59" s="421"/>
      <c r="Y59" s="458"/>
      <c r="Z59" s="459"/>
      <c r="AA59" s="460"/>
      <c r="AB59" s="247"/>
      <c r="AC59" s="248"/>
      <c r="AD59" s="249"/>
      <c r="AE59" s="247"/>
      <c r="AF59" s="248"/>
      <c r="AG59" s="248"/>
      <c r="AH59" s="249"/>
      <c r="AI59" s="247"/>
      <c r="AJ59" s="248"/>
      <c r="AK59" s="248"/>
      <c r="AL59" s="249"/>
      <c r="AM59" s="251"/>
      <c r="AN59" s="251"/>
      <c r="AO59" s="251"/>
      <c r="AP59" s="247"/>
      <c r="AQ59" s="599"/>
      <c r="AR59" s="200"/>
      <c r="AS59" s="133" t="s">
        <v>355</v>
      </c>
      <c r="AT59" s="134"/>
      <c r="AU59" s="199"/>
      <c r="AV59" s="199"/>
      <c r="AW59" s="405" t="s">
        <v>300</v>
      </c>
      <c r="AX59" s="406"/>
    </row>
    <row r="60" spans="1:50" ht="23.25" hidden="1" customHeight="1" x14ac:dyDescent="0.15">
      <c r="A60" s="410"/>
      <c r="B60" s="408"/>
      <c r="C60" s="408"/>
      <c r="D60" s="408"/>
      <c r="E60" s="408"/>
      <c r="F60" s="409"/>
      <c r="G60" s="573"/>
      <c r="H60" s="574"/>
      <c r="I60" s="574"/>
      <c r="J60" s="574"/>
      <c r="K60" s="574"/>
      <c r="L60" s="574"/>
      <c r="M60" s="574"/>
      <c r="N60" s="574"/>
      <c r="O60" s="575"/>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11"/>
      <c r="B61" s="412"/>
      <c r="C61" s="412"/>
      <c r="D61" s="412"/>
      <c r="E61" s="412"/>
      <c r="F61" s="413"/>
      <c r="G61" s="576"/>
      <c r="H61" s="577"/>
      <c r="I61" s="577"/>
      <c r="J61" s="577"/>
      <c r="K61" s="577"/>
      <c r="L61" s="577"/>
      <c r="M61" s="577"/>
      <c r="N61" s="577"/>
      <c r="O61" s="578"/>
      <c r="P61" s="108"/>
      <c r="Q61" s="108"/>
      <c r="R61" s="108"/>
      <c r="S61" s="108"/>
      <c r="T61" s="108"/>
      <c r="U61" s="108"/>
      <c r="V61" s="108"/>
      <c r="W61" s="108"/>
      <c r="X61" s="109"/>
      <c r="Y61" s="422" t="s">
        <v>54</v>
      </c>
      <c r="Z61" s="423"/>
      <c r="AA61" s="424"/>
      <c r="AB61" s="529"/>
      <c r="AC61" s="529"/>
      <c r="AD61" s="529"/>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11"/>
      <c r="B62" s="412"/>
      <c r="C62" s="412"/>
      <c r="D62" s="412"/>
      <c r="E62" s="412"/>
      <c r="F62" s="413"/>
      <c r="G62" s="579"/>
      <c r="H62" s="580"/>
      <c r="I62" s="580"/>
      <c r="J62" s="580"/>
      <c r="K62" s="580"/>
      <c r="L62" s="580"/>
      <c r="M62" s="580"/>
      <c r="N62" s="580"/>
      <c r="O62" s="581"/>
      <c r="P62" s="111"/>
      <c r="Q62" s="111"/>
      <c r="R62" s="111"/>
      <c r="S62" s="111"/>
      <c r="T62" s="111"/>
      <c r="U62" s="111"/>
      <c r="V62" s="111"/>
      <c r="W62" s="111"/>
      <c r="X62" s="112"/>
      <c r="Y62" s="422" t="s">
        <v>13</v>
      </c>
      <c r="Z62" s="423"/>
      <c r="AA62" s="424"/>
      <c r="AB62" s="565" t="s">
        <v>14</v>
      </c>
      <c r="AC62" s="565"/>
      <c r="AD62" s="565"/>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91"/>
      <c r="H73" s="130" t="s">
        <v>265</v>
      </c>
      <c r="I73" s="130"/>
      <c r="J73" s="130"/>
      <c r="K73" s="130"/>
      <c r="L73" s="130"/>
      <c r="M73" s="130"/>
      <c r="N73" s="130"/>
      <c r="O73" s="131"/>
      <c r="P73" s="159" t="s">
        <v>59</v>
      </c>
      <c r="Q73" s="130"/>
      <c r="R73" s="130"/>
      <c r="S73" s="130"/>
      <c r="T73" s="130"/>
      <c r="U73" s="130"/>
      <c r="V73" s="130"/>
      <c r="W73" s="130"/>
      <c r="X73" s="131"/>
      <c r="Y73" s="593"/>
      <c r="Z73" s="594"/>
      <c r="AA73" s="595"/>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9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9"/>
      <c r="AR74" s="200"/>
      <c r="AS74" s="133" t="s">
        <v>355</v>
      </c>
      <c r="AT74" s="134"/>
      <c r="AU74" s="599"/>
      <c r="AV74" s="200"/>
      <c r="AW74" s="133" t="s">
        <v>300</v>
      </c>
      <c r="AX74" s="195"/>
    </row>
    <row r="75" spans="1:50" ht="23.25" hidden="1" customHeight="1" x14ac:dyDescent="0.15">
      <c r="A75" s="515"/>
      <c r="B75" s="516"/>
      <c r="C75" s="516"/>
      <c r="D75" s="516"/>
      <c r="E75" s="516"/>
      <c r="F75" s="517"/>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5"/>
      <c r="B76" s="516"/>
      <c r="C76" s="516"/>
      <c r="D76" s="516"/>
      <c r="E76" s="516"/>
      <c r="F76" s="517"/>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5"/>
      <c r="B77" s="516"/>
      <c r="C77" s="516"/>
      <c r="D77" s="516"/>
      <c r="E77" s="516"/>
      <c r="F77" s="517"/>
      <c r="G77" s="621"/>
      <c r="H77" s="111"/>
      <c r="I77" s="111"/>
      <c r="J77" s="111"/>
      <c r="K77" s="111"/>
      <c r="L77" s="111"/>
      <c r="M77" s="111"/>
      <c r="N77" s="111"/>
      <c r="O77" s="112"/>
      <c r="P77" s="108"/>
      <c r="Q77" s="108"/>
      <c r="R77" s="108"/>
      <c r="S77" s="108"/>
      <c r="T77" s="108"/>
      <c r="U77" s="108"/>
      <c r="V77" s="108"/>
      <c r="W77" s="108"/>
      <c r="X77" s="109"/>
      <c r="Y77" s="159" t="s">
        <v>13</v>
      </c>
      <c r="Z77" s="130"/>
      <c r="AA77" s="131"/>
      <c r="AB77" s="588" t="s">
        <v>14</v>
      </c>
      <c r="AC77" s="588"/>
      <c r="AD77" s="588"/>
      <c r="AE77" s="900"/>
      <c r="AF77" s="901"/>
      <c r="AG77" s="901"/>
      <c r="AH77" s="901"/>
      <c r="AI77" s="900"/>
      <c r="AJ77" s="901"/>
      <c r="AK77" s="901"/>
      <c r="AL77" s="901"/>
      <c r="AM77" s="900"/>
      <c r="AN77" s="901"/>
      <c r="AO77" s="901"/>
      <c r="AP77" s="901"/>
      <c r="AQ77" s="341"/>
      <c r="AR77" s="207"/>
      <c r="AS77" s="207"/>
      <c r="AT77" s="342"/>
      <c r="AU77" s="219"/>
      <c r="AV77" s="219"/>
      <c r="AW77" s="219"/>
      <c r="AX77" s="221"/>
    </row>
    <row r="78" spans="1:50" ht="69.75" hidden="1" customHeight="1" x14ac:dyDescent="0.15">
      <c r="A78" s="336" t="s">
        <v>508</v>
      </c>
      <c r="B78" s="337"/>
      <c r="C78" s="337"/>
      <c r="D78" s="337"/>
      <c r="E78" s="334" t="s">
        <v>451</v>
      </c>
      <c r="F78" s="335"/>
      <c r="G78" s="57" t="s">
        <v>357</v>
      </c>
      <c r="H78" s="596"/>
      <c r="I78" s="597"/>
      <c r="J78" s="597"/>
      <c r="K78" s="597"/>
      <c r="L78" s="597"/>
      <c r="M78" s="597"/>
      <c r="N78" s="597"/>
      <c r="O78" s="598"/>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468</v>
      </c>
      <c r="AP79" s="279"/>
      <c r="AQ79" s="279"/>
      <c r="AR79" s="81" t="s">
        <v>466</v>
      </c>
      <c r="AS79" s="278"/>
      <c r="AT79" s="279"/>
      <c r="AU79" s="279"/>
      <c r="AV79" s="279"/>
      <c r="AW79" s="279"/>
      <c r="AX79" s="959"/>
    </row>
    <row r="80" spans="1:50" ht="18.75" hidden="1" customHeight="1" x14ac:dyDescent="0.15">
      <c r="A80" s="874"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5"/>
      <c r="B81" s="533"/>
      <c r="C81" s="434"/>
      <c r="D81" s="434"/>
      <c r="E81" s="434"/>
      <c r="F81" s="435"/>
      <c r="G81" s="405"/>
      <c r="H81" s="405"/>
      <c r="I81" s="405"/>
      <c r="J81" s="405"/>
      <c r="K81" s="405"/>
      <c r="L81" s="405"/>
      <c r="M81" s="405"/>
      <c r="N81" s="405"/>
      <c r="O81" s="405"/>
      <c r="P81" s="405"/>
      <c r="Q81" s="405"/>
      <c r="R81" s="405"/>
      <c r="S81" s="405"/>
      <c r="T81" s="405"/>
      <c r="U81" s="405"/>
      <c r="V81" s="405"/>
      <c r="W81" s="405"/>
      <c r="X81" s="405"/>
      <c r="Y81" s="405"/>
      <c r="Z81" s="405"/>
      <c r="AA81" s="421"/>
      <c r="AB81" s="441"/>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5"/>
      <c r="B82" s="533"/>
      <c r="C82" s="434"/>
      <c r="D82" s="434"/>
      <c r="E82" s="434"/>
      <c r="F82" s="435"/>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3"/>
      <c r="C83" s="434"/>
      <c r="D83" s="434"/>
      <c r="E83" s="434"/>
      <c r="F83" s="435"/>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4"/>
      <c r="C84" s="535"/>
      <c r="D84" s="535"/>
      <c r="E84" s="535"/>
      <c r="F84" s="536"/>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6" t="s">
        <v>11</v>
      </c>
      <c r="AC85" s="567"/>
      <c r="AD85" s="568"/>
      <c r="AE85" s="244" t="s">
        <v>535</v>
      </c>
      <c r="AF85" s="245"/>
      <c r="AG85" s="245"/>
      <c r="AH85" s="246"/>
      <c r="AI85" s="244" t="s">
        <v>532</v>
      </c>
      <c r="AJ85" s="245"/>
      <c r="AK85" s="245"/>
      <c r="AL85" s="246"/>
      <c r="AM85" s="250" t="s">
        <v>527</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5"/>
      <c r="B86" s="434"/>
      <c r="C86" s="434"/>
      <c r="D86" s="434"/>
      <c r="E86" s="434"/>
      <c r="F86" s="435"/>
      <c r="G86" s="420"/>
      <c r="H86" s="405"/>
      <c r="I86" s="405"/>
      <c r="J86" s="405"/>
      <c r="K86" s="405"/>
      <c r="L86" s="405"/>
      <c r="M86" s="405"/>
      <c r="N86" s="405"/>
      <c r="O86" s="421"/>
      <c r="P86" s="441"/>
      <c r="Q86" s="405"/>
      <c r="R86" s="405"/>
      <c r="S86" s="405"/>
      <c r="T86" s="405"/>
      <c r="U86" s="405"/>
      <c r="V86" s="405"/>
      <c r="W86" s="405"/>
      <c r="X86" s="421"/>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5" t="s">
        <v>300</v>
      </c>
      <c r="AX86" s="406"/>
      <c r="AY86" s="10"/>
      <c r="AZ86" s="10"/>
      <c r="BA86" s="10"/>
      <c r="BB86" s="10"/>
      <c r="BC86" s="10"/>
      <c r="BD86" s="10"/>
      <c r="BE86" s="10"/>
      <c r="BF86" s="10"/>
      <c r="BG86" s="10"/>
      <c r="BH86" s="10"/>
    </row>
    <row r="87" spans="1:60" ht="23.25" hidden="1" customHeight="1" x14ac:dyDescent="0.15">
      <c r="A87" s="875"/>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70" t="s">
        <v>62</v>
      </c>
      <c r="Z87" s="571"/>
      <c r="AA87" s="572"/>
      <c r="AB87" s="467"/>
      <c r="AC87" s="467"/>
      <c r="AD87" s="467"/>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5"/>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5"/>
      <c r="B89" s="535"/>
      <c r="C89" s="535"/>
      <c r="D89" s="535"/>
      <c r="E89" s="535"/>
      <c r="F89" s="536"/>
      <c r="G89" s="110"/>
      <c r="H89" s="111"/>
      <c r="I89" s="111"/>
      <c r="J89" s="111"/>
      <c r="K89" s="111"/>
      <c r="L89" s="111"/>
      <c r="M89" s="111"/>
      <c r="N89" s="111"/>
      <c r="O89" s="112"/>
      <c r="P89" s="176"/>
      <c r="Q89" s="176"/>
      <c r="R89" s="176"/>
      <c r="S89" s="176"/>
      <c r="T89" s="176"/>
      <c r="U89" s="176"/>
      <c r="V89" s="176"/>
      <c r="W89" s="176"/>
      <c r="X89" s="569"/>
      <c r="Y89" s="464" t="s">
        <v>13</v>
      </c>
      <c r="Z89" s="465"/>
      <c r="AA89" s="466"/>
      <c r="AB89" s="604" t="s">
        <v>14</v>
      </c>
      <c r="AC89" s="604"/>
      <c r="AD89" s="604"/>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5"/>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6" t="s">
        <v>11</v>
      </c>
      <c r="AC90" s="567"/>
      <c r="AD90" s="568"/>
      <c r="AE90" s="244" t="s">
        <v>535</v>
      </c>
      <c r="AF90" s="245"/>
      <c r="AG90" s="245"/>
      <c r="AH90" s="246"/>
      <c r="AI90" s="244" t="s">
        <v>532</v>
      </c>
      <c r="AJ90" s="245"/>
      <c r="AK90" s="245"/>
      <c r="AL90" s="246"/>
      <c r="AM90" s="250" t="s">
        <v>527</v>
      </c>
      <c r="AN90" s="250"/>
      <c r="AO90" s="250"/>
      <c r="AP90" s="244"/>
      <c r="AQ90" s="159" t="s">
        <v>354</v>
      </c>
      <c r="AR90" s="130"/>
      <c r="AS90" s="130"/>
      <c r="AT90" s="131"/>
      <c r="AU90" s="539" t="s">
        <v>253</v>
      </c>
      <c r="AV90" s="539"/>
      <c r="AW90" s="539"/>
      <c r="AX90" s="540"/>
    </row>
    <row r="91" spans="1:60" ht="18.75" hidden="1" customHeight="1" x14ac:dyDescent="0.15">
      <c r="A91" s="875"/>
      <c r="B91" s="434"/>
      <c r="C91" s="434"/>
      <c r="D91" s="434"/>
      <c r="E91" s="434"/>
      <c r="F91" s="435"/>
      <c r="G91" s="420"/>
      <c r="H91" s="405"/>
      <c r="I91" s="405"/>
      <c r="J91" s="405"/>
      <c r="K91" s="405"/>
      <c r="L91" s="405"/>
      <c r="M91" s="405"/>
      <c r="N91" s="405"/>
      <c r="O91" s="421"/>
      <c r="P91" s="441"/>
      <c r="Q91" s="405"/>
      <c r="R91" s="405"/>
      <c r="S91" s="405"/>
      <c r="T91" s="405"/>
      <c r="U91" s="405"/>
      <c r="V91" s="405"/>
      <c r="W91" s="405"/>
      <c r="X91" s="421"/>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5" t="s">
        <v>300</v>
      </c>
      <c r="AX91" s="406"/>
      <c r="AY91" s="10"/>
      <c r="AZ91" s="10"/>
      <c r="BA91" s="10"/>
      <c r="BB91" s="10"/>
      <c r="BC91" s="10"/>
    </row>
    <row r="92" spans="1:60" ht="23.25" hidden="1" customHeight="1" x14ac:dyDescent="0.15">
      <c r="A92" s="875"/>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70" t="s">
        <v>62</v>
      </c>
      <c r="Z92" s="571"/>
      <c r="AA92" s="572"/>
      <c r="AB92" s="467"/>
      <c r="AC92" s="467"/>
      <c r="AD92" s="467"/>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5"/>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5"/>
      <c r="B94" s="535"/>
      <c r="C94" s="535"/>
      <c r="D94" s="535"/>
      <c r="E94" s="535"/>
      <c r="F94" s="536"/>
      <c r="G94" s="110"/>
      <c r="H94" s="111"/>
      <c r="I94" s="111"/>
      <c r="J94" s="111"/>
      <c r="K94" s="111"/>
      <c r="L94" s="111"/>
      <c r="M94" s="111"/>
      <c r="N94" s="111"/>
      <c r="O94" s="112"/>
      <c r="P94" s="176"/>
      <c r="Q94" s="176"/>
      <c r="R94" s="176"/>
      <c r="S94" s="176"/>
      <c r="T94" s="176"/>
      <c r="U94" s="176"/>
      <c r="V94" s="176"/>
      <c r="W94" s="176"/>
      <c r="X94" s="569"/>
      <c r="Y94" s="464" t="s">
        <v>13</v>
      </c>
      <c r="Z94" s="465"/>
      <c r="AA94" s="466"/>
      <c r="AB94" s="604" t="s">
        <v>14</v>
      </c>
      <c r="AC94" s="604"/>
      <c r="AD94" s="604"/>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5"/>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6" t="s">
        <v>11</v>
      </c>
      <c r="AC95" s="567"/>
      <c r="AD95" s="568"/>
      <c r="AE95" s="244" t="s">
        <v>535</v>
      </c>
      <c r="AF95" s="245"/>
      <c r="AG95" s="245"/>
      <c r="AH95" s="246"/>
      <c r="AI95" s="244" t="s">
        <v>532</v>
      </c>
      <c r="AJ95" s="245"/>
      <c r="AK95" s="245"/>
      <c r="AL95" s="246"/>
      <c r="AM95" s="250" t="s">
        <v>527</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5"/>
      <c r="B96" s="434"/>
      <c r="C96" s="434"/>
      <c r="D96" s="434"/>
      <c r="E96" s="434"/>
      <c r="F96" s="435"/>
      <c r="G96" s="420"/>
      <c r="H96" s="405"/>
      <c r="I96" s="405"/>
      <c r="J96" s="405"/>
      <c r="K96" s="405"/>
      <c r="L96" s="405"/>
      <c r="M96" s="405"/>
      <c r="N96" s="405"/>
      <c r="O96" s="421"/>
      <c r="P96" s="441"/>
      <c r="Q96" s="405"/>
      <c r="R96" s="405"/>
      <c r="S96" s="405"/>
      <c r="T96" s="405"/>
      <c r="U96" s="405"/>
      <c r="V96" s="405"/>
      <c r="W96" s="405"/>
      <c r="X96" s="421"/>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5" t="s">
        <v>300</v>
      </c>
      <c r="AX96" s="406"/>
    </row>
    <row r="97" spans="1:60" ht="23.25" hidden="1" customHeight="1" x14ac:dyDescent="0.15">
      <c r="A97" s="875"/>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70" t="s">
        <v>62</v>
      </c>
      <c r="Z97" s="571"/>
      <c r="AA97" s="572"/>
      <c r="AB97" s="474"/>
      <c r="AC97" s="475"/>
      <c r="AD97" s="476"/>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5"/>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6"/>
      <c r="B99" s="436"/>
      <c r="C99" s="436"/>
      <c r="D99" s="436"/>
      <c r="E99" s="436"/>
      <c r="F99" s="437"/>
      <c r="G99" s="589"/>
      <c r="H99" s="215"/>
      <c r="I99" s="215"/>
      <c r="J99" s="215"/>
      <c r="K99" s="215"/>
      <c r="L99" s="215"/>
      <c r="M99" s="215"/>
      <c r="N99" s="215"/>
      <c r="O99" s="590"/>
      <c r="P99" s="524"/>
      <c r="Q99" s="524"/>
      <c r="R99" s="524"/>
      <c r="S99" s="524"/>
      <c r="T99" s="524"/>
      <c r="U99" s="524"/>
      <c r="V99" s="524"/>
      <c r="W99" s="524"/>
      <c r="X99" s="525"/>
      <c r="Y99" s="905" t="s">
        <v>13</v>
      </c>
      <c r="Z99" s="906"/>
      <c r="AA99" s="907"/>
      <c r="AB99" s="902" t="s">
        <v>14</v>
      </c>
      <c r="AC99" s="903"/>
      <c r="AD99" s="904"/>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4"/>
      <c r="Z100" s="865"/>
      <c r="AA100" s="866"/>
      <c r="AB100" s="487" t="s">
        <v>11</v>
      </c>
      <c r="AC100" s="487"/>
      <c r="AD100" s="487"/>
      <c r="AE100" s="545" t="s">
        <v>535</v>
      </c>
      <c r="AF100" s="546"/>
      <c r="AG100" s="546"/>
      <c r="AH100" s="547"/>
      <c r="AI100" s="545" t="s">
        <v>532</v>
      </c>
      <c r="AJ100" s="546"/>
      <c r="AK100" s="546"/>
      <c r="AL100" s="547"/>
      <c r="AM100" s="545" t="s">
        <v>528</v>
      </c>
      <c r="AN100" s="546"/>
      <c r="AO100" s="546"/>
      <c r="AP100" s="547"/>
      <c r="AQ100" s="320" t="s">
        <v>521</v>
      </c>
      <c r="AR100" s="321"/>
      <c r="AS100" s="321"/>
      <c r="AT100" s="322"/>
      <c r="AU100" s="320" t="s">
        <v>518</v>
      </c>
      <c r="AV100" s="321"/>
      <c r="AW100" s="321"/>
      <c r="AX100" s="323"/>
    </row>
    <row r="101" spans="1:60" ht="23.25" customHeight="1" x14ac:dyDescent="0.15">
      <c r="A101" s="428"/>
      <c r="B101" s="429"/>
      <c r="C101" s="429"/>
      <c r="D101" s="429"/>
      <c r="E101" s="429"/>
      <c r="F101" s="430"/>
      <c r="G101" s="105" t="s">
        <v>672</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577</v>
      </c>
      <c r="AC101" s="467"/>
      <c r="AD101" s="467"/>
      <c r="AE101" s="218">
        <v>1669</v>
      </c>
      <c r="AF101" s="219"/>
      <c r="AG101" s="219"/>
      <c r="AH101" s="220"/>
      <c r="AI101" s="218">
        <v>1284</v>
      </c>
      <c r="AJ101" s="219"/>
      <c r="AK101" s="219"/>
      <c r="AL101" s="220"/>
      <c r="AM101" s="218">
        <v>630</v>
      </c>
      <c r="AN101" s="219"/>
      <c r="AO101" s="219"/>
      <c r="AP101" s="220"/>
      <c r="AQ101" s="218" t="s">
        <v>580</v>
      </c>
      <c r="AR101" s="219"/>
      <c r="AS101" s="219"/>
      <c r="AT101" s="220"/>
      <c r="AU101" s="218" t="s">
        <v>580</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579</v>
      </c>
      <c r="AC102" s="467"/>
      <c r="AD102" s="467"/>
      <c r="AE102" s="324" t="s">
        <v>581</v>
      </c>
      <c r="AF102" s="324"/>
      <c r="AG102" s="324"/>
      <c r="AH102" s="324"/>
      <c r="AI102" s="324" t="s">
        <v>581</v>
      </c>
      <c r="AJ102" s="324"/>
      <c r="AK102" s="324"/>
      <c r="AL102" s="324"/>
      <c r="AM102" s="324" t="s">
        <v>581</v>
      </c>
      <c r="AN102" s="324"/>
      <c r="AO102" s="324"/>
      <c r="AP102" s="324"/>
      <c r="AQ102" s="324" t="s">
        <v>581</v>
      </c>
      <c r="AR102" s="324"/>
      <c r="AS102" s="324"/>
      <c r="AT102" s="324"/>
      <c r="AU102" s="324" t="s">
        <v>581</v>
      </c>
      <c r="AV102" s="324"/>
      <c r="AW102" s="324"/>
      <c r="AX102" s="324"/>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2" t="s">
        <v>11</v>
      </c>
      <c r="AC103" s="423"/>
      <c r="AD103" s="424"/>
      <c r="AE103" s="422" t="s">
        <v>535</v>
      </c>
      <c r="AF103" s="423"/>
      <c r="AG103" s="423"/>
      <c r="AH103" s="424"/>
      <c r="AI103" s="422" t="s">
        <v>532</v>
      </c>
      <c r="AJ103" s="423"/>
      <c r="AK103" s="423"/>
      <c r="AL103" s="424"/>
      <c r="AM103" s="422" t="s">
        <v>528</v>
      </c>
      <c r="AN103" s="423"/>
      <c r="AO103" s="423"/>
      <c r="AP103" s="424"/>
      <c r="AQ103" s="284" t="s">
        <v>521</v>
      </c>
      <c r="AR103" s="285"/>
      <c r="AS103" s="285"/>
      <c r="AT103" s="325"/>
      <c r="AU103" s="284" t="s">
        <v>518</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4"/>
      <c r="AC104" s="555"/>
      <c r="AD104" s="556"/>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7"/>
      <c r="AA105" s="558"/>
      <c r="AB105" s="474"/>
      <c r="AC105" s="475"/>
      <c r="AD105" s="476"/>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2" t="s">
        <v>11</v>
      </c>
      <c r="AC106" s="423"/>
      <c r="AD106" s="424"/>
      <c r="AE106" s="422" t="s">
        <v>535</v>
      </c>
      <c r="AF106" s="423"/>
      <c r="AG106" s="423"/>
      <c r="AH106" s="424"/>
      <c r="AI106" s="422" t="s">
        <v>532</v>
      </c>
      <c r="AJ106" s="423"/>
      <c r="AK106" s="423"/>
      <c r="AL106" s="424"/>
      <c r="AM106" s="422" t="s">
        <v>527</v>
      </c>
      <c r="AN106" s="423"/>
      <c r="AO106" s="423"/>
      <c r="AP106" s="424"/>
      <c r="AQ106" s="284" t="s">
        <v>521</v>
      </c>
      <c r="AR106" s="285"/>
      <c r="AS106" s="285"/>
      <c r="AT106" s="325"/>
      <c r="AU106" s="284" t="s">
        <v>518</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4"/>
      <c r="AC107" s="555"/>
      <c r="AD107" s="556"/>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7"/>
      <c r="AA108" s="558"/>
      <c r="AB108" s="474"/>
      <c r="AC108" s="475"/>
      <c r="AD108" s="476"/>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2" t="s">
        <v>11</v>
      </c>
      <c r="AC109" s="423"/>
      <c r="AD109" s="424"/>
      <c r="AE109" s="422" t="s">
        <v>535</v>
      </c>
      <c r="AF109" s="423"/>
      <c r="AG109" s="423"/>
      <c r="AH109" s="424"/>
      <c r="AI109" s="422" t="s">
        <v>532</v>
      </c>
      <c r="AJ109" s="423"/>
      <c r="AK109" s="423"/>
      <c r="AL109" s="424"/>
      <c r="AM109" s="422" t="s">
        <v>528</v>
      </c>
      <c r="AN109" s="423"/>
      <c r="AO109" s="423"/>
      <c r="AP109" s="424"/>
      <c r="AQ109" s="284" t="s">
        <v>521</v>
      </c>
      <c r="AR109" s="285"/>
      <c r="AS109" s="285"/>
      <c r="AT109" s="325"/>
      <c r="AU109" s="284" t="s">
        <v>518</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4"/>
      <c r="AC110" s="555"/>
      <c r="AD110" s="556"/>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7"/>
      <c r="AA111" s="558"/>
      <c r="AB111" s="474"/>
      <c r="AC111" s="475"/>
      <c r="AD111" s="476"/>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2" t="s">
        <v>11</v>
      </c>
      <c r="AC112" s="423"/>
      <c r="AD112" s="424"/>
      <c r="AE112" s="422" t="s">
        <v>535</v>
      </c>
      <c r="AF112" s="423"/>
      <c r="AG112" s="423"/>
      <c r="AH112" s="424"/>
      <c r="AI112" s="422" t="s">
        <v>532</v>
      </c>
      <c r="AJ112" s="423"/>
      <c r="AK112" s="423"/>
      <c r="AL112" s="424"/>
      <c r="AM112" s="422" t="s">
        <v>527</v>
      </c>
      <c r="AN112" s="423"/>
      <c r="AO112" s="423"/>
      <c r="AP112" s="424"/>
      <c r="AQ112" s="284" t="s">
        <v>521</v>
      </c>
      <c r="AR112" s="285"/>
      <c r="AS112" s="285"/>
      <c r="AT112" s="325"/>
      <c r="AU112" s="284" t="s">
        <v>518</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4"/>
      <c r="AC113" s="555"/>
      <c r="AD113" s="556"/>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7"/>
      <c r="AA114" s="558"/>
      <c r="AB114" s="474"/>
      <c r="AC114" s="475"/>
      <c r="AD114" s="476"/>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42" t="s">
        <v>15</v>
      </c>
      <c r="B115" s="443"/>
      <c r="C115" s="443"/>
      <c r="D115" s="443"/>
      <c r="E115" s="443"/>
      <c r="F115" s="444"/>
      <c r="G115" s="423" t="s">
        <v>16</v>
      </c>
      <c r="H115" s="423"/>
      <c r="I115" s="423"/>
      <c r="J115" s="423"/>
      <c r="K115" s="423"/>
      <c r="L115" s="423"/>
      <c r="M115" s="423"/>
      <c r="N115" s="423"/>
      <c r="O115" s="423"/>
      <c r="P115" s="423"/>
      <c r="Q115" s="423"/>
      <c r="R115" s="423"/>
      <c r="S115" s="423"/>
      <c r="T115" s="423"/>
      <c r="U115" s="423"/>
      <c r="V115" s="423"/>
      <c r="W115" s="423"/>
      <c r="X115" s="424"/>
      <c r="Y115" s="562"/>
      <c r="Z115" s="563"/>
      <c r="AA115" s="564"/>
      <c r="AB115" s="422" t="s">
        <v>11</v>
      </c>
      <c r="AC115" s="423"/>
      <c r="AD115" s="424"/>
      <c r="AE115" s="422" t="s">
        <v>535</v>
      </c>
      <c r="AF115" s="423"/>
      <c r="AG115" s="423"/>
      <c r="AH115" s="424"/>
      <c r="AI115" s="422" t="s">
        <v>532</v>
      </c>
      <c r="AJ115" s="423"/>
      <c r="AK115" s="423"/>
      <c r="AL115" s="424"/>
      <c r="AM115" s="422" t="s">
        <v>527</v>
      </c>
      <c r="AN115" s="423"/>
      <c r="AO115" s="423"/>
      <c r="AP115" s="424"/>
      <c r="AQ115" s="601" t="s">
        <v>522</v>
      </c>
      <c r="AR115" s="602"/>
      <c r="AS115" s="602"/>
      <c r="AT115" s="602"/>
      <c r="AU115" s="602"/>
      <c r="AV115" s="602"/>
      <c r="AW115" s="602"/>
      <c r="AX115" s="603"/>
    </row>
    <row r="116" spans="1:50" ht="51" customHeight="1" x14ac:dyDescent="0.15">
      <c r="A116" s="445"/>
      <c r="B116" s="446"/>
      <c r="C116" s="446"/>
      <c r="D116" s="446"/>
      <c r="E116" s="446"/>
      <c r="F116" s="447"/>
      <c r="G116" s="400" t="s">
        <v>666</v>
      </c>
      <c r="H116" s="400"/>
      <c r="I116" s="400"/>
      <c r="J116" s="400"/>
      <c r="K116" s="400"/>
      <c r="L116" s="400"/>
      <c r="M116" s="400"/>
      <c r="N116" s="400"/>
      <c r="O116" s="400"/>
      <c r="P116" s="400"/>
      <c r="Q116" s="400"/>
      <c r="R116" s="400"/>
      <c r="S116" s="400"/>
      <c r="T116" s="400"/>
      <c r="U116" s="400"/>
      <c r="V116" s="400"/>
      <c r="W116" s="400"/>
      <c r="X116" s="400"/>
      <c r="Y116" s="461" t="s">
        <v>15</v>
      </c>
      <c r="Z116" s="462"/>
      <c r="AA116" s="463"/>
      <c r="AB116" s="551" t="s">
        <v>582</v>
      </c>
      <c r="AC116" s="552"/>
      <c r="AD116" s="553"/>
      <c r="AE116" s="324">
        <v>2</v>
      </c>
      <c r="AF116" s="324"/>
      <c r="AG116" s="324"/>
      <c r="AH116" s="324"/>
      <c r="AI116" s="324">
        <v>3</v>
      </c>
      <c r="AJ116" s="324"/>
      <c r="AK116" s="324"/>
      <c r="AL116" s="324"/>
      <c r="AM116" s="324">
        <v>3</v>
      </c>
      <c r="AN116" s="324"/>
      <c r="AO116" s="324"/>
      <c r="AP116" s="324"/>
      <c r="AQ116" s="218" t="s">
        <v>584</v>
      </c>
      <c r="AR116" s="219"/>
      <c r="AS116" s="219"/>
      <c r="AT116" s="219"/>
      <c r="AU116" s="219"/>
      <c r="AV116" s="219"/>
      <c r="AW116" s="219"/>
      <c r="AX116" s="221"/>
    </row>
    <row r="117" spans="1:50" ht="88.5" customHeight="1" thickBot="1" x14ac:dyDescent="0.2">
      <c r="A117" s="448"/>
      <c r="B117" s="449"/>
      <c r="C117" s="449"/>
      <c r="D117" s="449"/>
      <c r="E117" s="449"/>
      <c r="F117" s="450"/>
      <c r="G117" s="401"/>
      <c r="H117" s="401"/>
      <c r="I117" s="401"/>
      <c r="J117" s="401"/>
      <c r="K117" s="401"/>
      <c r="L117" s="401"/>
      <c r="M117" s="401"/>
      <c r="N117" s="401"/>
      <c r="O117" s="401"/>
      <c r="P117" s="401"/>
      <c r="Q117" s="401"/>
      <c r="R117" s="401"/>
      <c r="S117" s="401"/>
      <c r="T117" s="401"/>
      <c r="U117" s="401"/>
      <c r="V117" s="401"/>
      <c r="W117" s="401"/>
      <c r="X117" s="401"/>
      <c r="Y117" s="477" t="s">
        <v>49</v>
      </c>
      <c r="Z117" s="452"/>
      <c r="AA117" s="453"/>
      <c r="AB117" s="478" t="s">
        <v>583</v>
      </c>
      <c r="AC117" s="479"/>
      <c r="AD117" s="480"/>
      <c r="AE117" s="600" t="s">
        <v>668</v>
      </c>
      <c r="AF117" s="560"/>
      <c r="AG117" s="560"/>
      <c r="AH117" s="560"/>
      <c r="AI117" s="600" t="s">
        <v>669</v>
      </c>
      <c r="AJ117" s="560"/>
      <c r="AK117" s="560"/>
      <c r="AL117" s="560"/>
      <c r="AM117" s="600" t="s">
        <v>667</v>
      </c>
      <c r="AN117" s="560"/>
      <c r="AO117" s="560"/>
      <c r="AP117" s="560"/>
      <c r="AQ117" s="560" t="s">
        <v>585</v>
      </c>
      <c r="AR117" s="560"/>
      <c r="AS117" s="560"/>
      <c r="AT117" s="560"/>
      <c r="AU117" s="560"/>
      <c r="AV117" s="560"/>
      <c r="AW117" s="560"/>
      <c r="AX117" s="561"/>
    </row>
    <row r="118" spans="1:50" ht="23.25" hidden="1" customHeight="1" x14ac:dyDescent="0.15">
      <c r="A118" s="442" t="s">
        <v>15</v>
      </c>
      <c r="B118" s="443"/>
      <c r="C118" s="443"/>
      <c r="D118" s="443"/>
      <c r="E118" s="443"/>
      <c r="F118" s="444"/>
      <c r="G118" s="423" t="s">
        <v>16</v>
      </c>
      <c r="H118" s="423"/>
      <c r="I118" s="423"/>
      <c r="J118" s="423"/>
      <c r="K118" s="423"/>
      <c r="L118" s="423"/>
      <c r="M118" s="423"/>
      <c r="N118" s="423"/>
      <c r="O118" s="423"/>
      <c r="P118" s="423"/>
      <c r="Q118" s="423"/>
      <c r="R118" s="423"/>
      <c r="S118" s="423"/>
      <c r="T118" s="423"/>
      <c r="U118" s="423"/>
      <c r="V118" s="423"/>
      <c r="W118" s="423"/>
      <c r="X118" s="424"/>
      <c r="Y118" s="562"/>
      <c r="Z118" s="563"/>
      <c r="AA118" s="564"/>
      <c r="AB118" s="422" t="s">
        <v>11</v>
      </c>
      <c r="AC118" s="423"/>
      <c r="AD118" s="424"/>
      <c r="AE118" s="422" t="s">
        <v>535</v>
      </c>
      <c r="AF118" s="423"/>
      <c r="AG118" s="423"/>
      <c r="AH118" s="424"/>
      <c r="AI118" s="422" t="s">
        <v>532</v>
      </c>
      <c r="AJ118" s="423"/>
      <c r="AK118" s="423"/>
      <c r="AL118" s="424"/>
      <c r="AM118" s="422" t="s">
        <v>527</v>
      </c>
      <c r="AN118" s="423"/>
      <c r="AO118" s="423"/>
      <c r="AP118" s="424"/>
      <c r="AQ118" s="601" t="s">
        <v>522</v>
      </c>
      <c r="AR118" s="602"/>
      <c r="AS118" s="602"/>
      <c r="AT118" s="602"/>
      <c r="AU118" s="602"/>
      <c r="AV118" s="602"/>
      <c r="AW118" s="602"/>
      <c r="AX118" s="603"/>
    </row>
    <row r="119" spans="1:50" ht="23.25" hidden="1" customHeight="1" x14ac:dyDescent="0.15">
      <c r="A119" s="445"/>
      <c r="B119" s="446"/>
      <c r="C119" s="446"/>
      <c r="D119" s="446"/>
      <c r="E119" s="446"/>
      <c r="F119" s="447"/>
      <c r="G119" s="400" t="s">
        <v>483</v>
      </c>
      <c r="H119" s="400"/>
      <c r="I119" s="400"/>
      <c r="J119" s="400"/>
      <c r="K119" s="400"/>
      <c r="L119" s="400"/>
      <c r="M119" s="400"/>
      <c r="N119" s="400"/>
      <c r="O119" s="400"/>
      <c r="P119" s="400"/>
      <c r="Q119" s="400"/>
      <c r="R119" s="400"/>
      <c r="S119" s="400"/>
      <c r="T119" s="400"/>
      <c r="U119" s="400"/>
      <c r="V119" s="400"/>
      <c r="W119" s="400"/>
      <c r="X119" s="400"/>
      <c r="Y119" s="461" t="s">
        <v>15</v>
      </c>
      <c r="Z119" s="462"/>
      <c r="AA119" s="463"/>
      <c r="AB119" s="468"/>
      <c r="AC119" s="469"/>
      <c r="AD119" s="470"/>
      <c r="AE119" s="324"/>
      <c r="AF119" s="324"/>
      <c r="AG119" s="324"/>
      <c r="AH119" s="324"/>
      <c r="AI119" s="324"/>
      <c r="AJ119" s="324"/>
      <c r="AK119" s="324"/>
      <c r="AL119" s="324"/>
      <c r="AM119" s="324"/>
      <c r="AN119" s="324"/>
      <c r="AO119" s="324"/>
      <c r="AP119" s="324"/>
      <c r="AQ119" s="324"/>
      <c r="AR119" s="324"/>
      <c r="AS119" s="324"/>
      <c r="AT119" s="324"/>
      <c r="AU119" s="324"/>
      <c r="AV119" s="324"/>
      <c r="AW119" s="324"/>
      <c r="AX119" s="559"/>
    </row>
    <row r="120" spans="1:50" ht="46.5" hidden="1" customHeight="1" x14ac:dyDescent="0.15">
      <c r="A120" s="448"/>
      <c r="B120" s="449"/>
      <c r="C120" s="449"/>
      <c r="D120" s="449"/>
      <c r="E120" s="449"/>
      <c r="F120" s="450"/>
      <c r="G120" s="401"/>
      <c r="H120" s="401"/>
      <c r="I120" s="401"/>
      <c r="J120" s="401"/>
      <c r="K120" s="401"/>
      <c r="L120" s="401"/>
      <c r="M120" s="401"/>
      <c r="N120" s="401"/>
      <c r="O120" s="401"/>
      <c r="P120" s="401"/>
      <c r="Q120" s="401"/>
      <c r="R120" s="401"/>
      <c r="S120" s="401"/>
      <c r="T120" s="401"/>
      <c r="U120" s="401"/>
      <c r="V120" s="401"/>
      <c r="W120" s="401"/>
      <c r="X120" s="401"/>
      <c r="Y120" s="477" t="s">
        <v>49</v>
      </c>
      <c r="Z120" s="452"/>
      <c r="AA120" s="453"/>
      <c r="AB120" s="478" t="s">
        <v>482</v>
      </c>
      <c r="AC120" s="479"/>
      <c r="AD120" s="480"/>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2" t="s">
        <v>15</v>
      </c>
      <c r="B121" s="443"/>
      <c r="C121" s="443"/>
      <c r="D121" s="443"/>
      <c r="E121" s="443"/>
      <c r="F121" s="444"/>
      <c r="G121" s="423" t="s">
        <v>16</v>
      </c>
      <c r="H121" s="423"/>
      <c r="I121" s="423"/>
      <c r="J121" s="423"/>
      <c r="K121" s="423"/>
      <c r="L121" s="423"/>
      <c r="M121" s="423"/>
      <c r="N121" s="423"/>
      <c r="O121" s="423"/>
      <c r="P121" s="423"/>
      <c r="Q121" s="423"/>
      <c r="R121" s="423"/>
      <c r="S121" s="423"/>
      <c r="T121" s="423"/>
      <c r="U121" s="423"/>
      <c r="V121" s="423"/>
      <c r="W121" s="423"/>
      <c r="X121" s="424"/>
      <c r="Y121" s="562"/>
      <c r="Z121" s="563"/>
      <c r="AA121" s="564"/>
      <c r="AB121" s="422" t="s">
        <v>11</v>
      </c>
      <c r="AC121" s="423"/>
      <c r="AD121" s="424"/>
      <c r="AE121" s="422" t="s">
        <v>535</v>
      </c>
      <c r="AF121" s="423"/>
      <c r="AG121" s="423"/>
      <c r="AH121" s="424"/>
      <c r="AI121" s="422" t="s">
        <v>532</v>
      </c>
      <c r="AJ121" s="423"/>
      <c r="AK121" s="423"/>
      <c r="AL121" s="424"/>
      <c r="AM121" s="422" t="s">
        <v>527</v>
      </c>
      <c r="AN121" s="423"/>
      <c r="AO121" s="423"/>
      <c r="AP121" s="424"/>
      <c r="AQ121" s="601" t="s">
        <v>522</v>
      </c>
      <c r="AR121" s="602"/>
      <c r="AS121" s="602"/>
      <c r="AT121" s="602"/>
      <c r="AU121" s="602"/>
      <c r="AV121" s="602"/>
      <c r="AW121" s="602"/>
      <c r="AX121" s="603"/>
    </row>
    <row r="122" spans="1:50" ht="23.25" hidden="1" customHeight="1" x14ac:dyDescent="0.15">
      <c r="A122" s="445"/>
      <c r="B122" s="446"/>
      <c r="C122" s="446"/>
      <c r="D122" s="446"/>
      <c r="E122" s="446"/>
      <c r="F122" s="447"/>
      <c r="G122" s="400" t="s">
        <v>484</v>
      </c>
      <c r="H122" s="400"/>
      <c r="I122" s="400"/>
      <c r="J122" s="400"/>
      <c r="K122" s="400"/>
      <c r="L122" s="400"/>
      <c r="M122" s="400"/>
      <c r="N122" s="400"/>
      <c r="O122" s="400"/>
      <c r="P122" s="400"/>
      <c r="Q122" s="400"/>
      <c r="R122" s="400"/>
      <c r="S122" s="400"/>
      <c r="T122" s="400"/>
      <c r="U122" s="400"/>
      <c r="V122" s="400"/>
      <c r="W122" s="400"/>
      <c r="X122" s="400"/>
      <c r="Y122" s="461" t="s">
        <v>15</v>
      </c>
      <c r="Z122" s="462"/>
      <c r="AA122" s="463"/>
      <c r="AB122" s="468"/>
      <c r="AC122" s="469"/>
      <c r="AD122" s="470"/>
      <c r="AE122" s="324"/>
      <c r="AF122" s="324"/>
      <c r="AG122" s="324"/>
      <c r="AH122" s="324"/>
      <c r="AI122" s="324"/>
      <c r="AJ122" s="324"/>
      <c r="AK122" s="324"/>
      <c r="AL122" s="324"/>
      <c r="AM122" s="324"/>
      <c r="AN122" s="324"/>
      <c r="AO122" s="324"/>
      <c r="AP122" s="324"/>
      <c r="AQ122" s="324"/>
      <c r="AR122" s="324"/>
      <c r="AS122" s="324"/>
      <c r="AT122" s="324"/>
      <c r="AU122" s="324"/>
      <c r="AV122" s="324"/>
      <c r="AW122" s="324"/>
      <c r="AX122" s="559"/>
    </row>
    <row r="123" spans="1:50" ht="46.5" hidden="1" customHeight="1" x14ac:dyDescent="0.15">
      <c r="A123" s="448"/>
      <c r="B123" s="449"/>
      <c r="C123" s="449"/>
      <c r="D123" s="449"/>
      <c r="E123" s="449"/>
      <c r="F123" s="450"/>
      <c r="G123" s="401"/>
      <c r="H123" s="401"/>
      <c r="I123" s="401"/>
      <c r="J123" s="401"/>
      <c r="K123" s="401"/>
      <c r="L123" s="401"/>
      <c r="M123" s="401"/>
      <c r="N123" s="401"/>
      <c r="O123" s="401"/>
      <c r="P123" s="401"/>
      <c r="Q123" s="401"/>
      <c r="R123" s="401"/>
      <c r="S123" s="401"/>
      <c r="T123" s="401"/>
      <c r="U123" s="401"/>
      <c r="V123" s="401"/>
      <c r="W123" s="401"/>
      <c r="X123" s="401"/>
      <c r="Y123" s="477" t="s">
        <v>49</v>
      </c>
      <c r="Z123" s="452"/>
      <c r="AA123" s="453"/>
      <c r="AB123" s="478" t="s">
        <v>485</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3" t="s">
        <v>16</v>
      </c>
      <c r="H124" s="423"/>
      <c r="I124" s="423"/>
      <c r="J124" s="423"/>
      <c r="K124" s="423"/>
      <c r="L124" s="423"/>
      <c r="M124" s="423"/>
      <c r="N124" s="423"/>
      <c r="O124" s="423"/>
      <c r="P124" s="423"/>
      <c r="Q124" s="423"/>
      <c r="R124" s="423"/>
      <c r="S124" s="423"/>
      <c r="T124" s="423"/>
      <c r="U124" s="423"/>
      <c r="V124" s="423"/>
      <c r="W124" s="423"/>
      <c r="X124" s="424"/>
      <c r="Y124" s="562"/>
      <c r="Z124" s="563"/>
      <c r="AA124" s="564"/>
      <c r="AB124" s="422" t="s">
        <v>11</v>
      </c>
      <c r="AC124" s="423"/>
      <c r="AD124" s="424"/>
      <c r="AE124" s="422" t="s">
        <v>536</v>
      </c>
      <c r="AF124" s="423"/>
      <c r="AG124" s="423"/>
      <c r="AH124" s="424"/>
      <c r="AI124" s="422" t="s">
        <v>532</v>
      </c>
      <c r="AJ124" s="423"/>
      <c r="AK124" s="423"/>
      <c r="AL124" s="424"/>
      <c r="AM124" s="422" t="s">
        <v>527</v>
      </c>
      <c r="AN124" s="423"/>
      <c r="AO124" s="423"/>
      <c r="AP124" s="424"/>
      <c r="AQ124" s="601" t="s">
        <v>522</v>
      </c>
      <c r="AR124" s="602"/>
      <c r="AS124" s="602"/>
      <c r="AT124" s="602"/>
      <c r="AU124" s="602"/>
      <c r="AV124" s="602"/>
      <c r="AW124" s="602"/>
      <c r="AX124" s="603"/>
    </row>
    <row r="125" spans="1:50" ht="23.25" hidden="1" customHeight="1" x14ac:dyDescent="0.15">
      <c r="A125" s="445"/>
      <c r="B125" s="446"/>
      <c r="C125" s="446"/>
      <c r="D125" s="446"/>
      <c r="E125" s="446"/>
      <c r="F125" s="447"/>
      <c r="G125" s="400" t="s">
        <v>484</v>
      </c>
      <c r="H125" s="400"/>
      <c r="I125" s="400"/>
      <c r="J125" s="400"/>
      <c r="K125" s="400"/>
      <c r="L125" s="400"/>
      <c r="M125" s="400"/>
      <c r="N125" s="400"/>
      <c r="O125" s="400"/>
      <c r="P125" s="400"/>
      <c r="Q125" s="400"/>
      <c r="R125" s="400"/>
      <c r="S125" s="400"/>
      <c r="T125" s="400"/>
      <c r="U125" s="400"/>
      <c r="V125" s="400"/>
      <c r="W125" s="400"/>
      <c r="X125" s="939"/>
      <c r="Y125" s="461" t="s">
        <v>15</v>
      </c>
      <c r="Z125" s="462"/>
      <c r="AA125" s="463"/>
      <c r="AB125" s="468"/>
      <c r="AC125" s="469"/>
      <c r="AD125" s="470"/>
      <c r="AE125" s="324"/>
      <c r="AF125" s="324"/>
      <c r="AG125" s="324"/>
      <c r="AH125" s="324"/>
      <c r="AI125" s="324"/>
      <c r="AJ125" s="324"/>
      <c r="AK125" s="324"/>
      <c r="AL125" s="324"/>
      <c r="AM125" s="324"/>
      <c r="AN125" s="324"/>
      <c r="AO125" s="324"/>
      <c r="AP125" s="324"/>
      <c r="AQ125" s="324"/>
      <c r="AR125" s="324"/>
      <c r="AS125" s="324"/>
      <c r="AT125" s="324"/>
      <c r="AU125" s="324"/>
      <c r="AV125" s="324"/>
      <c r="AW125" s="324"/>
      <c r="AX125" s="559"/>
    </row>
    <row r="126" spans="1:50" ht="46.5" hidden="1" customHeight="1" x14ac:dyDescent="0.15">
      <c r="A126" s="448"/>
      <c r="B126" s="449"/>
      <c r="C126" s="449"/>
      <c r="D126" s="449"/>
      <c r="E126" s="449"/>
      <c r="F126" s="450"/>
      <c r="G126" s="401"/>
      <c r="H126" s="401"/>
      <c r="I126" s="401"/>
      <c r="J126" s="401"/>
      <c r="K126" s="401"/>
      <c r="L126" s="401"/>
      <c r="M126" s="401"/>
      <c r="N126" s="401"/>
      <c r="O126" s="401"/>
      <c r="P126" s="401"/>
      <c r="Q126" s="401"/>
      <c r="R126" s="401"/>
      <c r="S126" s="401"/>
      <c r="T126" s="401"/>
      <c r="U126" s="401"/>
      <c r="V126" s="401"/>
      <c r="W126" s="401"/>
      <c r="X126" s="940"/>
      <c r="Y126" s="477" t="s">
        <v>49</v>
      </c>
      <c r="Z126" s="452"/>
      <c r="AA126" s="453"/>
      <c r="AB126" s="478" t="s">
        <v>482</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1"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22" t="s">
        <v>535</v>
      </c>
      <c r="AF127" s="423"/>
      <c r="AG127" s="423"/>
      <c r="AH127" s="424"/>
      <c r="AI127" s="422" t="s">
        <v>532</v>
      </c>
      <c r="AJ127" s="423"/>
      <c r="AK127" s="423"/>
      <c r="AL127" s="424"/>
      <c r="AM127" s="422" t="s">
        <v>527</v>
      </c>
      <c r="AN127" s="423"/>
      <c r="AO127" s="423"/>
      <c r="AP127" s="424"/>
      <c r="AQ127" s="601" t="s">
        <v>522</v>
      </c>
      <c r="AR127" s="602"/>
      <c r="AS127" s="602"/>
      <c r="AT127" s="602"/>
      <c r="AU127" s="602"/>
      <c r="AV127" s="602"/>
      <c r="AW127" s="602"/>
      <c r="AX127" s="603"/>
    </row>
    <row r="128" spans="1:50" ht="23.25" hidden="1" customHeight="1" x14ac:dyDescent="0.15">
      <c r="A128" s="445"/>
      <c r="B128" s="446"/>
      <c r="C128" s="446"/>
      <c r="D128" s="446"/>
      <c r="E128" s="446"/>
      <c r="F128" s="447"/>
      <c r="G128" s="400" t="s">
        <v>484</v>
      </c>
      <c r="H128" s="400"/>
      <c r="I128" s="400"/>
      <c r="J128" s="400"/>
      <c r="K128" s="400"/>
      <c r="L128" s="400"/>
      <c r="M128" s="400"/>
      <c r="N128" s="400"/>
      <c r="O128" s="400"/>
      <c r="P128" s="400"/>
      <c r="Q128" s="400"/>
      <c r="R128" s="400"/>
      <c r="S128" s="400"/>
      <c r="T128" s="400"/>
      <c r="U128" s="400"/>
      <c r="V128" s="400"/>
      <c r="W128" s="400"/>
      <c r="X128" s="400"/>
      <c r="Y128" s="461" t="s">
        <v>15</v>
      </c>
      <c r="Z128" s="462"/>
      <c r="AA128" s="463"/>
      <c r="AB128" s="468"/>
      <c r="AC128" s="469"/>
      <c r="AD128" s="470"/>
      <c r="AE128" s="324"/>
      <c r="AF128" s="324"/>
      <c r="AG128" s="324"/>
      <c r="AH128" s="324"/>
      <c r="AI128" s="324"/>
      <c r="AJ128" s="324"/>
      <c r="AK128" s="324"/>
      <c r="AL128" s="324"/>
      <c r="AM128" s="324"/>
      <c r="AN128" s="324"/>
      <c r="AO128" s="324"/>
      <c r="AP128" s="324"/>
      <c r="AQ128" s="324"/>
      <c r="AR128" s="324"/>
      <c r="AS128" s="324"/>
      <c r="AT128" s="324"/>
      <c r="AU128" s="324"/>
      <c r="AV128" s="324"/>
      <c r="AW128" s="324"/>
      <c r="AX128" s="559"/>
    </row>
    <row r="129" spans="1:50" ht="11.25" hidden="1" customHeight="1" thickBot="1" x14ac:dyDescent="0.2">
      <c r="A129" s="448"/>
      <c r="B129" s="449"/>
      <c r="C129" s="449"/>
      <c r="D129" s="449"/>
      <c r="E129" s="449"/>
      <c r="F129" s="450"/>
      <c r="G129" s="401"/>
      <c r="H129" s="401"/>
      <c r="I129" s="401"/>
      <c r="J129" s="401"/>
      <c r="K129" s="401"/>
      <c r="L129" s="401"/>
      <c r="M129" s="401"/>
      <c r="N129" s="401"/>
      <c r="O129" s="401"/>
      <c r="P129" s="401"/>
      <c r="Q129" s="401"/>
      <c r="R129" s="401"/>
      <c r="S129" s="401"/>
      <c r="T129" s="401"/>
      <c r="U129" s="401"/>
      <c r="V129" s="401"/>
      <c r="W129" s="401"/>
      <c r="X129" s="401"/>
      <c r="Y129" s="477" t="s">
        <v>49</v>
      </c>
      <c r="Z129" s="452"/>
      <c r="AA129" s="453"/>
      <c r="AB129" s="478" t="s">
        <v>482</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565</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588</v>
      </c>
      <c r="AC134" s="205"/>
      <c r="AD134" s="205"/>
      <c r="AE134" s="206" t="s">
        <v>588</v>
      </c>
      <c r="AF134" s="207"/>
      <c r="AG134" s="207"/>
      <c r="AH134" s="207"/>
      <c r="AI134" s="206" t="s">
        <v>589</v>
      </c>
      <c r="AJ134" s="207"/>
      <c r="AK134" s="207"/>
      <c r="AL134" s="207"/>
      <c r="AM134" s="206" t="s">
        <v>589</v>
      </c>
      <c r="AN134" s="207"/>
      <c r="AO134" s="207"/>
      <c r="AP134" s="207"/>
      <c r="AQ134" s="206" t="s">
        <v>588</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t="s">
        <v>588</v>
      </c>
      <c r="AF135" s="207"/>
      <c r="AG135" s="207"/>
      <c r="AH135" s="207"/>
      <c r="AI135" s="206" t="s">
        <v>588</v>
      </c>
      <c r="AJ135" s="207"/>
      <c r="AK135" s="207"/>
      <c r="AL135" s="207"/>
      <c r="AM135" s="206" t="s">
        <v>588</v>
      </c>
      <c r="AN135" s="207"/>
      <c r="AO135" s="207"/>
      <c r="AP135" s="207"/>
      <c r="AQ135" s="206" t="s">
        <v>588</v>
      </c>
      <c r="AR135" s="207"/>
      <c r="AS135" s="207"/>
      <c r="AT135" s="207"/>
      <c r="AU135" s="206" t="s">
        <v>589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1"/>
      <c r="E430" s="174" t="s">
        <v>545</v>
      </c>
      <c r="F430" s="908"/>
      <c r="G430" s="909" t="s">
        <v>374</v>
      </c>
      <c r="H430" s="123"/>
      <c r="I430" s="123"/>
      <c r="J430" s="910" t="s">
        <v>590</v>
      </c>
      <c r="K430" s="911"/>
      <c r="L430" s="911"/>
      <c r="M430" s="911"/>
      <c r="N430" s="911"/>
      <c r="O430" s="911"/>
      <c r="P430" s="911"/>
      <c r="Q430" s="911"/>
      <c r="R430" s="911"/>
      <c r="S430" s="911"/>
      <c r="T430" s="912"/>
      <c r="U430" s="597" t="s">
        <v>592</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3"/>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593</v>
      </c>
      <c r="AF432" s="200"/>
      <c r="AG432" s="133" t="s">
        <v>355</v>
      </c>
      <c r="AH432" s="134"/>
      <c r="AI432" s="156"/>
      <c r="AJ432" s="156"/>
      <c r="AK432" s="156"/>
      <c r="AL432" s="154"/>
      <c r="AM432" s="156"/>
      <c r="AN432" s="156"/>
      <c r="AO432" s="156"/>
      <c r="AP432" s="154"/>
      <c r="AQ432" s="599"/>
      <c r="AR432" s="200"/>
      <c r="AS432" s="133" t="s">
        <v>355</v>
      </c>
      <c r="AT432" s="134"/>
      <c r="AU432" s="200"/>
      <c r="AV432" s="200"/>
      <c r="AW432" s="133" t="s">
        <v>300</v>
      </c>
      <c r="AX432" s="195"/>
    </row>
    <row r="433" spans="1:50" ht="23.25" customHeight="1" x14ac:dyDescent="0.15">
      <c r="A433" s="189"/>
      <c r="B433" s="186"/>
      <c r="C433" s="180"/>
      <c r="D433" s="186"/>
      <c r="E433" s="343"/>
      <c r="F433" s="344"/>
      <c r="G433" s="104" t="s">
        <v>593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593</v>
      </c>
      <c r="AC433" s="213"/>
      <c r="AD433" s="213"/>
      <c r="AE433" s="341" t="s">
        <v>580</v>
      </c>
      <c r="AF433" s="207"/>
      <c r="AG433" s="207"/>
      <c r="AH433" s="207"/>
      <c r="AI433" s="341" t="s">
        <v>580</v>
      </c>
      <c r="AJ433" s="207"/>
      <c r="AK433" s="207"/>
      <c r="AL433" s="207"/>
      <c r="AM433" s="341" t="s">
        <v>580</v>
      </c>
      <c r="AN433" s="207"/>
      <c r="AO433" s="207"/>
      <c r="AP433" s="342"/>
      <c r="AQ433" s="341" t="s">
        <v>580</v>
      </c>
      <c r="AR433" s="207"/>
      <c r="AS433" s="207"/>
      <c r="AT433" s="342"/>
      <c r="AU433" s="207" t="s">
        <v>580</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341" t="s">
        <v>580</v>
      </c>
      <c r="AF434" s="207"/>
      <c r="AG434" s="207"/>
      <c r="AH434" s="342"/>
      <c r="AI434" s="341" t="s">
        <v>580</v>
      </c>
      <c r="AJ434" s="207"/>
      <c r="AK434" s="207"/>
      <c r="AL434" s="207"/>
      <c r="AM434" s="341" t="s">
        <v>580</v>
      </c>
      <c r="AN434" s="207"/>
      <c r="AO434" s="207"/>
      <c r="AP434" s="342"/>
      <c r="AQ434" s="341" t="s">
        <v>580</v>
      </c>
      <c r="AR434" s="207"/>
      <c r="AS434" s="207"/>
      <c r="AT434" s="342"/>
      <c r="AU434" s="207" t="s">
        <v>580</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8" t="s">
        <v>301</v>
      </c>
      <c r="AC435" s="588"/>
      <c r="AD435" s="588"/>
      <c r="AE435" s="341" t="s">
        <v>580</v>
      </c>
      <c r="AF435" s="207"/>
      <c r="AG435" s="207"/>
      <c r="AH435" s="342"/>
      <c r="AI435" s="341" t="s">
        <v>580</v>
      </c>
      <c r="AJ435" s="207"/>
      <c r="AK435" s="207"/>
      <c r="AL435" s="207"/>
      <c r="AM435" s="341" t="s">
        <v>580</v>
      </c>
      <c r="AN435" s="207"/>
      <c r="AO435" s="207"/>
      <c r="AP435" s="342"/>
      <c r="AQ435" s="341" t="s">
        <v>580</v>
      </c>
      <c r="AR435" s="207"/>
      <c r="AS435" s="207"/>
      <c r="AT435" s="342"/>
      <c r="AU435" s="207" t="s">
        <v>580</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9"/>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8" t="s">
        <v>301</v>
      </c>
      <c r="AC440" s="588"/>
      <c r="AD440" s="588"/>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9"/>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8" t="s">
        <v>301</v>
      </c>
      <c r="AC445" s="588"/>
      <c r="AD445" s="588"/>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9"/>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8" t="s">
        <v>301</v>
      </c>
      <c r="AC450" s="588"/>
      <c r="AD450" s="588"/>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9"/>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8" t="s">
        <v>301</v>
      </c>
      <c r="AC455" s="588"/>
      <c r="AD455" s="588"/>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9"/>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8" t="s">
        <v>14</v>
      </c>
      <c r="AC460" s="588"/>
      <c r="AD460" s="588"/>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9"/>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8" t="s">
        <v>14</v>
      </c>
      <c r="AC465" s="588"/>
      <c r="AD465" s="588"/>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9"/>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8" t="s">
        <v>14</v>
      </c>
      <c r="AC470" s="588"/>
      <c r="AD470" s="588"/>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9"/>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8" t="s">
        <v>14</v>
      </c>
      <c r="AC475" s="588"/>
      <c r="AD475" s="588"/>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9"/>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8" t="s">
        <v>14</v>
      </c>
      <c r="AC480" s="588"/>
      <c r="AD480" s="588"/>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2.75"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9" t="s">
        <v>374</v>
      </c>
      <c r="H484" s="123"/>
      <c r="I484" s="123"/>
      <c r="J484" s="910"/>
      <c r="K484" s="911"/>
      <c r="L484" s="911"/>
      <c r="M484" s="911"/>
      <c r="N484" s="911"/>
      <c r="O484" s="911"/>
      <c r="P484" s="911"/>
      <c r="Q484" s="911"/>
      <c r="R484" s="911"/>
      <c r="S484" s="911"/>
      <c r="T484" s="912"/>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3"/>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9"/>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8" t="s">
        <v>301</v>
      </c>
      <c r="AC489" s="588"/>
      <c r="AD489" s="588"/>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9"/>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8" t="s">
        <v>301</v>
      </c>
      <c r="AC494" s="588"/>
      <c r="AD494" s="588"/>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9"/>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8" t="s">
        <v>301</v>
      </c>
      <c r="AC499" s="588"/>
      <c r="AD499" s="588"/>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9"/>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8" t="s">
        <v>301</v>
      </c>
      <c r="AC504" s="588"/>
      <c r="AD504" s="588"/>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9"/>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8" t="s">
        <v>301</v>
      </c>
      <c r="AC509" s="588"/>
      <c r="AD509" s="588"/>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9"/>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8" t="s">
        <v>14</v>
      </c>
      <c r="AC514" s="588"/>
      <c r="AD514" s="588"/>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9"/>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8" t="s">
        <v>14</v>
      </c>
      <c r="AC519" s="588"/>
      <c r="AD519" s="588"/>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9"/>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8" t="s">
        <v>14</v>
      </c>
      <c r="AC524" s="588"/>
      <c r="AD524" s="588"/>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9"/>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8" t="s">
        <v>14</v>
      </c>
      <c r="AC529" s="588"/>
      <c r="AD529" s="588"/>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9"/>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8" t="s">
        <v>14</v>
      </c>
      <c r="AC534" s="588"/>
      <c r="AD534" s="588"/>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9" t="s">
        <v>374</v>
      </c>
      <c r="H538" s="123"/>
      <c r="I538" s="123"/>
      <c r="J538" s="910"/>
      <c r="K538" s="911"/>
      <c r="L538" s="911"/>
      <c r="M538" s="911"/>
      <c r="N538" s="911"/>
      <c r="O538" s="911"/>
      <c r="P538" s="911"/>
      <c r="Q538" s="911"/>
      <c r="R538" s="911"/>
      <c r="S538" s="911"/>
      <c r="T538" s="912"/>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3"/>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9"/>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8" t="s">
        <v>301</v>
      </c>
      <c r="AC543" s="588"/>
      <c r="AD543" s="588"/>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9"/>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8" t="s">
        <v>301</v>
      </c>
      <c r="AC548" s="588"/>
      <c r="AD548" s="588"/>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9"/>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8" t="s">
        <v>301</v>
      </c>
      <c r="AC553" s="588"/>
      <c r="AD553" s="588"/>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9"/>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8" t="s">
        <v>301</v>
      </c>
      <c r="AC558" s="588"/>
      <c r="AD558" s="588"/>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9"/>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8" t="s">
        <v>301</v>
      </c>
      <c r="AC563" s="588"/>
      <c r="AD563" s="588"/>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9"/>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8" t="s">
        <v>14</v>
      </c>
      <c r="AC568" s="588"/>
      <c r="AD568" s="588"/>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9"/>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8" t="s">
        <v>14</v>
      </c>
      <c r="AC573" s="588"/>
      <c r="AD573" s="588"/>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9"/>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8" t="s">
        <v>14</v>
      </c>
      <c r="AC578" s="588"/>
      <c r="AD578" s="588"/>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9"/>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8" t="s">
        <v>14</v>
      </c>
      <c r="AC583" s="588"/>
      <c r="AD583" s="588"/>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9"/>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8" t="s">
        <v>14</v>
      </c>
      <c r="AC588" s="588"/>
      <c r="AD588" s="588"/>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9" t="s">
        <v>374</v>
      </c>
      <c r="H592" s="123"/>
      <c r="I592" s="123"/>
      <c r="J592" s="910"/>
      <c r="K592" s="911"/>
      <c r="L592" s="911"/>
      <c r="M592" s="911"/>
      <c r="N592" s="911"/>
      <c r="O592" s="911"/>
      <c r="P592" s="911"/>
      <c r="Q592" s="911"/>
      <c r="R592" s="911"/>
      <c r="S592" s="911"/>
      <c r="T592" s="912"/>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3"/>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9"/>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8" t="s">
        <v>301</v>
      </c>
      <c r="AC597" s="588"/>
      <c r="AD597" s="588"/>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9"/>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8" t="s">
        <v>301</v>
      </c>
      <c r="AC602" s="588"/>
      <c r="AD602" s="588"/>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9"/>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8" t="s">
        <v>301</v>
      </c>
      <c r="AC607" s="588"/>
      <c r="AD607" s="588"/>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9"/>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8" t="s">
        <v>301</v>
      </c>
      <c r="AC612" s="588"/>
      <c r="AD612" s="588"/>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9"/>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8" t="s">
        <v>301</v>
      </c>
      <c r="AC617" s="588"/>
      <c r="AD617" s="588"/>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9"/>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8" t="s">
        <v>14</v>
      </c>
      <c r="AC622" s="588"/>
      <c r="AD622" s="588"/>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9"/>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8" t="s">
        <v>14</v>
      </c>
      <c r="AC627" s="588"/>
      <c r="AD627" s="588"/>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9"/>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8" t="s">
        <v>14</v>
      </c>
      <c r="AC632" s="588"/>
      <c r="AD632" s="588"/>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9"/>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8" t="s">
        <v>14</v>
      </c>
      <c r="AC637" s="588"/>
      <c r="AD637" s="588"/>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9"/>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8" t="s">
        <v>14</v>
      </c>
      <c r="AC642" s="588"/>
      <c r="AD642" s="588"/>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9" t="s">
        <v>374</v>
      </c>
      <c r="H646" s="123"/>
      <c r="I646" s="123"/>
      <c r="J646" s="910"/>
      <c r="K646" s="911"/>
      <c r="L646" s="911"/>
      <c r="M646" s="911"/>
      <c r="N646" s="911"/>
      <c r="O646" s="911"/>
      <c r="P646" s="911"/>
      <c r="Q646" s="911"/>
      <c r="R646" s="911"/>
      <c r="S646" s="911"/>
      <c r="T646" s="912"/>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3"/>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9"/>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8" t="s">
        <v>301</v>
      </c>
      <c r="AC651" s="588"/>
      <c r="AD651" s="588"/>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9"/>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8" t="s">
        <v>301</v>
      </c>
      <c r="AC656" s="588"/>
      <c r="AD656" s="588"/>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9"/>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8" t="s">
        <v>301</v>
      </c>
      <c r="AC661" s="588"/>
      <c r="AD661" s="588"/>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9"/>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8" t="s">
        <v>301</v>
      </c>
      <c r="AC666" s="588"/>
      <c r="AD666" s="588"/>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9"/>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8" t="s">
        <v>301</v>
      </c>
      <c r="AC671" s="588"/>
      <c r="AD671" s="588"/>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9"/>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8" t="s">
        <v>14</v>
      </c>
      <c r="AC676" s="588"/>
      <c r="AD676" s="588"/>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9"/>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8" t="s">
        <v>14</v>
      </c>
      <c r="AC681" s="588"/>
      <c r="AD681" s="588"/>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9"/>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8" t="s">
        <v>14</v>
      </c>
      <c r="AC686" s="588"/>
      <c r="AD686" s="588"/>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9"/>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8" t="s">
        <v>14</v>
      </c>
      <c r="AC691" s="588"/>
      <c r="AD691" s="588"/>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0.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0.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9"/>
      <c r="AR693" s="200"/>
      <c r="AS693" s="133" t="s">
        <v>355</v>
      </c>
      <c r="AT693" s="134"/>
      <c r="AU693" s="200"/>
      <c r="AV693" s="200"/>
      <c r="AW693" s="133" t="s">
        <v>300</v>
      </c>
      <c r="AX693" s="195"/>
    </row>
    <row r="694" spans="1:50" ht="0.7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0.7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0.75"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8" t="s">
        <v>14</v>
      </c>
      <c r="AC696" s="588"/>
      <c r="AD696" s="588"/>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0.75"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0.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0.75" customHeight="1" thickBot="1" x14ac:dyDescent="0.2">
      <c r="A699" s="190"/>
      <c r="B699" s="191"/>
      <c r="C699" s="94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4" t="s">
        <v>31</v>
      </c>
      <c r="AH701" s="389"/>
      <c r="AI701" s="389"/>
      <c r="AJ701" s="389"/>
      <c r="AK701" s="389"/>
      <c r="AL701" s="389"/>
      <c r="AM701" s="389"/>
      <c r="AN701" s="389"/>
      <c r="AO701" s="389"/>
      <c r="AP701" s="389"/>
      <c r="AQ701" s="389"/>
      <c r="AR701" s="389"/>
      <c r="AS701" s="389"/>
      <c r="AT701" s="389"/>
      <c r="AU701" s="389"/>
      <c r="AV701" s="389"/>
      <c r="AW701" s="389"/>
      <c r="AX701" s="835"/>
    </row>
    <row r="702" spans="1:50" ht="60"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6" t="s">
        <v>574</v>
      </c>
      <c r="AE702" s="347"/>
      <c r="AF702" s="347"/>
      <c r="AG702" s="392" t="s">
        <v>642</v>
      </c>
      <c r="AH702" s="393"/>
      <c r="AI702" s="393"/>
      <c r="AJ702" s="393"/>
      <c r="AK702" s="393"/>
      <c r="AL702" s="393"/>
      <c r="AM702" s="393"/>
      <c r="AN702" s="393"/>
      <c r="AO702" s="393"/>
      <c r="AP702" s="393"/>
      <c r="AQ702" s="393"/>
      <c r="AR702" s="393"/>
      <c r="AS702" s="393"/>
      <c r="AT702" s="393"/>
      <c r="AU702" s="393"/>
      <c r="AV702" s="393"/>
      <c r="AW702" s="393"/>
      <c r="AX702" s="394"/>
    </row>
    <row r="703" spans="1:50" ht="60"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9"/>
      <c r="AD703" s="329" t="s">
        <v>574</v>
      </c>
      <c r="AE703" s="330"/>
      <c r="AF703" s="330"/>
      <c r="AG703" s="101" t="s">
        <v>643</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574</v>
      </c>
      <c r="AE704" s="793"/>
      <c r="AF704" s="793"/>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596</v>
      </c>
      <c r="AE705" s="725"/>
      <c r="AF705" s="725"/>
      <c r="AG705" s="125" t="s">
        <v>598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04"/>
      <c r="D706" s="805"/>
      <c r="E706" s="740" t="s">
        <v>506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9" t="s">
        <v>597</v>
      </c>
      <c r="AE706" s="330"/>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597</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32.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574</v>
      </c>
      <c r="AE708" s="615"/>
      <c r="AF708" s="615"/>
      <c r="AG708" s="752" t="s">
        <v>599</v>
      </c>
      <c r="AH708" s="753"/>
      <c r="AI708" s="753"/>
      <c r="AJ708" s="753"/>
      <c r="AK708" s="753"/>
      <c r="AL708" s="753"/>
      <c r="AM708" s="753"/>
      <c r="AN708" s="753"/>
      <c r="AO708" s="753"/>
      <c r="AP708" s="753"/>
      <c r="AQ708" s="753"/>
      <c r="AR708" s="753"/>
      <c r="AS708" s="753"/>
      <c r="AT708" s="753"/>
      <c r="AU708" s="753"/>
      <c r="AV708" s="753"/>
      <c r="AW708" s="753"/>
      <c r="AX708" s="754"/>
    </row>
    <row r="709" spans="1:50" ht="25.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9" t="s">
        <v>596</v>
      </c>
      <c r="AE709" s="330"/>
      <c r="AF709" s="330"/>
      <c r="AG709" s="101" t="s">
        <v>580</v>
      </c>
      <c r="AH709" s="102"/>
      <c r="AI709" s="102"/>
      <c r="AJ709" s="102"/>
      <c r="AK709" s="102"/>
      <c r="AL709" s="102"/>
      <c r="AM709" s="102"/>
      <c r="AN709" s="102"/>
      <c r="AO709" s="102"/>
      <c r="AP709" s="102"/>
      <c r="AQ709" s="102"/>
      <c r="AR709" s="102"/>
      <c r="AS709" s="102"/>
      <c r="AT709" s="102"/>
      <c r="AU709" s="102"/>
      <c r="AV709" s="102"/>
      <c r="AW709" s="102"/>
      <c r="AX709" s="103"/>
    </row>
    <row r="710" spans="1:50" ht="25.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9" t="s">
        <v>596</v>
      </c>
      <c r="AE710" s="330"/>
      <c r="AF710" s="330"/>
      <c r="AG710" s="101" t="s">
        <v>580</v>
      </c>
      <c r="AH710" s="102"/>
      <c r="AI710" s="102"/>
      <c r="AJ710" s="102"/>
      <c r="AK710" s="102"/>
      <c r="AL710" s="102"/>
      <c r="AM710" s="102"/>
      <c r="AN710" s="102"/>
      <c r="AO710" s="102"/>
      <c r="AP710" s="102"/>
      <c r="AQ710" s="102"/>
      <c r="AR710" s="102"/>
      <c r="AS710" s="102"/>
      <c r="AT710" s="102"/>
      <c r="AU710" s="102"/>
      <c r="AV710" s="102"/>
      <c r="AW710" s="102"/>
      <c r="AX710" s="103"/>
    </row>
    <row r="711" spans="1:50" ht="34.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29" t="s">
        <v>574</v>
      </c>
      <c r="AE711" s="330"/>
      <c r="AF711" s="330"/>
      <c r="AG711" s="101" t="s">
        <v>646</v>
      </c>
      <c r="AH711" s="102"/>
      <c r="AI711" s="102"/>
      <c r="AJ711" s="102"/>
      <c r="AK711" s="102"/>
      <c r="AL711" s="102"/>
      <c r="AM711" s="102"/>
      <c r="AN711" s="102"/>
      <c r="AO711" s="102"/>
      <c r="AP711" s="102"/>
      <c r="AQ711" s="102"/>
      <c r="AR711" s="102"/>
      <c r="AS711" s="102"/>
      <c r="AT711" s="102"/>
      <c r="AU711" s="102"/>
      <c r="AV711" s="102"/>
      <c r="AW711" s="102"/>
      <c r="AX711" s="103"/>
    </row>
    <row r="712" spans="1:50" ht="50.25" customHeight="1" x14ac:dyDescent="0.15">
      <c r="A712" s="652"/>
      <c r="B712" s="654"/>
      <c r="C712" s="398" t="s">
        <v>470</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574</v>
      </c>
      <c r="AE712" s="793"/>
      <c r="AF712" s="793"/>
      <c r="AG712" s="820" t="s">
        <v>644</v>
      </c>
      <c r="AH712" s="821"/>
      <c r="AI712" s="821"/>
      <c r="AJ712" s="821"/>
      <c r="AK712" s="821"/>
      <c r="AL712" s="821"/>
      <c r="AM712" s="821"/>
      <c r="AN712" s="821"/>
      <c r="AO712" s="821"/>
      <c r="AP712" s="821"/>
      <c r="AQ712" s="821"/>
      <c r="AR712" s="821"/>
      <c r="AS712" s="821"/>
      <c r="AT712" s="821"/>
      <c r="AU712" s="821"/>
      <c r="AV712" s="821"/>
      <c r="AW712" s="821"/>
      <c r="AX712" s="822"/>
    </row>
    <row r="713" spans="1:50" ht="60.75" customHeight="1" x14ac:dyDescent="0.15">
      <c r="A713" s="652"/>
      <c r="B713" s="654"/>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9" t="s">
        <v>574</v>
      </c>
      <c r="AE713" s="330"/>
      <c r="AF713" s="673"/>
      <c r="AG713" s="101" t="s">
        <v>647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5"/>
      <c r="B714" s="656"/>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596</v>
      </c>
      <c r="AE714" s="818"/>
      <c r="AF714" s="819"/>
      <c r="AG714" s="746" t="s">
        <v>600</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448</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596</v>
      </c>
      <c r="AE715" s="615"/>
      <c r="AF715" s="666"/>
      <c r="AG715" s="752"/>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596</v>
      </c>
      <c r="AE716" s="637"/>
      <c r="AF716" s="63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2"/>
      <c r="B717" s="654"/>
      <c r="C717" s="398" t="s">
        <v>365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9" t="s">
        <v>596</v>
      </c>
      <c r="AE717" s="330"/>
      <c r="AF717" s="330"/>
      <c r="AG717" s="101"/>
      <c r="AH717" s="102"/>
      <c r="AI717" s="102"/>
      <c r="AJ717" s="102"/>
      <c r="AK717" s="102"/>
      <c r="AL717" s="102"/>
      <c r="AM717" s="102"/>
      <c r="AN717" s="102"/>
      <c r="AO717" s="102"/>
      <c r="AP717" s="102"/>
      <c r="AQ717" s="102"/>
      <c r="AR717" s="102"/>
      <c r="AS717" s="102"/>
      <c r="AT717" s="102"/>
      <c r="AU717" s="102"/>
      <c r="AV717" s="102"/>
      <c r="AW717" s="102"/>
      <c r="AX717" s="103"/>
    </row>
    <row r="718" spans="1:50" ht="91.5"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9" t="s">
        <v>574</v>
      </c>
      <c r="AE718" s="330"/>
      <c r="AF718" s="330"/>
      <c r="AG718" s="127" t="s">
        <v>648</v>
      </c>
      <c r="AH718" s="111"/>
      <c r="AI718" s="111"/>
      <c r="AJ718" s="111"/>
      <c r="AK718" s="111"/>
      <c r="AL718" s="111"/>
      <c r="AM718" s="111"/>
      <c r="AN718" s="111"/>
      <c r="AO718" s="111"/>
      <c r="AP718" s="111"/>
      <c r="AQ718" s="111"/>
      <c r="AR718" s="111"/>
      <c r="AS718" s="111"/>
      <c r="AT718" s="111"/>
      <c r="AU718" s="111"/>
      <c r="AV718" s="111"/>
      <c r="AW718" s="111"/>
      <c r="AX718" s="128"/>
    </row>
    <row r="719" spans="1:50" ht="39.950000000000003"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574</v>
      </c>
      <c r="AE719" s="615"/>
      <c r="AF719" s="615"/>
      <c r="AG719" s="125" t="s">
        <v>649</v>
      </c>
      <c r="AH719" s="105"/>
      <c r="AI719" s="105"/>
      <c r="AJ719" s="105"/>
      <c r="AK719" s="105"/>
      <c r="AL719" s="105"/>
      <c r="AM719" s="105"/>
      <c r="AN719" s="105"/>
      <c r="AO719" s="105"/>
      <c r="AP719" s="105"/>
      <c r="AQ719" s="105"/>
      <c r="AR719" s="105"/>
      <c r="AS719" s="105"/>
      <c r="AT719" s="105"/>
      <c r="AU719" s="105"/>
      <c r="AV719" s="105"/>
      <c r="AW719" s="105"/>
      <c r="AX719" s="126"/>
    </row>
    <row r="720" spans="1:50" ht="39.950000000000003" customHeight="1" x14ac:dyDescent="0.15">
      <c r="A720" s="788"/>
      <c r="B720" s="78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9.950000000000003" customHeight="1" x14ac:dyDescent="0.15">
      <c r="A721" s="788"/>
      <c r="B721" s="789"/>
      <c r="C721" s="296" t="s">
        <v>569</v>
      </c>
      <c r="D721" s="297"/>
      <c r="E721" s="297"/>
      <c r="F721" s="298"/>
      <c r="G721" s="287"/>
      <c r="H721" s="288"/>
      <c r="I721" s="83" t="str">
        <f>IF(OR(G721="　", G721=""), "", "-")</f>
        <v/>
      </c>
      <c r="J721" s="291">
        <v>809</v>
      </c>
      <c r="K721" s="291"/>
      <c r="L721" s="83" t="str">
        <f>IF(M721="","","-")</f>
        <v/>
      </c>
      <c r="M721" s="84"/>
      <c r="N721" s="304" t="s">
        <v>673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8"/>
      <c r="B722" s="789"/>
      <c r="C722" s="296"/>
      <c r="D722" s="297"/>
      <c r="E722" s="297"/>
      <c r="F722" s="298"/>
      <c r="G722" s="287"/>
      <c r="H722" s="288"/>
      <c r="I722" s="83" t="str">
        <f t="shared" ref="I722:I725" si="6">IF(OR(G722="　", G722=""), "", "-")</f>
        <v/>
      </c>
      <c r="J722" s="291"/>
      <c r="K722" s="291"/>
      <c r="L722" s="83" t="str">
        <f t="shared" ref="L722:L725" si="7">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8"/>
      <c r="B723" s="789"/>
      <c r="C723" s="296"/>
      <c r="D723" s="297"/>
      <c r="E723" s="297"/>
      <c r="F723" s="298"/>
      <c r="G723" s="287"/>
      <c r="H723" s="288"/>
      <c r="I723" s="83" t="str">
        <f t="shared" si="6"/>
        <v/>
      </c>
      <c r="J723" s="291"/>
      <c r="K723" s="291"/>
      <c r="L723" s="83" t="str">
        <f t="shared" si="7"/>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8"/>
      <c r="B724" s="789"/>
      <c r="C724" s="296"/>
      <c r="D724" s="297"/>
      <c r="E724" s="297"/>
      <c r="F724" s="298"/>
      <c r="G724" s="287"/>
      <c r="H724" s="288"/>
      <c r="I724" s="83" t="str">
        <f t="shared" si="6"/>
        <v/>
      </c>
      <c r="J724" s="291"/>
      <c r="K724" s="291"/>
      <c r="L724" s="83" t="str">
        <f t="shared" si="7"/>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0"/>
      <c r="B725" s="791"/>
      <c r="C725" s="326"/>
      <c r="D725" s="327"/>
      <c r="E725" s="327"/>
      <c r="F725" s="328"/>
      <c r="G725" s="289"/>
      <c r="H725" s="290"/>
      <c r="I725" s="85" t="str">
        <f t="shared" si="6"/>
        <v/>
      </c>
      <c r="J725" s="292"/>
      <c r="K725" s="292"/>
      <c r="L725" s="85" t="str">
        <f t="shared" si="7"/>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50" t="s">
        <v>48</v>
      </c>
      <c r="B726" s="812"/>
      <c r="C726" s="825" t="s">
        <v>53</v>
      </c>
      <c r="D726" s="847"/>
      <c r="E726" s="847"/>
      <c r="F726" s="848"/>
      <c r="G726" s="586" t="s">
        <v>664</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78" customHeight="1" thickBot="1" x14ac:dyDescent="0.2">
      <c r="A727" s="813"/>
      <c r="B727" s="814"/>
      <c r="C727" s="758" t="s">
        <v>57</v>
      </c>
      <c r="D727" s="759"/>
      <c r="E727" s="759"/>
      <c r="F727" s="760"/>
      <c r="G727" s="584" t="s">
        <v>650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2" t="s">
        <v>549</v>
      </c>
      <c r="B737" s="210"/>
      <c r="C737" s="210"/>
      <c r="D737" s="211"/>
      <c r="E737" s="1001" t="s">
        <v>601</v>
      </c>
      <c r="F737" s="1001"/>
      <c r="G737" s="1001"/>
      <c r="H737" s="1001"/>
      <c r="I737" s="1001"/>
      <c r="J737" s="1001"/>
      <c r="K737" s="1001"/>
      <c r="L737" s="1001"/>
      <c r="M737" s="1001"/>
      <c r="N737" s="366" t="s">
        <v>542</v>
      </c>
      <c r="O737" s="366"/>
      <c r="P737" s="366"/>
      <c r="Q737" s="366"/>
      <c r="R737" s="1001" t="s">
        <v>602</v>
      </c>
      <c r="S737" s="1001"/>
      <c r="T737" s="1001"/>
      <c r="U737" s="1001"/>
      <c r="V737" s="1001"/>
      <c r="W737" s="1001"/>
      <c r="X737" s="1001"/>
      <c r="Y737" s="1001"/>
      <c r="Z737" s="1001"/>
      <c r="AA737" s="366" t="s">
        <v>541</v>
      </c>
      <c r="AB737" s="366"/>
      <c r="AC737" s="366"/>
      <c r="AD737" s="366"/>
      <c r="AE737" s="1001" t="s">
        <v>603</v>
      </c>
      <c r="AF737" s="1001"/>
      <c r="AG737" s="1001"/>
      <c r="AH737" s="1001"/>
      <c r="AI737" s="1001"/>
      <c r="AJ737" s="1001"/>
      <c r="AK737" s="1001"/>
      <c r="AL737" s="1001"/>
      <c r="AM737" s="1001"/>
      <c r="AN737" s="366" t="s">
        <v>540</v>
      </c>
      <c r="AO737" s="366"/>
      <c r="AP737" s="366"/>
      <c r="AQ737" s="366"/>
      <c r="AR737" s="994" t="s">
        <v>604</v>
      </c>
      <c r="AS737" s="995"/>
      <c r="AT737" s="995"/>
      <c r="AU737" s="995"/>
      <c r="AV737" s="995"/>
      <c r="AW737" s="995"/>
      <c r="AX737" s="996"/>
      <c r="AY737" s="89"/>
      <c r="AZ737" s="89"/>
    </row>
    <row r="738" spans="1:52" ht="24.75" customHeight="1" x14ac:dyDescent="0.15">
      <c r="A738" s="1002" t="s">
        <v>539</v>
      </c>
      <c r="B738" s="210"/>
      <c r="C738" s="210"/>
      <c r="D738" s="211"/>
      <c r="E738" s="1001" t="s">
        <v>605</v>
      </c>
      <c r="F738" s="1001"/>
      <c r="G738" s="1001"/>
      <c r="H738" s="1001"/>
      <c r="I738" s="1001"/>
      <c r="J738" s="1001"/>
      <c r="K738" s="1001"/>
      <c r="L738" s="1001"/>
      <c r="M738" s="1001"/>
      <c r="N738" s="366" t="s">
        <v>538</v>
      </c>
      <c r="O738" s="366"/>
      <c r="P738" s="366"/>
      <c r="Q738" s="366"/>
      <c r="R738" s="1001" t="s">
        <v>606</v>
      </c>
      <c r="S738" s="1001"/>
      <c r="T738" s="1001"/>
      <c r="U738" s="1001"/>
      <c r="V738" s="1001"/>
      <c r="W738" s="1001"/>
      <c r="X738" s="1001"/>
      <c r="Y738" s="1001"/>
      <c r="Z738" s="1001"/>
      <c r="AA738" s="366" t="s">
        <v>537</v>
      </c>
      <c r="AB738" s="366"/>
      <c r="AC738" s="366"/>
      <c r="AD738" s="366"/>
      <c r="AE738" s="1001" t="s">
        <v>607</v>
      </c>
      <c r="AF738" s="1001"/>
      <c r="AG738" s="1001"/>
      <c r="AH738" s="1001"/>
      <c r="AI738" s="1001"/>
      <c r="AJ738" s="1001"/>
      <c r="AK738" s="1001"/>
      <c r="AL738" s="1001"/>
      <c r="AM738" s="1001"/>
      <c r="AN738" s="366" t="s">
        <v>533</v>
      </c>
      <c r="AO738" s="366"/>
      <c r="AP738" s="366"/>
      <c r="AQ738" s="366"/>
      <c r="AR738" s="994" t="s">
        <v>608</v>
      </c>
      <c r="AS738" s="995"/>
      <c r="AT738" s="995"/>
      <c r="AU738" s="995"/>
      <c r="AV738" s="995"/>
      <c r="AW738" s="995"/>
      <c r="AX738" s="996"/>
    </row>
    <row r="739" spans="1:52" ht="24.75" customHeight="1" thickBot="1" x14ac:dyDescent="0.2">
      <c r="A739" s="1003" t="s">
        <v>529</v>
      </c>
      <c r="B739" s="1004"/>
      <c r="C739" s="1004"/>
      <c r="D739" s="1005"/>
      <c r="E739" s="953" t="s">
        <v>569</v>
      </c>
      <c r="F739" s="954"/>
      <c r="G739" s="954"/>
      <c r="H739" s="93" t="str">
        <f>IF(E739="", "", "(")</f>
        <v>(</v>
      </c>
      <c r="I739" s="954"/>
      <c r="J739" s="954"/>
      <c r="K739" s="93" t="str">
        <f>IF(OR(I739="　", I739=""), "", "-")</f>
        <v/>
      </c>
      <c r="L739" s="997">
        <v>795</v>
      </c>
      <c r="M739" s="997"/>
      <c r="N739" s="94" t="str">
        <f>IF(O739="", "", "-")</f>
        <v/>
      </c>
      <c r="O739" s="95"/>
      <c r="P739" s="94" t="str">
        <f>IF(E739="", "", ")")</f>
        <v>)</v>
      </c>
      <c r="Q739" s="953"/>
      <c r="R739" s="954"/>
      <c r="S739" s="954"/>
      <c r="T739" s="93" t="str">
        <f>IF(Q739="", "", "(")</f>
        <v/>
      </c>
      <c r="U739" s="954"/>
      <c r="V739" s="954"/>
      <c r="W739" s="93" t="str">
        <f>IF(OR(U739="　", U739=""), "", "-")</f>
        <v/>
      </c>
      <c r="X739" s="997"/>
      <c r="Y739" s="997"/>
      <c r="Z739" s="94" t="str">
        <f>IF(AA739="", "", "-")</f>
        <v/>
      </c>
      <c r="AA739" s="95"/>
      <c r="AB739" s="94" t="str">
        <f>IF(Q739="", "", ")")</f>
        <v/>
      </c>
      <c r="AC739" s="953"/>
      <c r="AD739" s="954"/>
      <c r="AE739" s="954"/>
      <c r="AF739" s="93" t="str">
        <f>IF(AC739="", "", "(")</f>
        <v/>
      </c>
      <c r="AG739" s="954"/>
      <c r="AH739" s="954"/>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24" t="s">
        <v>509</v>
      </c>
      <c r="B740" s="625"/>
      <c r="C740" s="625"/>
      <c r="D740" s="625"/>
      <c r="E740" s="625"/>
      <c r="F740" s="62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511</v>
      </c>
      <c r="B779" s="639"/>
      <c r="C779" s="639"/>
      <c r="D779" s="639"/>
      <c r="E779" s="639"/>
      <c r="F779" s="640"/>
      <c r="G779" s="605" t="s">
        <v>638</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639</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50.1"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50.1" customHeight="1" x14ac:dyDescent="0.15">
      <c r="A781" s="641"/>
      <c r="B781" s="642"/>
      <c r="C781" s="642"/>
      <c r="D781" s="642"/>
      <c r="E781" s="642"/>
      <c r="F781" s="643"/>
      <c r="G781" s="680" t="s">
        <v>626</v>
      </c>
      <c r="H781" s="681"/>
      <c r="I781" s="681"/>
      <c r="J781" s="681"/>
      <c r="K781" s="682"/>
      <c r="L781" s="674" t="s">
        <v>627</v>
      </c>
      <c r="M781" s="675"/>
      <c r="N781" s="675"/>
      <c r="O781" s="675"/>
      <c r="P781" s="675"/>
      <c r="Q781" s="675"/>
      <c r="R781" s="675"/>
      <c r="S781" s="675"/>
      <c r="T781" s="675"/>
      <c r="U781" s="675"/>
      <c r="V781" s="675"/>
      <c r="W781" s="675"/>
      <c r="X781" s="676"/>
      <c r="Y781" s="395">
        <v>1064</v>
      </c>
      <c r="Z781" s="396"/>
      <c r="AA781" s="396"/>
      <c r="AB781" s="815"/>
      <c r="AC781" s="680" t="s">
        <v>625</v>
      </c>
      <c r="AD781" s="681"/>
      <c r="AE781" s="681"/>
      <c r="AF781" s="681"/>
      <c r="AG781" s="682"/>
      <c r="AH781" s="674" t="s">
        <v>651</v>
      </c>
      <c r="AI781" s="675"/>
      <c r="AJ781" s="675"/>
      <c r="AK781" s="675"/>
      <c r="AL781" s="675"/>
      <c r="AM781" s="675"/>
      <c r="AN781" s="675"/>
      <c r="AO781" s="675"/>
      <c r="AP781" s="675"/>
      <c r="AQ781" s="675"/>
      <c r="AR781" s="675"/>
      <c r="AS781" s="675"/>
      <c r="AT781" s="676"/>
      <c r="AU781" s="395">
        <v>192</v>
      </c>
      <c r="AV781" s="396"/>
      <c r="AW781" s="396"/>
      <c r="AX781" s="397"/>
    </row>
    <row r="782" spans="1:50" ht="24" hidden="1"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 hidden="1"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 hidden="1"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 hidden="1"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39.75" customHeight="1" x14ac:dyDescent="0.15">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1064</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192</v>
      </c>
      <c r="AV791" s="842"/>
      <c r="AW791" s="842"/>
      <c r="AX791" s="844"/>
    </row>
    <row r="792" spans="1:50" ht="24.75" hidden="1" customHeight="1" x14ac:dyDescent="0.15">
      <c r="A792" s="641"/>
      <c r="B792" s="642"/>
      <c r="C792" s="642"/>
      <c r="D792" s="642"/>
      <c r="E792" s="642"/>
      <c r="F792" s="643"/>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hidden="1"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5"/>
      <c r="Z794" s="396"/>
      <c r="AA794" s="396"/>
      <c r="AB794" s="815"/>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1"/>
      <c r="B805" s="642"/>
      <c r="C805" s="642"/>
      <c r="D805" s="642"/>
      <c r="E805" s="642"/>
      <c r="F805" s="643"/>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3"/>
    </row>
    <row r="806" spans="1:50" ht="24.75" hidden="1"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5"/>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1"/>
      <c r="B818" s="642"/>
      <c r="C818" s="642"/>
      <c r="D818" s="642"/>
      <c r="E818" s="642"/>
      <c r="F818" s="643"/>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3"/>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5"/>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30.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30.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30.7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99.95" customHeight="1" x14ac:dyDescent="0.15">
      <c r="A837" s="377">
        <v>1</v>
      </c>
      <c r="B837" s="377">
        <v>1</v>
      </c>
      <c r="C837" s="362" t="s">
        <v>618</v>
      </c>
      <c r="D837" s="348"/>
      <c r="E837" s="348"/>
      <c r="F837" s="348"/>
      <c r="G837" s="348"/>
      <c r="H837" s="348"/>
      <c r="I837" s="348"/>
      <c r="J837" s="349">
        <v>6000012070001</v>
      </c>
      <c r="K837" s="350"/>
      <c r="L837" s="350"/>
      <c r="M837" s="350"/>
      <c r="N837" s="350"/>
      <c r="O837" s="350"/>
      <c r="P837" s="363" t="s">
        <v>658</v>
      </c>
      <c r="Q837" s="351"/>
      <c r="R837" s="351"/>
      <c r="S837" s="351"/>
      <c r="T837" s="351"/>
      <c r="U837" s="351"/>
      <c r="V837" s="351"/>
      <c r="W837" s="351"/>
      <c r="X837" s="351"/>
      <c r="Y837" s="352">
        <v>1064</v>
      </c>
      <c r="Z837" s="353"/>
      <c r="AA837" s="353"/>
      <c r="AB837" s="354"/>
      <c r="AC837" s="364" t="s">
        <v>609</v>
      </c>
      <c r="AD837" s="372"/>
      <c r="AE837" s="372"/>
      <c r="AF837" s="372"/>
      <c r="AG837" s="372"/>
      <c r="AH837" s="373" t="s">
        <v>593</v>
      </c>
      <c r="AI837" s="374"/>
      <c r="AJ837" s="374"/>
      <c r="AK837" s="374"/>
      <c r="AL837" s="358" t="s">
        <v>610</v>
      </c>
      <c r="AM837" s="359"/>
      <c r="AN837" s="359"/>
      <c r="AO837" s="360"/>
      <c r="AP837" s="361" t="s">
        <v>600</v>
      </c>
      <c r="AQ837" s="361"/>
      <c r="AR837" s="361"/>
      <c r="AS837" s="361"/>
      <c r="AT837" s="361"/>
      <c r="AU837" s="361"/>
      <c r="AV837" s="361"/>
      <c r="AW837" s="361"/>
      <c r="AX837" s="361"/>
    </row>
    <row r="838" spans="1:50" ht="99.95" customHeight="1" x14ac:dyDescent="0.15">
      <c r="A838" s="377">
        <v>2</v>
      </c>
      <c r="B838" s="377">
        <v>1</v>
      </c>
      <c r="C838" s="378" t="s">
        <v>628</v>
      </c>
      <c r="D838" s="379"/>
      <c r="E838" s="379"/>
      <c r="F838" s="379"/>
      <c r="G838" s="379"/>
      <c r="H838" s="379"/>
      <c r="I838" s="380"/>
      <c r="J838" s="349">
        <v>6000012070001</v>
      </c>
      <c r="K838" s="350"/>
      <c r="L838" s="350"/>
      <c r="M838" s="350"/>
      <c r="N838" s="350"/>
      <c r="O838" s="350"/>
      <c r="P838" s="363" t="s">
        <v>658</v>
      </c>
      <c r="Q838" s="351"/>
      <c r="R838" s="351"/>
      <c r="S838" s="351"/>
      <c r="T838" s="351"/>
      <c r="U838" s="351"/>
      <c r="V838" s="351"/>
      <c r="W838" s="351"/>
      <c r="X838" s="351"/>
      <c r="Y838" s="352">
        <v>981</v>
      </c>
      <c r="Z838" s="353"/>
      <c r="AA838" s="353"/>
      <c r="AB838" s="354"/>
      <c r="AC838" s="364" t="s">
        <v>609</v>
      </c>
      <c r="AD838" s="372"/>
      <c r="AE838" s="372"/>
      <c r="AF838" s="372"/>
      <c r="AG838" s="372"/>
      <c r="AH838" s="373" t="s">
        <v>593</v>
      </c>
      <c r="AI838" s="374"/>
      <c r="AJ838" s="374"/>
      <c r="AK838" s="374"/>
      <c r="AL838" s="358" t="s">
        <v>610</v>
      </c>
      <c r="AM838" s="359"/>
      <c r="AN838" s="359"/>
      <c r="AO838" s="360"/>
      <c r="AP838" s="361" t="s">
        <v>600</v>
      </c>
      <c r="AQ838" s="361"/>
      <c r="AR838" s="361"/>
      <c r="AS838" s="361"/>
      <c r="AT838" s="361"/>
      <c r="AU838" s="361"/>
      <c r="AV838" s="361"/>
      <c r="AW838" s="361"/>
      <c r="AX838" s="361"/>
    </row>
    <row r="839" spans="1:50" ht="99.95" customHeight="1" x14ac:dyDescent="0.15">
      <c r="A839" s="377">
        <v>3</v>
      </c>
      <c r="B839" s="377">
        <v>1</v>
      </c>
      <c r="C839" s="362" t="s">
        <v>617</v>
      </c>
      <c r="D839" s="348"/>
      <c r="E839" s="348"/>
      <c r="F839" s="348"/>
      <c r="G839" s="348"/>
      <c r="H839" s="348"/>
      <c r="I839" s="348"/>
      <c r="J839" s="349">
        <v>6000012070001</v>
      </c>
      <c r="K839" s="350"/>
      <c r="L839" s="350"/>
      <c r="M839" s="350"/>
      <c r="N839" s="350"/>
      <c r="O839" s="350"/>
      <c r="P839" s="363" t="s">
        <v>658</v>
      </c>
      <c r="Q839" s="351"/>
      <c r="R839" s="351"/>
      <c r="S839" s="351"/>
      <c r="T839" s="351"/>
      <c r="U839" s="351"/>
      <c r="V839" s="351"/>
      <c r="W839" s="351"/>
      <c r="X839" s="351"/>
      <c r="Y839" s="352">
        <v>942</v>
      </c>
      <c r="Z839" s="353"/>
      <c r="AA839" s="353"/>
      <c r="AB839" s="354"/>
      <c r="AC839" s="364" t="s">
        <v>609</v>
      </c>
      <c r="AD839" s="372"/>
      <c r="AE839" s="372"/>
      <c r="AF839" s="372"/>
      <c r="AG839" s="372"/>
      <c r="AH839" s="373" t="s">
        <v>593</v>
      </c>
      <c r="AI839" s="374"/>
      <c r="AJ839" s="374"/>
      <c r="AK839" s="374"/>
      <c r="AL839" s="358" t="s">
        <v>610</v>
      </c>
      <c r="AM839" s="359"/>
      <c r="AN839" s="359"/>
      <c r="AO839" s="360"/>
      <c r="AP839" s="361" t="s">
        <v>600</v>
      </c>
      <c r="AQ839" s="361"/>
      <c r="AR839" s="361"/>
      <c r="AS839" s="361"/>
      <c r="AT839" s="361"/>
      <c r="AU839" s="361"/>
      <c r="AV839" s="361"/>
      <c r="AW839" s="361"/>
      <c r="AX839" s="361"/>
    </row>
    <row r="840" spans="1:50" ht="99.95" customHeight="1" x14ac:dyDescent="0.15">
      <c r="A840" s="377">
        <v>4</v>
      </c>
      <c r="B840" s="377">
        <v>1</v>
      </c>
      <c r="C840" s="362" t="s">
        <v>629</v>
      </c>
      <c r="D840" s="348"/>
      <c r="E840" s="348"/>
      <c r="F840" s="348"/>
      <c r="G840" s="348"/>
      <c r="H840" s="348"/>
      <c r="I840" s="348"/>
      <c r="J840" s="349">
        <v>6000012070001</v>
      </c>
      <c r="K840" s="350"/>
      <c r="L840" s="350"/>
      <c r="M840" s="350"/>
      <c r="N840" s="350"/>
      <c r="O840" s="350"/>
      <c r="P840" s="363" t="s">
        <v>658</v>
      </c>
      <c r="Q840" s="351"/>
      <c r="R840" s="351"/>
      <c r="S840" s="351"/>
      <c r="T840" s="351"/>
      <c r="U840" s="351"/>
      <c r="V840" s="351"/>
      <c r="W840" s="351"/>
      <c r="X840" s="351"/>
      <c r="Y840" s="352">
        <v>773</v>
      </c>
      <c r="Z840" s="353"/>
      <c r="AA840" s="353"/>
      <c r="AB840" s="354"/>
      <c r="AC840" s="364" t="s">
        <v>609</v>
      </c>
      <c r="AD840" s="372"/>
      <c r="AE840" s="372"/>
      <c r="AF840" s="372"/>
      <c r="AG840" s="372"/>
      <c r="AH840" s="373" t="s">
        <v>593</v>
      </c>
      <c r="AI840" s="374"/>
      <c r="AJ840" s="374"/>
      <c r="AK840" s="374"/>
      <c r="AL840" s="358" t="s">
        <v>610</v>
      </c>
      <c r="AM840" s="359"/>
      <c r="AN840" s="359"/>
      <c r="AO840" s="360"/>
      <c r="AP840" s="361" t="s">
        <v>600</v>
      </c>
      <c r="AQ840" s="361"/>
      <c r="AR840" s="361"/>
      <c r="AS840" s="361"/>
      <c r="AT840" s="361"/>
      <c r="AU840" s="361"/>
      <c r="AV840" s="361"/>
      <c r="AW840" s="361"/>
      <c r="AX840" s="361"/>
    </row>
    <row r="841" spans="1:50" ht="99.95" customHeight="1" x14ac:dyDescent="0.15">
      <c r="A841" s="377">
        <v>5</v>
      </c>
      <c r="B841" s="377">
        <v>1</v>
      </c>
      <c r="C841" s="362" t="s">
        <v>619</v>
      </c>
      <c r="D841" s="348"/>
      <c r="E841" s="348"/>
      <c r="F841" s="348"/>
      <c r="G841" s="348"/>
      <c r="H841" s="348"/>
      <c r="I841" s="348"/>
      <c r="J841" s="349">
        <v>6000012070001</v>
      </c>
      <c r="K841" s="350"/>
      <c r="L841" s="350"/>
      <c r="M841" s="350"/>
      <c r="N841" s="350"/>
      <c r="O841" s="350"/>
      <c r="P841" s="363" t="s">
        <v>658</v>
      </c>
      <c r="Q841" s="351"/>
      <c r="R841" s="351"/>
      <c r="S841" s="351"/>
      <c r="T841" s="351"/>
      <c r="U841" s="351"/>
      <c r="V841" s="351"/>
      <c r="W841" s="351"/>
      <c r="X841" s="351"/>
      <c r="Y841" s="352">
        <v>498</v>
      </c>
      <c r="Z841" s="353"/>
      <c r="AA841" s="353"/>
      <c r="AB841" s="354"/>
      <c r="AC841" s="364" t="s">
        <v>609</v>
      </c>
      <c r="AD841" s="372"/>
      <c r="AE841" s="372"/>
      <c r="AF841" s="372"/>
      <c r="AG841" s="372"/>
      <c r="AH841" s="373" t="s">
        <v>593</v>
      </c>
      <c r="AI841" s="374"/>
      <c r="AJ841" s="374"/>
      <c r="AK841" s="374"/>
      <c r="AL841" s="358" t="s">
        <v>610</v>
      </c>
      <c r="AM841" s="359"/>
      <c r="AN841" s="359"/>
      <c r="AO841" s="360"/>
      <c r="AP841" s="361" t="s">
        <v>600</v>
      </c>
      <c r="AQ841" s="361"/>
      <c r="AR841" s="361"/>
      <c r="AS841" s="361"/>
      <c r="AT841" s="361"/>
      <c r="AU841" s="361"/>
      <c r="AV841" s="361"/>
      <c r="AW841" s="361"/>
      <c r="AX841" s="361"/>
    </row>
    <row r="842" spans="1:50" ht="99.95" customHeight="1" x14ac:dyDescent="0.15">
      <c r="A842" s="377">
        <v>6</v>
      </c>
      <c r="B842" s="377">
        <v>1</v>
      </c>
      <c r="C842" s="362" t="s">
        <v>630</v>
      </c>
      <c r="D842" s="348"/>
      <c r="E842" s="348"/>
      <c r="F842" s="348"/>
      <c r="G842" s="348"/>
      <c r="H842" s="348"/>
      <c r="I842" s="348"/>
      <c r="J842" s="349">
        <v>6000012070001</v>
      </c>
      <c r="K842" s="350"/>
      <c r="L842" s="350"/>
      <c r="M842" s="350"/>
      <c r="N842" s="350"/>
      <c r="O842" s="350"/>
      <c r="P842" s="363" t="s">
        <v>658</v>
      </c>
      <c r="Q842" s="351"/>
      <c r="R842" s="351"/>
      <c r="S842" s="351"/>
      <c r="T842" s="351"/>
      <c r="U842" s="351"/>
      <c r="V842" s="351"/>
      <c r="W842" s="351"/>
      <c r="X842" s="351"/>
      <c r="Y842" s="352">
        <v>330</v>
      </c>
      <c r="Z842" s="353"/>
      <c r="AA842" s="353"/>
      <c r="AB842" s="354"/>
      <c r="AC842" s="364" t="s">
        <v>609</v>
      </c>
      <c r="AD842" s="372"/>
      <c r="AE842" s="372"/>
      <c r="AF842" s="372"/>
      <c r="AG842" s="372"/>
      <c r="AH842" s="373" t="s">
        <v>593</v>
      </c>
      <c r="AI842" s="374"/>
      <c r="AJ842" s="374"/>
      <c r="AK842" s="374"/>
      <c r="AL842" s="358" t="s">
        <v>610</v>
      </c>
      <c r="AM842" s="359"/>
      <c r="AN842" s="359"/>
      <c r="AO842" s="360"/>
      <c r="AP842" s="361" t="s">
        <v>600</v>
      </c>
      <c r="AQ842" s="361"/>
      <c r="AR842" s="361"/>
      <c r="AS842" s="361"/>
      <c r="AT842" s="361"/>
      <c r="AU842" s="361"/>
      <c r="AV842" s="361"/>
      <c r="AW842" s="361"/>
      <c r="AX842" s="361"/>
    </row>
    <row r="843" spans="1:50" ht="99.95" customHeight="1" x14ac:dyDescent="0.15">
      <c r="A843" s="377">
        <v>7</v>
      </c>
      <c r="B843" s="377">
        <v>1</v>
      </c>
      <c r="C843" s="362" t="s">
        <v>620</v>
      </c>
      <c r="D843" s="348"/>
      <c r="E843" s="348"/>
      <c r="F843" s="348"/>
      <c r="G843" s="348"/>
      <c r="H843" s="348"/>
      <c r="I843" s="348"/>
      <c r="J843" s="349">
        <v>6000012070001</v>
      </c>
      <c r="K843" s="350"/>
      <c r="L843" s="350"/>
      <c r="M843" s="350"/>
      <c r="N843" s="350"/>
      <c r="O843" s="350"/>
      <c r="P843" s="363" t="s">
        <v>658</v>
      </c>
      <c r="Q843" s="351"/>
      <c r="R843" s="351"/>
      <c r="S843" s="351"/>
      <c r="T843" s="351"/>
      <c r="U843" s="351"/>
      <c r="V843" s="351"/>
      <c r="W843" s="351"/>
      <c r="X843" s="351"/>
      <c r="Y843" s="352">
        <v>187</v>
      </c>
      <c r="Z843" s="353"/>
      <c r="AA843" s="353"/>
      <c r="AB843" s="354"/>
      <c r="AC843" s="364" t="s">
        <v>609</v>
      </c>
      <c r="AD843" s="372"/>
      <c r="AE843" s="372"/>
      <c r="AF843" s="372"/>
      <c r="AG843" s="372"/>
      <c r="AH843" s="373" t="s">
        <v>593</v>
      </c>
      <c r="AI843" s="374"/>
      <c r="AJ843" s="374"/>
      <c r="AK843" s="374"/>
      <c r="AL843" s="358" t="s">
        <v>610</v>
      </c>
      <c r="AM843" s="359"/>
      <c r="AN843" s="359"/>
      <c r="AO843" s="360"/>
      <c r="AP843" s="361" t="s">
        <v>600</v>
      </c>
      <c r="AQ843" s="361"/>
      <c r="AR843" s="361"/>
      <c r="AS843" s="361"/>
      <c r="AT843" s="361"/>
      <c r="AU843" s="361"/>
      <c r="AV843" s="361"/>
      <c r="AW843" s="361"/>
      <c r="AX843" s="361"/>
    </row>
    <row r="844" spans="1:50" ht="99.95" customHeight="1" x14ac:dyDescent="0.15">
      <c r="A844" s="377">
        <v>8</v>
      </c>
      <c r="B844" s="377">
        <v>1</v>
      </c>
      <c r="C844" s="362" t="s">
        <v>631</v>
      </c>
      <c r="D844" s="348"/>
      <c r="E844" s="348"/>
      <c r="F844" s="348"/>
      <c r="G844" s="348"/>
      <c r="H844" s="348"/>
      <c r="I844" s="348"/>
      <c r="J844" s="349">
        <v>6000012070001</v>
      </c>
      <c r="K844" s="350"/>
      <c r="L844" s="350"/>
      <c r="M844" s="350"/>
      <c r="N844" s="350"/>
      <c r="O844" s="350"/>
      <c r="P844" s="363" t="s">
        <v>658</v>
      </c>
      <c r="Q844" s="351"/>
      <c r="R844" s="351"/>
      <c r="S844" s="351"/>
      <c r="T844" s="351"/>
      <c r="U844" s="351"/>
      <c r="V844" s="351"/>
      <c r="W844" s="351"/>
      <c r="X844" s="351"/>
      <c r="Y844" s="352">
        <v>142</v>
      </c>
      <c r="Z844" s="353"/>
      <c r="AA844" s="353"/>
      <c r="AB844" s="354"/>
      <c r="AC844" s="364" t="s">
        <v>609</v>
      </c>
      <c r="AD844" s="372"/>
      <c r="AE844" s="372"/>
      <c r="AF844" s="372"/>
      <c r="AG844" s="372"/>
      <c r="AH844" s="356" t="s">
        <v>593</v>
      </c>
      <c r="AI844" s="357"/>
      <c r="AJ844" s="357"/>
      <c r="AK844" s="357"/>
      <c r="AL844" s="358" t="s">
        <v>610</v>
      </c>
      <c r="AM844" s="359"/>
      <c r="AN844" s="359"/>
      <c r="AO844" s="360"/>
      <c r="AP844" s="361" t="s">
        <v>600</v>
      </c>
      <c r="AQ844" s="361"/>
      <c r="AR844" s="361"/>
      <c r="AS844" s="361"/>
      <c r="AT844" s="361"/>
      <c r="AU844" s="361"/>
      <c r="AV844" s="361"/>
      <c r="AW844" s="361"/>
      <c r="AX844" s="361"/>
    </row>
    <row r="845" spans="1:50" ht="13.5"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13.5"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13.5"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13.5"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13.5"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13.5"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13.5"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13.5"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13.5"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13.5"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13.5"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13.5"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13.5"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13.5"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13.5"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13.5"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13.5"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13.5"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13.5"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13.5"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13.5"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13.5"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13.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34.5"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99.95" customHeight="1" x14ac:dyDescent="0.15">
      <c r="A870" s="377">
        <v>1</v>
      </c>
      <c r="B870" s="377">
        <v>1</v>
      </c>
      <c r="C870" s="362" t="s">
        <v>613</v>
      </c>
      <c r="D870" s="348"/>
      <c r="E870" s="348"/>
      <c r="F870" s="348"/>
      <c r="G870" s="348"/>
      <c r="H870" s="348"/>
      <c r="I870" s="348"/>
      <c r="J870" s="349">
        <v>9000020012041</v>
      </c>
      <c r="K870" s="350"/>
      <c r="L870" s="350"/>
      <c r="M870" s="350"/>
      <c r="N870" s="350"/>
      <c r="O870" s="350"/>
      <c r="P870" s="363" t="s">
        <v>651</v>
      </c>
      <c r="Q870" s="351"/>
      <c r="R870" s="351"/>
      <c r="S870" s="351"/>
      <c r="T870" s="351"/>
      <c r="U870" s="351"/>
      <c r="V870" s="351"/>
      <c r="W870" s="351"/>
      <c r="X870" s="351"/>
      <c r="Y870" s="352">
        <v>192</v>
      </c>
      <c r="Z870" s="353"/>
      <c r="AA870" s="353"/>
      <c r="AB870" s="354"/>
      <c r="AC870" s="364" t="s">
        <v>609</v>
      </c>
      <c r="AD870" s="372"/>
      <c r="AE870" s="372"/>
      <c r="AF870" s="372"/>
      <c r="AG870" s="372"/>
      <c r="AH870" s="373" t="s">
        <v>593</v>
      </c>
      <c r="AI870" s="374"/>
      <c r="AJ870" s="374"/>
      <c r="AK870" s="374"/>
      <c r="AL870" s="358" t="s">
        <v>593</v>
      </c>
      <c r="AM870" s="359"/>
      <c r="AN870" s="359"/>
      <c r="AO870" s="360"/>
      <c r="AP870" s="361" t="s">
        <v>611</v>
      </c>
      <c r="AQ870" s="361"/>
      <c r="AR870" s="361"/>
      <c r="AS870" s="361"/>
      <c r="AT870" s="361"/>
      <c r="AU870" s="361"/>
      <c r="AV870" s="361"/>
      <c r="AW870" s="361"/>
      <c r="AX870" s="361"/>
    </row>
    <row r="871" spans="1:50" ht="99.95" customHeight="1" x14ac:dyDescent="0.15">
      <c r="A871" s="377">
        <v>2</v>
      </c>
      <c r="B871" s="377">
        <v>1</v>
      </c>
      <c r="C871" s="362" t="s">
        <v>632</v>
      </c>
      <c r="D871" s="348"/>
      <c r="E871" s="348"/>
      <c r="F871" s="348"/>
      <c r="G871" s="348"/>
      <c r="H871" s="348"/>
      <c r="I871" s="348"/>
      <c r="J871" s="349">
        <v>9000020431001</v>
      </c>
      <c r="K871" s="350"/>
      <c r="L871" s="350"/>
      <c r="M871" s="350"/>
      <c r="N871" s="350"/>
      <c r="O871" s="350"/>
      <c r="P871" s="363" t="s">
        <v>652</v>
      </c>
      <c r="Q871" s="351"/>
      <c r="R871" s="351"/>
      <c r="S871" s="351"/>
      <c r="T871" s="351"/>
      <c r="U871" s="351"/>
      <c r="V871" s="351"/>
      <c r="W871" s="351"/>
      <c r="X871" s="351"/>
      <c r="Y871" s="352">
        <v>184</v>
      </c>
      <c r="Z871" s="353"/>
      <c r="AA871" s="353"/>
      <c r="AB871" s="354"/>
      <c r="AC871" s="364" t="s">
        <v>609</v>
      </c>
      <c r="AD871" s="364"/>
      <c r="AE871" s="364"/>
      <c r="AF871" s="364"/>
      <c r="AG871" s="364"/>
      <c r="AH871" s="373" t="s">
        <v>593</v>
      </c>
      <c r="AI871" s="374"/>
      <c r="AJ871" s="374"/>
      <c r="AK871" s="374"/>
      <c r="AL871" s="358" t="s">
        <v>593</v>
      </c>
      <c r="AM871" s="359"/>
      <c r="AN871" s="359"/>
      <c r="AO871" s="360"/>
      <c r="AP871" s="361" t="s">
        <v>611</v>
      </c>
      <c r="AQ871" s="361"/>
      <c r="AR871" s="361"/>
      <c r="AS871" s="361"/>
      <c r="AT871" s="361"/>
      <c r="AU871" s="361"/>
      <c r="AV871" s="361"/>
      <c r="AW871" s="361"/>
      <c r="AX871" s="361"/>
    </row>
    <row r="872" spans="1:50" ht="99.95" customHeight="1" x14ac:dyDescent="0.15">
      <c r="A872" s="377">
        <v>3</v>
      </c>
      <c r="B872" s="377">
        <v>1</v>
      </c>
      <c r="C872" s="362" t="s">
        <v>614</v>
      </c>
      <c r="D872" s="348"/>
      <c r="E872" s="348"/>
      <c r="F872" s="348"/>
      <c r="G872" s="348"/>
      <c r="H872" s="348"/>
      <c r="I872" s="348"/>
      <c r="J872" s="349">
        <v>3000020231002</v>
      </c>
      <c r="K872" s="350"/>
      <c r="L872" s="350"/>
      <c r="M872" s="350"/>
      <c r="N872" s="350"/>
      <c r="O872" s="350"/>
      <c r="P872" s="363" t="s">
        <v>653</v>
      </c>
      <c r="Q872" s="351"/>
      <c r="R872" s="351"/>
      <c r="S872" s="351"/>
      <c r="T872" s="351"/>
      <c r="U872" s="351"/>
      <c r="V872" s="351"/>
      <c r="W872" s="351"/>
      <c r="X872" s="351"/>
      <c r="Y872" s="352">
        <v>139</v>
      </c>
      <c r="Z872" s="353"/>
      <c r="AA872" s="353"/>
      <c r="AB872" s="354"/>
      <c r="AC872" s="364" t="s">
        <v>609</v>
      </c>
      <c r="AD872" s="364"/>
      <c r="AE872" s="364"/>
      <c r="AF872" s="364"/>
      <c r="AG872" s="364"/>
      <c r="AH872" s="373" t="s">
        <v>593</v>
      </c>
      <c r="AI872" s="374"/>
      <c r="AJ872" s="374"/>
      <c r="AK872" s="374"/>
      <c r="AL872" s="358" t="s">
        <v>593</v>
      </c>
      <c r="AM872" s="359"/>
      <c r="AN872" s="359"/>
      <c r="AO872" s="360"/>
      <c r="AP872" s="361" t="s">
        <v>611</v>
      </c>
      <c r="AQ872" s="361"/>
      <c r="AR872" s="361"/>
      <c r="AS872" s="361"/>
      <c r="AT872" s="361"/>
      <c r="AU872" s="361"/>
      <c r="AV872" s="361"/>
      <c r="AW872" s="361"/>
      <c r="AX872" s="361"/>
    </row>
    <row r="873" spans="1:50" ht="99.95" customHeight="1" x14ac:dyDescent="0.15">
      <c r="A873" s="377">
        <v>4</v>
      </c>
      <c r="B873" s="377">
        <v>1</v>
      </c>
      <c r="C873" s="362" t="s">
        <v>615</v>
      </c>
      <c r="D873" s="348"/>
      <c r="E873" s="348"/>
      <c r="F873" s="348"/>
      <c r="G873" s="348"/>
      <c r="H873" s="348"/>
      <c r="I873" s="348"/>
      <c r="J873" s="349">
        <v>9000020011002</v>
      </c>
      <c r="K873" s="350"/>
      <c r="L873" s="350"/>
      <c r="M873" s="350"/>
      <c r="N873" s="350"/>
      <c r="O873" s="350"/>
      <c r="P873" s="363" t="s">
        <v>656</v>
      </c>
      <c r="Q873" s="351"/>
      <c r="R873" s="351"/>
      <c r="S873" s="351"/>
      <c r="T873" s="351"/>
      <c r="U873" s="351"/>
      <c r="V873" s="351"/>
      <c r="W873" s="351"/>
      <c r="X873" s="351"/>
      <c r="Y873" s="352">
        <v>133</v>
      </c>
      <c r="Z873" s="353"/>
      <c r="AA873" s="353"/>
      <c r="AB873" s="354"/>
      <c r="AC873" s="364" t="s">
        <v>609</v>
      </c>
      <c r="AD873" s="364"/>
      <c r="AE873" s="364"/>
      <c r="AF873" s="364"/>
      <c r="AG873" s="364"/>
      <c r="AH873" s="373" t="s">
        <v>593</v>
      </c>
      <c r="AI873" s="374"/>
      <c r="AJ873" s="374"/>
      <c r="AK873" s="374"/>
      <c r="AL873" s="358" t="s">
        <v>593</v>
      </c>
      <c r="AM873" s="359"/>
      <c r="AN873" s="359"/>
      <c r="AO873" s="360"/>
      <c r="AP873" s="361" t="s">
        <v>611</v>
      </c>
      <c r="AQ873" s="361"/>
      <c r="AR873" s="361"/>
      <c r="AS873" s="361"/>
      <c r="AT873" s="361"/>
      <c r="AU873" s="361"/>
      <c r="AV873" s="361"/>
      <c r="AW873" s="361"/>
      <c r="AX873" s="361"/>
    </row>
    <row r="874" spans="1:50" ht="99.95" customHeight="1" x14ac:dyDescent="0.15">
      <c r="A874" s="377">
        <v>5</v>
      </c>
      <c r="B874" s="377">
        <v>1</v>
      </c>
      <c r="C874" s="362" t="s">
        <v>633</v>
      </c>
      <c r="D874" s="348"/>
      <c r="E874" s="348"/>
      <c r="F874" s="348"/>
      <c r="G874" s="348"/>
      <c r="H874" s="348"/>
      <c r="I874" s="348"/>
      <c r="J874" s="349">
        <v>6000020212016</v>
      </c>
      <c r="K874" s="350"/>
      <c r="L874" s="350"/>
      <c r="M874" s="350"/>
      <c r="N874" s="350"/>
      <c r="O874" s="350"/>
      <c r="P874" s="363" t="s">
        <v>656</v>
      </c>
      <c r="Q874" s="351"/>
      <c r="R874" s="351"/>
      <c r="S874" s="351"/>
      <c r="T874" s="351"/>
      <c r="U874" s="351"/>
      <c r="V874" s="351"/>
      <c r="W874" s="351"/>
      <c r="X874" s="351"/>
      <c r="Y874" s="352">
        <v>130</v>
      </c>
      <c r="Z874" s="353"/>
      <c r="AA874" s="353"/>
      <c r="AB874" s="354"/>
      <c r="AC874" s="364" t="s">
        <v>609</v>
      </c>
      <c r="AD874" s="364"/>
      <c r="AE874" s="364"/>
      <c r="AF874" s="364"/>
      <c r="AG874" s="364"/>
      <c r="AH874" s="373" t="s">
        <v>593</v>
      </c>
      <c r="AI874" s="374"/>
      <c r="AJ874" s="374"/>
      <c r="AK874" s="374"/>
      <c r="AL874" s="358" t="s">
        <v>593</v>
      </c>
      <c r="AM874" s="359"/>
      <c r="AN874" s="359"/>
      <c r="AO874" s="360"/>
      <c r="AP874" s="361" t="s">
        <v>611</v>
      </c>
      <c r="AQ874" s="361"/>
      <c r="AR874" s="361"/>
      <c r="AS874" s="361"/>
      <c r="AT874" s="361"/>
      <c r="AU874" s="361"/>
      <c r="AV874" s="361"/>
      <c r="AW874" s="361"/>
      <c r="AX874" s="361"/>
    </row>
    <row r="875" spans="1:50" ht="70.5" customHeight="1" x14ac:dyDescent="0.15">
      <c r="A875" s="377">
        <v>6</v>
      </c>
      <c r="B875" s="377">
        <v>1</v>
      </c>
      <c r="C875" s="362" t="s">
        <v>634</v>
      </c>
      <c r="D875" s="348"/>
      <c r="E875" s="348"/>
      <c r="F875" s="348"/>
      <c r="G875" s="348"/>
      <c r="H875" s="348"/>
      <c r="I875" s="348"/>
      <c r="J875" s="349">
        <v>3000020231002</v>
      </c>
      <c r="K875" s="350"/>
      <c r="L875" s="350"/>
      <c r="M875" s="350"/>
      <c r="N875" s="350"/>
      <c r="O875" s="350"/>
      <c r="P875" s="363" t="s">
        <v>654</v>
      </c>
      <c r="Q875" s="351"/>
      <c r="R875" s="351"/>
      <c r="S875" s="351"/>
      <c r="T875" s="351"/>
      <c r="U875" s="351"/>
      <c r="V875" s="351"/>
      <c r="W875" s="351"/>
      <c r="X875" s="351"/>
      <c r="Y875" s="352">
        <v>127</v>
      </c>
      <c r="Z875" s="353"/>
      <c r="AA875" s="353"/>
      <c r="AB875" s="354"/>
      <c r="AC875" s="364" t="s">
        <v>609</v>
      </c>
      <c r="AD875" s="364"/>
      <c r="AE875" s="364"/>
      <c r="AF875" s="364"/>
      <c r="AG875" s="364"/>
      <c r="AH875" s="373" t="s">
        <v>593</v>
      </c>
      <c r="AI875" s="374"/>
      <c r="AJ875" s="374"/>
      <c r="AK875" s="374"/>
      <c r="AL875" s="358" t="s">
        <v>593</v>
      </c>
      <c r="AM875" s="359"/>
      <c r="AN875" s="359"/>
      <c r="AO875" s="360"/>
      <c r="AP875" s="361" t="s">
        <v>611</v>
      </c>
      <c r="AQ875" s="361"/>
      <c r="AR875" s="361"/>
      <c r="AS875" s="361"/>
      <c r="AT875" s="361"/>
      <c r="AU875" s="361"/>
      <c r="AV875" s="361"/>
      <c r="AW875" s="361"/>
      <c r="AX875" s="361"/>
    </row>
    <row r="876" spans="1:50" ht="99.95" customHeight="1" x14ac:dyDescent="0.15">
      <c r="A876" s="377">
        <v>7</v>
      </c>
      <c r="B876" s="377">
        <v>1</v>
      </c>
      <c r="C876" s="362" t="s">
        <v>635</v>
      </c>
      <c r="D876" s="348"/>
      <c r="E876" s="348"/>
      <c r="F876" s="348"/>
      <c r="G876" s="348"/>
      <c r="H876" s="348"/>
      <c r="I876" s="348"/>
      <c r="J876" s="349">
        <v>8000020401005</v>
      </c>
      <c r="K876" s="350"/>
      <c r="L876" s="350"/>
      <c r="M876" s="350"/>
      <c r="N876" s="350"/>
      <c r="O876" s="350"/>
      <c r="P876" s="385" t="s">
        <v>655</v>
      </c>
      <c r="Q876" s="386"/>
      <c r="R876" s="386"/>
      <c r="S876" s="386"/>
      <c r="T876" s="386"/>
      <c r="U876" s="386"/>
      <c r="V876" s="386"/>
      <c r="W876" s="386"/>
      <c r="X876" s="387"/>
      <c r="Y876" s="352">
        <v>80</v>
      </c>
      <c r="Z876" s="353"/>
      <c r="AA876" s="353"/>
      <c r="AB876" s="354"/>
      <c r="AC876" s="364" t="s">
        <v>609</v>
      </c>
      <c r="AD876" s="364"/>
      <c r="AE876" s="364"/>
      <c r="AF876" s="364"/>
      <c r="AG876" s="364"/>
      <c r="AH876" s="373" t="s">
        <v>593</v>
      </c>
      <c r="AI876" s="374"/>
      <c r="AJ876" s="374"/>
      <c r="AK876" s="374"/>
      <c r="AL876" s="358" t="s">
        <v>593</v>
      </c>
      <c r="AM876" s="359"/>
      <c r="AN876" s="359"/>
      <c r="AO876" s="360"/>
      <c r="AP876" s="361" t="s">
        <v>611</v>
      </c>
      <c r="AQ876" s="361"/>
      <c r="AR876" s="361"/>
      <c r="AS876" s="361"/>
      <c r="AT876" s="361"/>
      <c r="AU876" s="361"/>
      <c r="AV876" s="361"/>
      <c r="AW876" s="361"/>
      <c r="AX876" s="361"/>
    </row>
    <row r="877" spans="1:50" ht="99.95" customHeight="1" x14ac:dyDescent="0.15">
      <c r="A877" s="377">
        <v>8</v>
      </c>
      <c r="B877" s="377">
        <v>1</v>
      </c>
      <c r="C877" s="362" t="s">
        <v>616</v>
      </c>
      <c r="D877" s="348"/>
      <c r="E877" s="348"/>
      <c r="F877" s="348"/>
      <c r="G877" s="348"/>
      <c r="H877" s="348"/>
      <c r="I877" s="348"/>
      <c r="J877" s="349">
        <v>9000020012025</v>
      </c>
      <c r="K877" s="350"/>
      <c r="L877" s="350"/>
      <c r="M877" s="350"/>
      <c r="N877" s="350"/>
      <c r="O877" s="350"/>
      <c r="P877" s="385" t="s">
        <v>655</v>
      </c>
      <c r="Q877" s="386"/>
      <c r="R877" s="386"/>
      <c r="S877" s="386"/>
      <c r="T877" s="386"/>
      <c r="U877" s="386"/>
      <c r="V877" s="386"/>
      <c r="W877" s="386"/>
      <c r="X877" s="387"/>
      <c r="Y877" s="352">
        <v>65</v>
      </c>
      <c r="Z877" s="353"/>
      <c r="AA877" s="353"/>
      <c r="AB877" s="354"/>
      <c r="AC877" s="364" t="s">
        <v>609</v>
      </c>
      <c r="AD877" s="364"/>
      <c r="AE877" s="364"/>
      <c r="AF877" s="364"/>
      <c r="AG877" s="364"/>
      <c r="AH877" s="373" t="s">
        <v>593</v>
      </c>
      <c r="AI877" s="374"/>
      <c r="AJ877" s="374"/>
      <c r="AK877" s="374"/>
      <c r="AL877" s="358" t="s">
        <v>593</v>
      </c>
      <c r="AM877" s="359"/>
      <c r="AN877" s="359"/>
      <c r="AO877" s="360"/>
      <c r="AP877" s="361" t="s">
        <v>611</v>
      </c>
      <c r="AQ877" s="361"/>
      <c r="AR877" s="361"/>
      <c r="AS877" s="361"/>
      <c r="AT877" s="361"/>
      <c r="AU877" s="361"/>
      <c r="AV877" s="361"/>
      <c r="AW877" s="361"/>
      <c r="AX877" s="361"/>
    </row>
    <row r="878" spans="1:50" ht="99.95" customHeight="1" x14ac:dyDescent="0.15">
      <c r="A878" s="377">
        <v>9</v>
      </c>
      <c r="B878" s="377">
        <v>1</v>
      </c>
      <c r="C878" s="362" t="s">
        <v>636</v>
      </c>
      <c r="D878" s="348"/>
      <c r="E878" s="348"/>
      <c r="F878" s="348"/>
      <c r="G878" s="348"/>
      <c r="H878" s="348"/>
      <c r="I878" s="348"/>
      <c r="J878" s="349">
        <v>1000020462012</v>
      </c>
      <c r="K878" s="350"/>
      <c r="L878" s="350"/>
      <c r="M878" s="350"/>
      <c r="N878" s="350"/>
      <c r="O878" s="350"/>
      <c r="P878" s="385" t="s">
        <v>657</v>
      </c>
      <c r="Q878" s="386"/>
      <c r="R878" s="386"/>
      <c r="S878" s="386"/>
      <c r="T878" s="386"/>
      <c r="U878" s="386"/>
      <c r="V878" s="386"/>
      <c r="W878" s="386"/>
      <c r="X878" s="387"/>
      <c r="Y878" s="352">
        <v>64</v>
      </c>
      <c r="Z878" s="353"/>
      <c r="AA878" s="353"/>
      <c r="AB878" s="354"/>
      <c r="AC878" s="364" t="s">
        <v>609</v>
      </c>
      <c r="AD878" s="364"/>
      <c r="AE878" s="364"/>
      <c r="AF878" s="364"/>
      <c r="AG878" s="364"/>
      <c r="AH878" s="373" t="s">
        <v>593</v>
      </c>
      <c r="AI878" s="374"/>
      <c r="AJ878" s="374"/>
      <c r="AK878" s="374"/>
      <c r="AL878" s="358" t="s">
        <v>593</v>
      </c>
      <c r="AM878" s="359"/>
      <c r="AN878" s="359"/>
      <c r="AO878" s="360"/>
      <c r="AP878" s="361" t="s">
        <v>611</v>
      </c>
      <c r="AQ878" s="361"/>
      <c r="AR878" s="361"/>
      <c r="AS878" s="361"/>
      <c r="AT878" s="361"/>
      <c r="AU878" s="361"/>
      <c r="AV878" s="361"/>
      <c r="AW878" s="361"/>
      <c r="AX878" s="361"/>
    </row>
    <row r="879" spans="1:50" ht="99.95" customHeight="1" x14ac:dyDescent="0.15">
      <c r="A879" s="377">
        <v>10</v>
      </c>
      <c r="B879" s="377">
        <v>1</v>
      </c>
      <c r="C879" s="362" t="s">
        <v>637</v>
      </c>
      <c r="D879" s="348"/>
      <c r="E879" s="348"/>
      <c r="F879" s="348"/>
      <c r="G879" s="348"/>
      <c r="H879" s="348"/>
      <c r="I879" s="348"/>
      <c r="J879" s="349">
        <v>1000020462012</v>
      </c>
      <c r="K879" s="350"/>
      <c r="L879" s="350"/>
      <c r="M879" s="350"/>
      <c r="N879" s="350"/>
      <c r="O879" s="350"/>
      <c r="P879" s="385" t="s">
        <v>656</v>
      </c>
      <c r="Q879" s="386"/>
      <c r="R879" s="386"/>
      <c r="S879" s="386"/>
      <c r="T879" s="386"/>
      <c r="U879" s="386"/>
      <c r="V879" s="386"/>
      <c r="W879" s="386"/>
      <c r="X879" s="387"/>
      <c r="Y879" s="352">
        <v>60</v>
      </c>
      <c r="Z879" s="353"/>
      <c r="AA879" s="353"/>
      <c r="AB879" s="354"/>
      <c r="AC879" s="364" t="s">
        <v>609</v>
      </c>
      <c r="AD879" s="364"/>
      <c r="AE879" s="364"/>
      <c r="AF879" s="364"/>
      <c r="AG879" s="364"/>
      <c r="AH879" s="373" t="s">
        <v>593</v>
      </c>
      <c r="AI879" s="374"/>
      <c r="AJ879" s="374"/>
      <c r="AK879" s="374"/>
      <c r="AL879" s="358" t="s">
        <v>593</v>
      </c>
      <c r="AM879" s="359"/>
      <c r="AN879" s="359"/>
      <c r="AO879" s="360"/>
      <c r="AP879" s="361" t="s">
        <v>611</v>
      </c>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4"/>
      <c r="E1101" s="149" t="s">
        <v>384</v>
      </c>
      <c r="F1101" s="384"/>
      <c r="G1101" s="384"/>
      <c r="H1101" s="384"/>
      <c r="I1101" s="384"/>
      <c r="J1101" s="149" t="s">
        <v>419</v>
      </c>
      <c r="K1101" s="149"/>
      <c r="L1101" s="149"/>
      <c r="M1101" s="149"/>
      <c r="N1101" s="149"/>
      <c r="O1101" s="149"/>
      <c r="P1101" s="368" t="s">
        <v>27</v>
      </c>
      <c r="Q1101" s="368"/>
      <c r="R1101" s="368"/>
      <c r="S1101" s="368"/>
      <c r="T1101" s="368"/>
      <c r="U1101" s="368"/>
      <c r="V1101" s="368"/>
      <c r="W1101" s="368"/>
      <c r="X1101" s="368"/>
      <c r="Y1101" s="149" t="s">
        <v>421</v>
      </c>
      <c r="Z1101" s="384"/>
      <c r="AA1101" s="384"/>
      <c r="AB1101" s="384"/>
      <c r="AC1101" s="149" t="s">
        <v>367</v>
      </c>
      <c r="AD1101" s="149"/>
      <c r="AE1101" s="149"/>
      <c r="AF1101" s="149"/>
      <c r="AG1101" s="149"/>
      <c r="AH1101" s="368" t="s">
        <v>380</v>
      </c>
      <c r="AI1101" s="369"/>
      <c r="AJ1101" s="369"/>
      <c r="AK1101" s="369"/>
      <c r="AL1101" s="369" t="s">
        <v>21</v>
      </c>
      <c r="AM1101" s="369"/>
      <c r="AN1101" s="369"/>
      <c r="AO1101" s="388"/>
      <c r="AP1101" s="371" t="s">
        <v>453</v>
      </c>
      <c r="AQ1101" s="371"/>
      <c r="AR1101" s="371"/>
      <c r="AS1101" s="371"/>
      <c r="AT1101" s="371"/>
      <c r="AU1101" s="371"/>
      <c r="AV1101" s="371"/>
      <c r="AW1101" s="371"/>
      <c r="AX1101" s="371"/>
    </row>
    <row r="1102" spans="1:50" ht="30" customHeight="1" x14ac:dyDescent="0.15">
      <c r="A1102" s="377">
        <v>1</v>
      </c>
      <c r="B1102" s="377">
        <v>1</v>
      </c>
      <c r="C1102" s="375" t="s">
        <v>590</v>
      </c>
      <c r="D1102" s="375"/>
      <c r="E1102" s="147" t="s">
        <v>612</v>
      </c>
      <c r="F1102" s="376"/>
      <c r="G1102" s="376"/>
      <c r="H1102" s="376"/>
      <c r="I1102" s="376"/>
      <c r="J1102" s="349" t="s">
        <v>611</v>
      </c>
      <c r="K1102" s="350"/>
      <c r="L1102" s="350"/>
      <c r="M1102" s="350"/>
      <c r="N1102" s="350"/>
      <c r="O1102" s="350"/>
      <c r="P1102" s="363" t="s">
        <v>593</v>
      </c>
      <c r="Q1102" s="351"/>
      <c r="R1102" s="351"/>
      <c r="S1102" s="351"/>
      <c r="T1102" s="351"/>
      <c r="U1102" s="351"/>
      <c r="V1102" s="351"/>
      <c r="W1102" s="351"/>
      <c r="X1102" s="351"/>
      <c r="Y1102" s="352" t="s">
        <v>659</v>
      </c>
      <c r="Z1102" s="353"/>
      <c r="AA1102" s="353"/>
      <c r="AB1102" s="354"/>
      <c r="AC1102" s="355" t="s">
        <v>590</v>
      </c>
      <c r="AD1102" s="355"/>
      <c r="AE1102" s="355"/>
      <c r="AF1102" s="355"/>
      <c r="AG1102" s="355"/>
      <c r="AH1102" s="356" t="s">
        <v>660</v>
      </c>
      <c r="AI1102" s="357"/>
      <c r="AJ1102" s="357"/>
      <c r="AK1102" s="357"/>
      <c r="AL1102" s="358" t="s">
        <v>661</v>
      </c>
      <c r="AM1102" s="359"/>
      <c r="AN1102" s="359"/>
      <c r="AO1102" s="360"/>
      <c r="AP1102" s="361" t="s">
        <v>660</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N722:AF7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1:AF721"/>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35">
      <formula>IF(RIGHT(TEXT(P14,"0.#"),1)=".",FALSE,TRUE)</formula>
    </cfRule>
    <cfRule type="expression" dxfId="2772" priority="14036">
      <formula>IF(RIGHT(TEXT(P14,"0.#"),1)=".",TRUE,FALSE)</formula>
    </cfRule>
  </conditionalFormatting>
  <conditionalFormatting sqref="AE32">
    <cfRule type="expression" dxfId="2771" priority="14025">
      <formula>IF(RIGHT(TEXT(AE32,"0.#"),1)=".",FALSE,TRUE)</formula>
    </cfRule>
    <cfRule type="expression" dxfId="2770" priority="14026">
      <formula>IF(RIGHT(TEXT(AE32,"0.#"),1)=".",TRUE,FALSE)</formula>
    </cfRule>
  </conditionalFormatting>
  <conditionalFormatting sqref="P18:AX18">
    <cfRule type="expression" dxfId="2769" priority="13911">
      <formula>IF(RIGHT(TEXT(P18,"0.#"),1)=".",FALSE,TRUE)</formula>
    </cfRule>
    <cfRule type="expression" dxfId="2768" priority="13912">
      <formula>IF(RIGHT(TEXT(P18,"0.#"),1)=".",TRUE,FALSE)</formula>
    </cfRule>
  </conditionalFormatting>
  <conditionalFormatting sqref="Y782">
    <cfRule type="expression" dxfId="2767" priority="13907">
      <formula>IF(RIGHT(TEXT(Y782,"0.#"),1)=".",FALSE,TRUE)</formula>
    </cfRule>
    <cfRule type="expression" dxfId="2766" priority="13908">
      <formula>IF(RIGHT(TEXT(Y782,"0.#"),1)=".",TRUE,FALSE)</formula>
    </cfRule>
  </conditionalFormatting>
  <conditionalFormatting sqref="Y791">
    <cfRule type="expression" dxfId="2765" priority="13903">
      <formula>IF(RIGHT(TEXT(Y791,"0.#"),1)=".",FALSE,TRUE)</formula>
    </cfRule>
    <cfRule type="expression" dxfId="2764" priority="13904">
      <formula>IF(RIGHT(TEXT(Y791,"0.#"),1)=".",TRUE,FALSE)</formula>
    </cfRule>
  </conditionalFormatting>
  <conditionalFormatting sqref="Y822:Y829 Y820 Y809:Y816 Y807 Y796:Y803 Y794">
    <cfRule type="expression" dxfId="2763" priority="13685">
      <formula>IF(RIGHT(TEXT(Y794,"0.#"),1)=".",FALSE,TRUE)</formula>
    </cfRule>
    <cfRule type="expression" dxfId="2762" priority="13686">
      <formula>IF(RIGHT(TEXT(Y794,"0.#"),1)=".",TRUE,FALSE)</formula>
    </cfRule>
  </conditionalFormatting>
  <conditionalFormatting sqref="P16:AQ17 P15:AX15 P13:AX13">
    <cfRule type="expression" dxfId="2761" priority="13733">
      <formula>IF(RIGHT(TEXT(P13,"0.#"),1)=".",FALSE,TRUE)</formula>
    </cfRule>
    <cfRule type="expression" dxfId="2760" priority="13734">
      <formula>IF(RIGHT(TEXT(P13,"0.#"),1)=".",TRUE,FALSE)</formula>
    </cfRule>
  </conditionalFormatting>
  <conditionalFormatting sqref="P19:AJ19">
    <cfRule type="expression" dxfId="2759" priority="13731">
      <formula>IF(RIGHT(TEXT(P19,"0.#"),1)=".",FALSE,TRUE)</formula>
    </cfRule>
    <cfRule type="expression" dxfId="2758" priority="13732">
      <formula>IF(RIGHT(TEXT(P19,"0.#"),1)=".",TRUE,FALSE)</formula>
    </cfRule>
  </conditionalFormatting>
  <conditionalFormatting sqref="AE101 AI101 AM101 AQ101 AU101">
    <cfRule type="expression" dxfId="2757" priority="13723">
      <formula>IF(RIGHT(TEXT(AE101,"0.#"),1)=".",FALSE,TRUE)</formula>
    </cfRule>
    <cfRule type="expression" dxfId="2756" priority="13724">
      <formula>IF(RIGHT(TEXT(AE101,"0.#"),1)=".",TRUE,FALSE)</formula>
    </cfRule>
  </conditionalFormatting>
  <conditionalFormatting sqref="Y783:Y790 Y781">
    <cfRule type="expression" dxfId="2755" priority="13709">
      <formula>IF(RIGHT(TEXT(Y781,"0.#"),1)=".",FALSE,TRUE)</formula>
    </cfRule>
    <cfRule type="expression" dxfId="2754" priority="13710">
      <formula>IF(RIGHT(TEXT(Y781,"0.#"),1)=".",TRUE,FALSE)</formula>
    </cfRule>
  </conditionalFormatting>
  <conditionalFormatting sqref="AU782">
    <cfRule type="expression" dxfId="2753" priority="13707">
      <formula>IF(RIGHT(TEXT(AU782,"0.#"),1)=".",FALSE,TRUE)</formula>
    </cfRule>
    <cfRule type="expression" dxfId="2752" priority="13708">
      <formula>IF(RIGHT(TEXT(AU782,"0.#"),1)=".",TRUE,FALSE)</formula>
    </cfRule>
  </conditionalFormatting>
  <conditionalFormatting sqref="AU791">
    <cfRule type="expression" dxfId="2751" priority="13705">
      <formula>IF(RIGHT(TEXT(AU791,"0.#"),1)=".",FALSE,TRUE)</formula>
    </cfRule>
    <cfRule type="expression" dxfId="2750" priority="13706">
      <formula>IF(RIGHT(TEXT(AU791,"0.#"),1)=".",TRUE,FALSE)</formula>
    </cfRule>
  </conditionalFormatting>
  <conditionalFormatting sqref="AU783:AU790 AU781">
    <cfRule type="expression" dxfId="2749" priority="13703">
      <formula>IF(RIGHT(TEXT(AU781,"0.#"),1)=".",FALSE,TRUE)</formula>
    </cfRule>
    <cfRule type="expression" dxfId="2748" priority="13704">
      <formula>IF(RIGHT(TEXT(AU781,"0.#"),1)=".",TRUE,FALSE)</formula>
    </cfRule>
  </conditionalFormatting>
  <conditionalFormatting sqref="Y821 Y808 Y795">
    <cfRule type="expression" dxfId="2747" priority="13689">
      <formula>IF(RIGHT(TEXT(Y795,"0.#"),1)=".",FALSE,TRUE)</formula>
    </cfRule>
    <cfRule type="expression" dxfId="2746" priority="13690">
      <formula>IF(RIGHT(TEXT(Y795,"0.#"),1)=".",TRUE,FALSE)</formula>
    </cfRule>
  </conditionalFormatting>
  <conditionalFormatting sqref="Y830 Y817 Y804">
    <cfRule type="expression" dxfId="2745" priority="13687">
      <formula>IF(RIGHT(TEXT(Y804,"0.#"),1)=".",FALSE,TRUE)</formula>
    </cfRule>
    <cfRule type="expression" dxfId="2744" priority="13688">
      <formula>IF(RIGHT(TEXT(Y804,"0.#"),1)=".",TRUE,FALSE)</formula>
    </cfRule>
  </conditionalFormatting>
  <conditionalFormatting sqref="AU821 AU808 AU795">
    <cfRule type="expression" dxfId="2743" priority="13683">
      <formula>IF(RIGHT(TEXT(AU795,"0.#"),1)=".",FALSE,TRUE)</formula>
    </cfRule>
    <cfRule type="expression" dxfId="2742" priority="13684">
      <formula>IF(RIGHT(TEXT(AU795,"0.#"),1)=".",TRUE,FALSE)</formula>
    </cfRule>
  </conditionalFormatting>
  <conditionalFormatting sqref="AU830 AU817 AU804">
    <cfRule type="expression" dxfId="2741" priority="13681">
      <formula>IF(RIGHT(TEXT(AU804,"0.#"),1)=".",FALSE,TRUE)</formula>
    </cfRule>
    <cfRule type="expression" dxfId="2740" priority="13682">
      <formula>IF(RIGHT(TEXT(AU804,"0.#"),1)=".",TRUE,FALSE)</formula>
    </cfRule>
  </conditionalFormatting>
  <conditionalFormatting sqref="AU822:AU829 AU820 AU809:AU816 AU807 AU796:AU803 AU794">
    <cfRule type="expression" dxfId="2739" priority="13679">
      <formula>IF(RIGHT(TEXT(AU794,"0.#"),1)=".",FALSE,TRUE)</formula>
    </cfRule>
    <cfRule type="expression" dxfId="2738" priority="13680">
      <formula>IF(RIGHT(TEXT(AU794,"0.#"),1)=".",TRUE,FALSE)</formula>
    </cfRule>
  </conditionalFormatting>
  <conditionalFormatting sqref="AM87">
    <cfRule type="expression" dxfId="2737" priority="13333">
      <formula>IF(RIGHT(TEXT(AM87,"0.#"),1)=".",FALSE,TRUE)</formula>
    </cfRule>
    <cfRule type="expression" dxfId="2736" priority="13334">
      <formula>IF(RIGHT(TEXT(AM87,"0.#"),1)=".",TRUE,FALSE)</formula>
    </cfRule>
  </conditionalFormatting>
  <conditionalFormatting sqref="AE55">
    <cfRule type="expression" dxfId="2735" priority="13401">
      <formula>IF(RIGHT(TEXT(AE55,"0.#"),1)=".",FALSE,TRUE)</formula>
    </cfRule>
    <cfRule type="expression" dxfId="2734" priority="13402">
      <formula>IF(RIGHT(TEXT(AE55,"0.#"),1)=".",TRUE,FALSE)</formula>
    </cfRule>
  </conditionalFormatting>
  <conditionalFormatting sqref="AI55">
    <cfRule type="expression" dxfId="2733" priority="13399">
      <formula>IF(RIGHT(TEXT(AI55,"0.#"),1)=".",FALSE,TRUE)</formula>
    </cfRule>
    <cfRule type="expression" dxfId="2732" priority="13400">
      <formula>IF(RIGHT(TEXT(AI55,"0.#"),1)=".",TRUE,FALSE)</formula>
    </cfRule>
  </conditionalFormatting>
  <conditionalFormatting sqref="AE33">
    <cfRule type="expression" dxfId="2731" priority="13493">
      <formula>IF(RIGHT(TEXT(AE33,"0.#"),1)=".",FALSE,TRUE)</formula>
    </cfRule>
    <cfRule type="expression" dxfId="2730" priority="13494">
      <formula>IF(RIGHT(TEXT(AE33,"0.#"),1)=".",TRUE,FALSE)</formula>
    </cfRule>
  </conditionalFormatting>
  <conditionalFormatting sqref="AE34 AI34 AM34">
    <cfRule type="expression" dxfId="2729" priority="13491">
      <formula>IF(RIGHT(TEXT(AE34,"0.#"),1)=".",FALSE,TRUE)</formula>
    </cfRule>
    <cfRule type="expression" dxfId="2728" priority="13492">
      <formula>IF(RIGHT(TEXT(AE34,"0.#"),1)=".",TRUE,FALSE)</formula>
    </cfRule>
  </conditionalFormatting>
  <conditionalFormatting sqref="AI33">
    <cfRule type="expression" dxfId="2727" priority="13487">
      <formula>IF(RIGHT(TEXT(AI33,"0.#"),1)=".",FALSE,TRUE)</formula>
    </cfRule>
    <cfRule type="expression" dxfId="2726" priority="13488">
      <formula>IF(RIGHT(TEXT(AI33,"0.#"),1)=".",TRUE,FALSE)</formula>
    </cfRule>
  </conditionalFormatting>
  <conditionalFormatting sqref="AI32">
    <cfRule type="expression" dxfId="2725" priority="13485">
      <formula>IF(RIGHT(TEXT(AI32,"0.#"),1)=".",FALSE,TRUE)</formula>
    </cfRule>
    <cfRule type="expression" dxfId="2724" priority="13486">
      <formula>IF(RIGHT(TEXT(AI32,"0.#"),1)=".",TRUE,FALSE)</formula>
    </cfRule>
  </conditionalFormatting>
  <conditionalFormatting sqref="AM32">
    <cfRule type="expression" dxfId="2723" priority="13483">
      <formula>IF(RIGHT(TEXT(AM32,"0.#"),1)=".",FALSE,TRUE)</formula>
    </cfRule>
    <cfRule type="expression" dxfId="2722" priority="13484">
      <formula>IF(RIGHT(TEXT(AM32,"0.#"),1)=".",TRUE,FALSE)</formula>
    </cfRule>
  </conditionalFormatting>
  <conditionalFormatting sqref="AM33">
    <cfRule type="expression" dxfId="2721" priority="13481">
      <formula>IF(RIGHT(TEXT(AM33,"0.#"),1)=".",FALSE,TRUE)</formula>
    </cfRule>
    <cfRule type="expression" dxfId="2720" priority="13482">
      <formula>IF(RIGHT(TEXT(AM33,"0.#"),1)=".",TRUE,FALSE)</formula>
    </cfRule>
  </conditionalFormatting>
  <conditionalFormatting sqref="AQ32:AQ34">
    <cfRule type="expression" dxfId="2719" priority="13473">
      <formula>IF(RIGHT(TEXT(AQ32,"0.#"),1)=".",FALSE,TRUE)</formula>
    </cfRule>
    <cfRule type="expression" dxfId="2718" priority="13474">
      <formula>IF(RIGHT(TEXT(AQ32,"0.#"),1)=".",TRUE,FALSE)</formula>
    </cfRule>
  </conditionalFormatting>
  <conditionalFormatting sqref="AU32:AU34">
    <cfRule type="expression" dxfId="2717" priority="13471">
      <formula>IF(RIGHT(TEXT(AU32,"0.#"),1)=".",FALSE,TRUE)</formula>
    </cfRule>
    <cfRule type="expression" dxfId="2716" priority="13472">
      <formula>IF(RIGHT(TEXT(AU32,"0.#"),1)=".",TRUE,FALSE)</formula>
    </cfRule>
  </conditionalFormatting>
  <conditionalFormatting sqref="AE53">
    <cfRule type="expression" dxfId="2715" priority="13405">
      <formula>IF(RIGHT(TEXT(AE53,"0.#"),1)=".",FALSE,TRUE)</formula>
    </cfRule>
    <cfRule type="expression" dxfId="2714" priority="13406">
      <formula>IF(RIGHT(TEXT(AE53,"0.#"),1)=".",TRUE,FALSE)</formula>
    </cfRule>
  </conditionalFormatting>
  <conditionalFormatting sqref="AE54">
    <cfRule type="expression" dxfId="2713" priority="13403">
      <formula>IF(RIGHT(TEXT(AE54,"0.#"),1)=".",FALSE,TRUE)</formula>
    </cfRule>
    <cfRule type="expression" dxfId="2712" priority="13404">
      <formula>IF(RIGHT(TEXT(AE54,"0.#"),1)=".",TRUE,FALSE)</formula>
    </cfRule>
  </conditionalFormatting>
  <conditionalFormatting sqref="AI54">
    <cfRule type="expression" dxfId="2711" priority="13397">
      <formula>IF(RIGHT(TEXT(AI54,"0.#"),1)=".",FALSE,TRUE)</formula>
    </cfRule>
    <cfRule type="expression" dxfId="2710" priority="13398">
      <formula>IF(RIGHT(TEXT(AI54,"0.#"),1)=".",TRUE,FALSE)</formula>
    </cfRule>
  </conditionalFormatting>
  <conditionalFormatting sqref="AI53">
    <cfRule type="expression" dxfId="2709" priority="13395">
      <formula>IF(RIGHT(TEXT(AI53,"0.#"),1)=".",FALSE,TRUE)</formula>
    </cfRule>
    <cfRule type="expression" dxfId="2708" priority="13396">
      <formula>IF(RIGHT(TEXT(AI53,"0.#"),1)=".",TRUE,FALSE)</formula>
    </cfRule>
  </conditionalFormatting>
  <conditionalFormatting sqref="AM53">
    <cfRule type="expression" dxfId="2707" priority="13393">
      <formula>IF(RIGHT(TEXT(AM53,"0.#"),1)=".",FALSE,TRUE)</formula>
    </cfRule>
    <cfRule type="expression" dxfId="2706" priority="13394">
      <formula>IF(RIGHT(TEXT(AM53,"0.#"),1)=".",TRUE,FALSE)</formula>
    </cfRule>
  </conditionalFormatting>
  <conditionalFormatting sqref="AM54">
    <cfRule type="expression" dxfId="2705" priority="13391">
      <formula>IF(RIGHT(TEXT(AM54,"0.#"),1)=".",FALSE,TRUE)</formula>
    </cfRule>
    <cfRule type="expression" dxfId="2704" priority="13392">
      <formula>IF(RIGHT(TEXT(AM54,"0.#"),1)=".",TRUE,FALSE)</formula>
    </cfRule>
  </conditionalFormatting>
  <conditionalFormatting sqref="AM55">
    <cfRule type="expression" dxfId="2703" priority="13389">
      <formula>IF(RIGHT(TEXT(AM55,"0.#"),1)=".",FALSE,TRUE)</formula>
    </cfRule>
    <cfRule type="expression" dxfId="2702" priority="13390">
      <formula>IF(RIGHT(TEXT(AM55,"0.#"),1)=".",TRUE,FALSE)</formula>
    </cfRule>
  </conditionalFormatting>
  <conditionalFormatting sqref="AE60">
    <cfRule type="expression" dxfId="2701" priority="13375">
      <formula>IF(RIGHT(TEXT(AE60,"0.#"),1)=".",FALSE,TRUE)</formula>
    </cfRule>
    <cfRule type="expression" dxfId="2700" priority="13376">
      <formula>IF(RIGHT(TEXT(AE60,"0.#"),1)=".",TRUE,FALSE)</formula>
    </cfRule>
  </conditionalFormatting>
  <conditionalFormatting sqref="AE61">
    <cfRule type="expression" dxfId="2699" priority="13373">
      <formula>IF(RIGHT(TEXT(AE61,"0.#"),1)=".",FALSE,TRUE)</formula>
    </cfRule>
    <cfRule type="expression" dxfId="2698" priority="13374">
      <formula>IF(RIGHT(TEXT(AE61,"0.#"),1)=".",TRUE,FALSE)</formula>
    </cfRule>
  </conditionalFormatting>
  <conditionalFormatting sqref="AE62">
    <cfRule type="expression" dxfId="2697" priority="13371">
      <formula>IF(RIGHT(TEXT(AE62,"0.#"),1)=".",FALSE,TRUE)</formula>
    </cfRule>
    <cfRule type="expression" dxfId="2696" priority="13372">
      <formula>IF(RIGHT(TEXT(AE62,"0.#"),1)=".",TRUE,FALSE)</formula>
    </cfRule>
  </conditionalFormatting>
  <conditionalFormatting sqref="AI62">
    <cfRule type="expression" dxfId="2695" priority="13369">
      <formula>IF(RIGHT(TEXT(AI62,"0.#"),1)=".",FALSE,TRUE)</formula>
    </cfRule>
    <cfRule type="expression" dxfId="2694" priority="13370">
      <formula>IF(RIGHT(TEXT(AI62,"0.#"),1)=".",TRUE,FALSE)</formula>
    </cfRule>
  </conditionalFormatting>
  <conditionalFormatting sqref="AI61">
    <cfRule type="expression" dxfId="2693" priority="13367">
      <formula>IF(RIGHT(TEXT(AI61,"0.#"),1)=".",FALSE,TRUE)</formula>
    </cfRule>
    <cfRule type="expression" dxfId="2692" priority="13368">
      <formula>IF(RIGHT(TEXT(AI61,"0.#"),1)=".",TRUE,FALSE)</formula>
    </cfRule>
  </conditionalFormatting>
  <conditionalFormatting sqref="AI60">
    <cfRule type="expression" dxfId="2691" priority="13365">
      <formula>IF(RIGHT(TEXT(AI60,"0.#"),1)=".",FALSE,TRUE)</formula>
    </cfRule>
    <cfRule type="expression" dxfId="2690" priority="13366">
      <formula>IF(RIGHT(TEXT(AI60,"0.#"),1)=".",TRUE,FALSE)</formula>
    </cfRule>
  </conditionalFormatting>
  <conditionalFormatting sqref="AM60">
    <cfRule type="expression" dxfId="2689" priority="13363">
      <formula>IF(RIGHT(TEXT(AM60,"0.#"),1)=".",FALSE,TRUE)</formula>
    </cfRule>
    <cfRule type="expression" dxfId="2688" priority="13364">
      <formula>IF(RIGHT(TEXT(AM60,"0.#"),1)=".",TRUE,FALSE)</formula>
    </cfRule>
  </conditionalFormatting>
  <conditionalFormatting sqref="AM61">
    <cfRule type="expression" dxfId="2687" priority="13361">
      <formula>IF(RIGHT(TEXT(AM61,"0.#"),1)=".",FALSE,TRUE)</formula>
    </cfRule>
    <cfRule type="expression" dxfId="2686" priority="13362">
      <formula>IF(RIGHT(TEXT(AM61,"0.#"),1)=".",TRUE,FALSE)</formula>
    </cfRule>
  </conditionalFormatting>
  <conditionalFormatting sqref="AM62">
    <cfRule type="expression" dxfId="2685" priority="13359">
      <formula>IF(RIGHT(TEXT(AM62,"0.#"),1)=".",FALSE,TRUE)</formula>
    </cfRule>
    <cfRule type="expression" dxfId="2684" priority="13360">
      <formula>IF(RIGHT(TEXT(AM62,"0.#"),1)=".",TRUE,FALSE)</formula>
    </cfRule>
  </conditionalFormatting>
  <conditionalFormatting sqref="AE87">
    <cfRule type="expression" dxfId="2683" priority="13345">
      <formula>IF(RIGHT(TEXT(AE87,"0.#"),1)=".",FALSE,TRUE)</formula>
    </cfRule>
    <cfRule type="expression" dxfId="2682" priority="13346">
      <formula>IF(RIGHT(TEXT(AE87,"0.#"),1)=".",TRUE,FALSE)</formula>
    </cfRule>
  </conditionalFormatting>
  <conditionalFormatting sqref="AE88">
    <cfRule type="expression" dxfId="2681" priority="13343">
      <formula>IF(RIGHT(TEXT(AE88,"0.#"),1)=".",FALSE,TRUE)</formula>
    </cfRule>
    <cfRule type="expression" dxfId="2680" priority="13344">
      <formula>IF(RIGHT(TEXT(AE88,"0.#"),1)=".",TRUE,FALSE)</formula>
    </cfRule>
  </conditionalFormatting>
  <conditionalFormatting sqref="AE89">
    <cfRule type="expression" dxfId="2679" priority="13341">
      <formula>IF(RIGHT(TEXT(AE89,"0.#"),1)=".",FALSE,TRUE)</formula>
    </cfRule>
    <cfRule type="expression" dxfId="2678" priority="13342">
      <formula>IF(RIGHT(TEXT(AE89,"0.#"),1)=".",TRUE,FALSE)</formula>
    </cfRule>
  </conditionalFormatting>
  <conditionalFormatting sqref="AI89">
    <cfRule type="expression" dxfId="2677" priority="13339">
      <formula>IF(RIGHT(TEXT(AI89,"0.#"),1)=".",FALSE,TRUE)</formula>
    </cfRule>
    <cfRule type="expression" dxfId="2676" priority="13340">
      <formula>IF(RIGHT(TEXT(AI89,"0.#"),1)=".",TRUE,FALSE)</formula>
    </cfRule>
  </conditionalFormatting>
  <conditionalFormatting sqref="AI88">
    <cfRule type="expression" dxfId="2675" priority="13337">
      <formula>IF(RIGHT(TEXT(AI88,"0.#"),1)=".",FALSE,TRUE)</formula>
    </cfRule>
    <cfRule type="expression" dxfId="2674" priority="13338">
      <formula>IF(RIGHT(TEXT(AI88,"0.#"),1)=".",TRUE,FALSE)</formula>
    </cfRule>
  </conditionalFormatting>
  <conditionalFormatting sqref="AI87">
    <cfRule type="expression" dxfId="2673" priority="13335">
      <formula>IF(RIGHT(TEXT(AI87,"0.#"),1)=".",FALSE,TRUE)</formula>
    </cfRule>
    <cfRule type="expression" dxfId="2672" priority="13336">
      <formula>IF(RIGHT(TEXT(AI87,"0.#"),1)=".",TRUE,FALSE)</formula>
    </cfRule>
  </conditionalFormatting>
  <conditionalFormatting sqref="AM88">
    <cfRule type="expression" dxfId="2671" priority="13331">
      <formula>IF(RIGHT(TEXT(AM88,"0.#"),1)=".",FALSE,TRUE)</formula>
    </cfRule>
    <cfRule type="expression" dxfId="2670" priority="13332">
      <formula>IF(RIGHT(TEXT(AM88,"0.#"),1)=".",TRUE,FALSE)</formula>
    </cfRule>
  </conditionalFormatting>
  <conditionalFormatting sqref="AM89">
    <cfRule type="expression" dxfId="2669" priority="13329">
      <formula>IF(RIGHT(TEXT(AM89,"0.#"),1)=".",FALSE,TRUE)</formula>
    </cfRule>
    <cfRule type="expression" dxfId="2668" priority="13330">
      <formula>IF(RIGHT(TEXT(AM89,"0.#"),1)=".",TRUE,FALSE)</formula>
    </cfRule>
  </conditionalFormatting>
  <conditionalFormatting sqref="AE92">
    <cfRule type="expression" dxfId="2667" priority="13315">
      <formula>IF(RIGHT(TEXT(AE92,"0.#"),1)=".",FALSE,TRUE)</formula>
    </cfRule>
    <cfRule type="expression" dxfId="2666" priority="13316">
      <formula>IF(RIGHT(TEXT(AE92,"0.#"),1)=".",TRUE,FALSE)</formula>
    </cfRule>
  </conditionalFormatting>
  <conditionalFormatting sqref="AE93">
    <cfRule type="expression" dxfId="2665" priority="13313">
      <formula>IF(RIGHT(TEXT(AE93,"0.#"),1)=".",FALSE,TRUE)</formula>
    </cfRule>
    <cfRule type="expression" dxfId="2664" priority="13314">
      <formula>IF(RIGHT(TEXT(AE93,"0.#"),1)=".",TRUE,FALSE)</formula>
    </cfRule>
  </conditionalFormatting>
  <conditionalFormatting sqref="AE94">
    <cfRule type="expression" dxfId="2663" priority="13311">
      <formula>IF(RIGHT(TEXT(AE94,"0.#"),1)=".",FALSE,TRUE)</formula>
    </cfRule>
    <cfRule type="expression" dxfId="2662" priority="13312">
      <formula>IF(RIGHT(TEXT(AE94,"0.#"),1)=".",TRUE,FALSE)</formula>
    </cfRule>
  </conditionalFormatting>
  <conditionalFormatting sqref="AI94">
    <cfRule type="expression" dxfId="2661" priority="13309">
      <formula>IF(RIGHT(TEXT(AI94,"0.#"),1)=".",FALSE,TRUE)</formula>
    </cfRule>
    <cfRule type="expression" dxfId="2660" priority="13310">
      <formula>IF(RIGHT(TEXT(AI94,"0.#"),1)=".",TRUE,FALSE)</formula>
    </cfRule>
  </conditionalFormatting>
  <conditionalFormatting sqref="AI93">
    <cfRule type="expression" dxfId="2659" priority="13307">
      <formula>IF(RIGHT(TEXT(AI93,"0.#"),1)=".",FALSE,TRUE)</formula>
    </cfRule>
    <cfRule type="expression" dxfId="2658" priority="13308">
      <formula>IF(RIGHT(TEXT(AI93,"0.#"),1)=".",TRUE,FALSE)</formula>
    </cfRule>
  </conditionalFormatting>
  <conditionalFormatting sqref="AI92">
    <cfRule type="expression" dxfId="2657" priority="13305">
      <formula>IF(RIGHT(TEXT(AI92,"0.#"),1)=".",FALSE,TRUE)</formula>
    </cfRule>
    <cfRule type="expression" dxfId="2656" priority="13306">
      <formula>IF(RIGHT(TEXT(AI92,"0.#"),1)=".",TRUE,FALSE)</formula>
    </cfRule>
  </conditionalFormatting>
  <conditionalFormatting sqref="AM92">
    <cfRule type="expression" dxfId="2655" priority="13303">
      <formula>IF(RIGHT(TEXT(AM92,"0.#"),1)=".",FALSE,TRUE)</formula>
    </cfRule>
    <cfRule type="expression" dxfId="2654" priority="13304">
      <formula>IF(RIGHT(TEXT(AM92,"0.#"),1)=".",TRUE,FALSE)</formula>
    </cfRule>
  </conditionalFormatting>
  <conditionalFormatting sqref="AM93">
    <cfRule type="expression" dxfId="2653" priority="13301">
      <formula>IF(RIGHT(TEXT(AM93,"0.#"),1)=".",FALSE,TRUE)</formula>
    </cfRule>
    <cfRule type="expression" dxfId="2652" priority="13302">
      <formula>IF(RIGHT(TEXT(AM93,"0.#"),1)=".",TRUE,FALSE)</formula>
    </cfRule>
  </conditionalFormatting>
  <conditionalFormatting sqref="AM94">
    <cfRule type="expression" dxfId="2651" priority="13299">
      <formula>IF(RIGHT(TEXT(AM94,"0.#"),1)=".",FALSE,TRUE)</formula>
    </cfRule>
    <cfRule type="expression" dxfId="2650" priority="13300">
      <formula>IF(RIGHT(TEXT(AM94,"0.#"),1)=".",TRUE,FALSE)</formula>
    </cfRule>
  </conditionalFormatting>
  <conditionalFormatting sqref="AE97">
    <cfRule type="expression" dxfId="2649" priority="13285">
      <formula>IF(RIGHT(TEXT(AE97,"0.#"),1)=".",FALSE,TRUE)</formula>
    </cfRule>
    <cfRule type="expression" dxfId="2648" priority="13286">
      <formula>IF(RIGHT(TEXT(AE97,"0.#"),1)=".",TRUE,FALSE)</formula>
    </cfRule>
  </conditionalFormatting>
  <conditionalFormatting sqref="AE98">
    <cfRule type="expression" dxfId="2647" priority="13283">
      <formula>IF(RIGHT(TEXT(AE98,"0.#"),1)=".",FALSE,TRUE)</formula>
    </cfRule>
    <cfRule type="expression" dxfId="2646" priority="13284">
      <formula>IF(RIGHT(TEXT(AE98,"0.#"),1)=".",TRUE,FALSE)</formula>
    </cfRule>
  </conditionalFormatting>
  <conditionalFormatting sqref="AE99">
    <cfRule type="expression" dxfId="2645" priority="13281">
      <formula>IF(RIGHT(TEXT(AE99,"0.#"),1)=".",FALSE,TRUE)</formula>
    </cfRule>
    <cfRule type="expression" dxfId="2644" priority="13282">
      <formula>IF(RIGHT(TEXT(AE99,"0.#"),1)=".",TRUE,FALSE)</formula>
    </cfRule>
  </conditionalFormatting>
  <conditionalFormatting sqref="AI99">
    <cfRule type="expression" dxfId="2643" priority="13279">
      <formula>IF(RIGHT(TEXT(AI99,"0.#"),1)=".",FALSE,TRUE)</formula>
    </cfRule>
    <cfRule type="expression" dxfId="2642" priority="13280">
      <formula>IF(RIGHT(TEXT(AI99,"0.#"),1)=".",TRUE,FALSE)</formula>
    </cfRule>
  </conditionalFormatting>
  <conditionalFormatting sqref="AI98">
    <cfRule type="expression" dxfId="2641" priority="13277">
      <formula>IF(RIGHT(TEXT(AI98,"0.#"),1)=".",FALSE,TRUE)</formula>
    </cfRule>
    <cfRule type="expression" dxfId="2640" priority="13278">
      <formula>IF(RIGHT(TEXT(AI98,"0.#"),1)=".",TRUE,FALSE)</formula>
    </cfRule>
  </conditionalFormatting>
  <conditionalFormatting sqref="AI97">
    <cfRule type="expression" dxfId="2639" priority="13275">
      <formula>IF(RIGHT(TEXT(AI97,"0.#"),1)=".",FALSE,TRUE)</formula>
    </cfRule>
    <cfRule type="expression" dxfId="2638" priority="13276">
      <formula>IF(RIGHT(TEXT(AI97,"0.#"),1)=".",TRUE,FALSE)</formula>
    </cfRule>
  </conditionalFormatting>
  <conditionalFormatting sqref="AM97">
    <cfRule type="expression" dxfId="2637" priority="13273">
      <formula>IF(RIGHT(TEXT(AM97,"0.#"),1)=".",FALSE,TRUE)</formula>
    </cfRule>
    <cfRule type="expression" dxfId="2636" priority="13274">
      <formula>IF(RIGHT(TEXT(AM97,"0.#"),1)=".",TRUE,FALSE)</formula>
    </cfRule>
  </conditionalFormatting>
  <conditionalFormatting sqref="AM98">
    <cfRule type="expression" dxfId="2635" priority="13271">
      <formula>IF(RIGHT(TEXT(AM98,"0.#"),1)=".",FALSE,TRUE)</formula>
    </cfRule>
    <cfRule type="expression" dxfId="2634" priority="13272">
      <formula>IF(RIGHT(TEXT(AM98,"0.#"),1)=".",TRUE,FALSE)</formula>
    </cfRule>
  </conditionalFormatting>
  <conditionalFormatting sqref="AM99">
    <cfRule type="expression" dxfId="2633" priority="13269">
      <formula>IF(RIGHT(TEXT(AM99,"0.#"),1)=".",FALSE,TRUE)</formula>
    </cfRule>
    <cfRule type="expression" dxfId="2632" priority="13270">
      <formula>IF(RIGHT(TEXT(AM99,"0.#"),1)=".",TRUE,FALSE)</formula>
    </cfRule>
  </conditionalFormatting>
  <conditionalFormatting sqref="AE102 AI102 AM102 AQ102 AU102">
    <cfRule type="expression" dxfId="2631" priority="13251">
      <formula>IF(RIGHT(TEXT(AE102,"0.#"),1)=".",FALSE,TRUE)</formula>
    </cfRule>
    <cfRule type="expression" dxfId="2630" priority="13252">
      <formula>IF(RIGHT(TEXT(AE102,"0.#"),1)=".",TRUE,FALSE)</formula>
    </cfRule>
  </conditionalFormatting>
  <conditionalFormatting sqref="AE104">
    <cfRule type="expression" dxfId="2629" priority="13243">
      <formula>IF(RIGHT(TEXT(AE104,"0.#"),1)=".",FALSE,TRUE)</formula>
    </cfRule>
    <cfRule type="expression" dxfId="2628" priority="13244">
      <formula>IF(RIGHT(TEXT(AE104,"0.#"),1)=".",TRUE,FALSE)</formula>
    </cfRule>
  </conditionalFormatting>
  <conditionalFormatting sqref="AI104">
    <cfRule type="expression" dxfId="2627" priority="13241">
      <formula>IF(RIGHT(TEXT(AI104,"0.#"),1)=".",FALSE,TRUE)</formula>
    </cfRule>
    <cfRule type="expression" dxfId="2626" priority="13242">
      <formula>IF(RIGHT(TEXT(AI104,"0.#"),1)=".",TRUE,FALSE)</formula>
    </cfRule>
  </conditionalFormatting>
  <conditionalFormatting sqref="AM104">
    <cfRule type="expression" dxfId="2625" priority="13239">
      <formula>IF(RIGHT(TEXT(AM104,"0.#"),1)=".",FALSE,TRUE)</formula>
    </cfRule>
    <cfRule type="expression" dxfId="2624" priority="13240">
      <formula>IF(RIGHT(TEXT(AM104,"0.#"),1)=".",TRUE,FALSE)</formula>
    </cfRule>
  </conditionalFormatting>
  <conditionalFormatting sqref="AE105">
    <cfRule type="expression" dxfId="2623" priority="13237">
      <formula>IF(RIGHT(TEXT(AE105,"0.#"),1)=".",FALSE,TRUE)</formula>
    </cfRule>
    <cfRule type="expression" dxfId="2622" priority="13238">
      <formula>IF(RIGHT(TEXT(AE105,"0.#"),1)=".",TRUE,FALSE)</formula>
    </cfRule>
  </conditionalFormatting>
  <conditionalFormatting sqref="AI105">
    <cfRule type="expression" dxfId="2621" priority="13235">
      <formula>IF(RIGHT(TEXT(AI105,"0.#"),1)=".",FALSE,TRUE)</formula>
    </cfRule>
    <cfRule type="expression" dxfId="2620" priority="13236">
      <formula>IF(RIGHT(TEXT(AI105,"0.#"),1)=".",TRUE,FALSE)</formula>
    </cfRule>
  </conditionalFormatting>
  <conditionalFormatting sqref="AM105">
    <cfRule type="expression" dxfId="2619" priority="13233">
      <formula>IF(RIGHT(TEXT(AM105,"0.#"),1)=".",FALSE,TRUE)</formula>
    </cfRule>
    <cfRule type="expression" dxfId="2618" priority="13234">
      <formula>IF(RIGHT(TEXT(AM105,"0.#"),1)=".",TRUE,FALSE)</formula>
    </cfRule>
  </conditionalFormatting>
  <conditionalFormatting sqref="AE107">
    <cfRule type="expression" dxfId="2617" priority="13229">
      <formula>IF(RIGHT(TEXT(AE107,"0.#"),1)=".",FALSE,TRUE)</formula>
    </cfRule>
    <cfRule type="expression" dxfId="2616" priority="13230">
      <formula>IF(RIGHT(TEXT(AE107,"0.#"),1)=".",TRUE,FALSE)</formula>
    </cfRule>
  </conditionalFormatting>
  <conditionalFormatting sqref="AI107">
    <cfRule type="expression" dxfId="2615" priority="13227">
      <formula>IF(RIGHT(TEXT(AI107,"0.#"),1)=".",FALSE,TRUE)</formula>
    </cfRule>
    <cfRule type="expression" dxfId="2614" priority="13228">
      <formula>IF(RIGHT(TEXT(AI107,"0.#"),1)=".",TRUE,FALSE)</formula>
    </cfRule>
  </conditionalFormatting>
  <conditionalFormatting sqref="AM107">
    <cfRule type="expression" dxfId="2613" priority="13225">
      <formula>IF(RIGHT(TEXT(AM107,"0.#"),1)=".",FALSE,TRUE)</formula>
    </cfRule>
    <cfRule type="expression" dxfId="2612" priority="13226">
      <formula>IF(RIGHT(TEXT(AM107,"0.#"),1)=".",TRUE,FALSE)</formula>
    </cfRule>
  </conditionalFormatting>
  <conditionalFormatting sqref="AE108">
    <cfRule type="expression" dxfId="2611" priority="13223">
      <formula>IF(RIGHT(TEXT(AE108,"0.#"),1)=".",FALSE,TRUE)</formula>
    </cfRule>
    <cfRule type="expression" dxfId="2610" priority="13224">
      <formula>IF(RIGHT(TEXT(AE108,"0.#"),1)=".",TRUE,FALSE)</formula>
    </cfRule>
  </conditionalFormatting>
  <conditionalFormatting sqref="AI108">
    <cfRule type="expression" dxfId="2609" priority="13221">
      <formula>IF(RIGHT(TEXT(AI108,"0.#"),1)=".",FALSE,TRUE)</formula>
    </cfRule>
    <cfRule type="expression" dxfId="2608" priority="13222">
      <formula>IF(RIGHT(TEXT(AI108,"0.#"),1)=".",TRUE,FALSE)</formula>
    </cfRule>
  </conditionalFormatting>
  <conditionalFormatting sqref="AM108">
    <cfRule type="expression" dxfId="2607" priority="13219">
      <formula>IF(RIGHT(TEXT(AM108,"0.#"),1)=".",FALSE,TRUE)</formula>
    </cfRule>
    <cfRule type="expression" dxfId="2606" priority="13220">
      <formula>IF(RIGHT(TEXT(AM108,"0.#"),1)=".",TRUE,FALSE)</formula>
    </cfRule>
  </conditionalFormatting>
  <conditionalFormatting sqref="AE110">
    <cfRule type="expression" dxfId="2605" priority="13215">
      <formula>IF(RIGHT(TEXT(AE110,"0.#"),1)=".",FALSE,TRUE)</formula>
    </cfRule>
    <cfRule type="expression" dxfId="2604" priority="13216">
      <formula>IF(RIGHT(TEXT(AE110,"0.#"),1)=".",TRUE,FALSE)</formula>
    </cfRule>
  </conditionalFormatting>
  <conditionalFormatting sqref="AI110">
    <cfRule type="expression" dxfId="2603" priority="13213">
      <formula>IF(RIGHT(TEXT(AI110,"0.#"),1)=".",FALSE,TRUE)</formula>
    </cfRule>
    <cfRule type="expression" dxfId="2602" priority="13214">
      <formula>IF(RIGHT(TEXT(AI110,"0.#"),1)=".",TRUE,FALSE)</formula>
    </cfRule>
  </conditionalFormatting>
  <conditionalFormatting sqref="AM110">
    <cfRule type="expression" dxfId="2601" priority="13211">
      <formula>IF(RIGHT(TEXT(AM110,"0.#"),1)=".",FALSE,TRUE)</formula>
    </cfRule>
    <cfRule type="expression" dxfId="2600" priority="13212">
      <formula>IF(RIGHT(TEXT(AM110,"0.#"),1)=".",TRUE,FALSE)</formula>
    </cfRule>
  </conditionalFormatting>
  <conditionalFormatting sqref="AE111">
    <cfRule type="expression" dxfId="2599" priority="13209">
      <formula>IF(RIGHT(TEXT(AE111,"0.#"),1)=".",FALSE,TRUE)</formula>
    </cfRule>
    <cfRule type="expression" dxfId="2598" priority="13210">
      <formula>IF(RIGHT(TEXT(AE111,"0.#"),1)=".",TRUE,FALSE)</formula>
    </cfRule>
  </conditionalFormatting>
  <conditionalFormatting sqref="AI111">
    <cfRule type="expression" dxfId="2597" priority="13207">
      <formula>IF(RIGHT(TEXT(AI111,"0.#"),1)=".",FALSE,TRUE)</formula>
    </cfRule>
    <cfRule type="expression" dxfId="2596" priority="13208">
      <formula>IF(RIGHT(TEXT(AI111,"0.#"),1)=".",TRUE,FALSE)</formula>
    </cfRule>
  </conditionalFormatting>
  <conditionalFormatting sqref="AM111">
    <cfRule type="expression" dxfId="2595" priority="13205">
      <formula>IF(RIGHT(TEXT(AM111,"0.#"),1)=".",FALSE,TRUE)</formula>
    </cfRule>
    <cfRule type="expression" dxfId="2594" priority="13206">
      <formula>IF(RIGHT(TEXT(AM111,"0.#"),1)=".",TRUE,FALSE)</formula>
    </cfRule>
  </conditionalFormatting>
  <conditionalFormatting sqref="AE113">
    <cfRule type="expression" dxfId="2593" priority="13201">
      <formula>IF(RIGHT(TEXT(AE113,"0.#"),1)=".",FALSE,TRUE)</formula>
    </cfRule>
    <cfRule type="expression" dxfId="2592" priority="13202">
      <formula>IF(RIGHT(TEXT(AE113,"0.#"),1)=".",TRUE,FALSE)</formula>
    </cfRule>
  </conditionalFormatting>
  <conditionalFormatting sqref="AI113">
    <cfRule type="expression" dxfId="2591" priority="13199">
      <formula>IF(RIGHT(TEXT(AI113,"0.#"),1)=".",FALSE,TRUE)</formula>
    </cfRule>
    <cfRule type="expression" dxfId="2590" priority="13200">
      <formula>IF(RIGHT(TEXT(AI113,"0.#"),1)=".",TRUE,FALSE)</formula>
    </cfRule>
  </conditionalFormatting>
  <conditionalFormatting sqref="AM113">
    <cfRule type="expression" dxfId="2589" priority="13197">
      <formula>IF(RIGHT(TEXT(AM113,"0.#"),1)=".",FALSE,TRUE)</formula>
    </cfRule>
    <cfRule type="expression" dxfId="2588" priority="13198">
      <formula>IF(RIGHT(TEXT(AM113,"0.#"),1)=".",TRUE,FALSE)</formula>
    </cfRule>
  </conditionalFormatting>
  <conditionalFormatting sqref="AE114">
    <cfRule type="expression" dxfId="2587" priority="13195">
      <formula>IF(RIGHT(TEXT(AE114,"0.#"),1)=".",FALSE,TRUE)</formula>
    </cfRule>
    <cfRule type="expression" dxfId="2586" priority="13196">
      <formula>IF(RIGHT(TEXT(AE114,"0.#"),1)=".",TRUE,FALSE)</formula>
    </cfRule>
  </conditionalFormatting>
  <conditionalFormatting sqref="AI114">
    <cfRule type="expression" dxfId="2585" priority="13193">
      <formula>IF(RIGHT(TEXT(AI114,"0.#"),1)=".",FALSE,TRUE)</formula>
    </cfRule>
    <cfRule type="expression" dxfId="2584" priority="13194">
      <formula>IF(RIGHT(TEXT(AI114,"0.#"),1)=".",TRUE,FALSE)</formula>
    </cfRule>
  </conditionalFormatting>
  <conditionalFormatting sqref="AM114">
    <cfRule type="expression" dxfId="2583" priority="13191">
      <formula>IF(RIGHT(TEXT(AM114,"0.#"),1)=".",FALSE,TRUE)</formula>
    </cfRule>
    <cfRule type="expression" dxfId="2582" priority="13192">
      <formula>IF(RIGHT(TEXT(AM114,"0.#"),1)=".",TRUE,FALSE)</formula>
    </cfRule>
  </conditionalFormatting>
  <conditionalFormatting sqref="AE116 AQ116 AI116 AM116">
    <cfRule type="expression" dxfId="2581" priority="13187">
      <formula>IF(RIGHT(TEXT(AE116,"0.#"),1)=".",FALSE,TRUE)</formula>
    </cfRule>
    <cfRule type="expression" dxfId="2580" priority="13188">
      <formula>IF(RIGHT(TEXT(AE116,"0.#"),1)=".",TRUE,FALSE)</formula>
    </cfRule>
  </conditionalFormatting>
  <conditionalFormatting sqref="AE117 AI117 AM117">
    <cfRule type="expression" dxfId="2579" priority="13181">
      <formula>IF(RIGHT(TEXT(AE117,"0.#"),1)=".",FALSE,TRUE)</formula>
    </cfRule>
    <cfRule type="expression" dxfId="2578" priority="13182">
      <formula>IF(RIGHT(TEXT(AE117,"0.#"),1)=".",TRUE,FALSE)</formula>
    </cfRule>
  </conditionalFormatting>
  <conditionalFormatting sqref="AQ117">
    <cfRule type="expression" dxfId="2577" priority="13175">
      <formula>IF(RIGHT(TEXT(AQ117,"0.#"),1)=".",FALSE,TRUE)</formula>
    </cfRule>
    <cfRule type="expression" dxfId="2576" priority="13176">
      <formula>IF(RIGHT(TEXT(AQ117,"0.#"),1)=".",TRUE,FALSE)</formula>
    </cfRule>
  </conditionalFormatting>
  <conditionalFormatting sqref="AE119 AQ119">
    <cfRule type="expression" dxfId="2575" priority="13173">
      <formula>IF(RIGHT(TEXT(AE119,"0.#"),1)=".",FALSE,TRUE)</formula>
    </cfRule>
    <cfRule type="expression" dxfId="2574" priority="13174">
      <formula>IF(RIGHT(TEXT(AE119,"0.#"),1)=".",TRUE,FALSE)</formula>
    </cfRule>
  </conditionalFormatting>
  <conditionalFormatting sqref="AI119">
    <cfRule type="expression" dxfId="2573" priority="13171">
      <formula>IF(RIGHT(TEXT(AI119,"0.#"),1)=".",FALSE,TRUE)</formula>
    </cfRule>
    <cfRule type="expression" dxfId="2572" priority="13172">
      <formula>IF(RIGHT(TEXT(AI119,"0.#"),1)=".",TRUE,FALSE)</formula>
    </cfRule>
  </conditionalFormatting>
  <conditionalFormatting sqref="AM119">
    <cfRule type="expression" dxfId="2571" priority="13169">
      <formula>IF(RIGHT(TEXT(AM119,"0.#"),1)=".",FALSE,TRUE)</formula>
    </cfRule>
    <cfRule type="expression" dxfId="2570" priority="13170">
      <formula>IF(RIGHT(TEXT(AM119,"0.#"),1)=".",TRUE,FALSE)</formula>
    </cfRule>
  </conditionalFormatting>
  <conditionalFormatting sqref="AQ120">
    <cfRule type="expression" dxfId="2569" priority="13161">
      <formula>IF(RIGHT(TEXT(AQ120,"0.#"),1)=".",FALSE,TRUE)</formula>
    </cfRule>
    <cfRule type="expression" dxfId="2568" priority="13162">
      <formula>IF(RIGHT(TEXT(AQ120,"0.#"),1)=".",TRUE,FALSE)</formula>
    </cfRule>
  </conditionalFormatting>
  <conditionalFormatting sqref="AE122 AQ122">
    <cfRule type="expression" dxfId="2567" priority="13159">
      <formula>IF(RIGHT(TEXT(AE122,"0.#"),1)=".",FALSE,TRUE)</formula>
    </cfRule>
    <cfRule type="expression" dxfId="2566" priority="13160">
      <formula>IF(RIGHT(TEXT(AE122,"0.#"),1)=".",TRUE,FALSE)</formula>
    </cfRule>
  </conditionalFormatting>
  <conditionalFormatting sqref="AI122">
    <cfRule type="expression" dxfId="2565" priority="13157">
      <formula>IF(RIGHT(TEXT(AI122,"0.#"),1)=".",FALSE,TRUE)</formula>
    </cfRule>
    <cfRule type="expression" dxfId="2564" priority="13158">
      <formula>IF(RIGHT(TEXT(AI122,"0.#"),1)=".",TRUE,FALSE)</formula>
    </cfRule>
  </conditionalFormatting>
  <conditionalFormatting sqref="AM122">
    <cfRule type="expression" dxfId="2563" priority="13155">
      <formula>IF(RIGHT(TEXT(AM122,"0.#"),1)=".",FALSE,TRUE)</formula>
    </cfRule>
    <cfRule type="expression" dxfId="2562" priority="13156">
      <formula>IF(RIGHT(TEXT(AM122,"0.#"),1)=".",TRUE,FALSE)</formula>
    </cfRule>
  </conditionalFormatting>
  <conditionalFormatting sqref="AQ123">
    <cfRule type="expression" dxfId="2561" priority="13147">
      <formula>IF(RIGHT(TEXT(AQ123,"0.#"),1)=".",FALSE,TRUE)</formula>
    </cfRule>
    <cfRule type="expression" dxfId="2560" priority="13148">
      <formula>IF(RIGHT(TEXT(AQ123,"0.#"),1)=".",TRUE,FALSE)</formula>
    </cfRule>
  </conditionalFormatting>
  <conditionalFormatting sqref="AE125 AQ125">
    <cfRule type="expression" dxfId="2559" priority="13145">
      <formula>IF(RIGHT(TEXT(AE125,"0.#"),1)=".",FALSE,TRUE)</formula>
    </cfRule>
    <cfRule type="expression" dxfId="2558" priority="13146">
      <formula>IF(RIGHT(TEXT(AE125,"0.#"),1)=".",TRUE,FALSE)</formula>
    </cfRule>
  </conditionalFormatting>
  <conditionalFormatting sqref="AI125">
    <cfRule type="expression" dxfId="2557" priority="13143">
      <formula>IF(RIGHT(TEXT(AI125,"0.#"),1)=".",FALSE,TRUE)</formula>
    </cfRule>
    <cfRule type="expression" dxfId="2556" priority="13144">
      <formula>IF(RIGHT(TEXT(AI125,"0.#"),1)=".",TRUE,FALSE)</formula>
    </cfRule>
  </conditionalFormatting>
  <conditionalFormatting sqref="AM125">
    <cfRule type="expression" dxfId="2555" priority="13141">
      <formula>IF(RIGHT(TEXT(AM125,"0.#"),1)=".",FALSE,TRUE)</formula>
    </cfRule>
    <cfRule type="expression" dxfId="2554" priority="13142">
      <formula>IF(RIGHT(TEXT(AM125,"0.#"),1)=".",TRUE,FALSE)</formula>
    </cfRule>
  </conditionalFormatting>
  <conditionalFormatting sqref="AQ126">
    <cfRule type="expression" dxfId="2553" priority="13133">
      <formula>IF(RIGHT(TEXT(AQ126,"0.#"),1)=".",FALSE,TRUE)</formula>
    </cfRule>
    <cfRule type="expression" dxfId="2552" priority="13134">
      <formula>IF(RIGHT(TEXT(AQ126,"0.#"),1)=".",TRUE,FALSE)</formula>
    </cfRule>
  </conditionalFormatting>
  <conditionalFormatting sqref="AE128 AQ128">
    <cfRule type="expression" dxfId="2551" priority="13131">
      <formula>IF(RIGHT(TEXT(AE128,"0.#"),1)=".",FALSE,TRUE)</formula>
    </cfRule>
    <cfRule type="expression" dxfId="2550" priority="13132">
      <formula>IF(RIGHT(TEXT(AE128,"0.#"),1)=".",TRUE,FALSE)</formula>
    </cfRule>
  </conditionalFormatting>
  <conditionalFormatting sqref="AI128">
    <cfRule type="expression" dxfId="2549" priority="13129">
      <formula>IF(RIGHT(TEXT(AI128,"0.#"),1)=".",FALSE,TRUE)</formula>
    </cfRule>
    <cfRule type="expression" dxfId="2548" priority="13130">
      <formula>IF(RIGHT(TEXT(AI128,"0.#"),1)=".",TRUE,FALSE)</formula>
    </cfRule>
  </conditionalFormatting>
  <conditionalFormatting sqref="AM128">
    <cfRule type="expression" dxfId="2547" priority="13127">
      <formula>IF(RIGHT(TEXT(AM128,"0.#"),1)=".",FALSE,TRUE)</formula>
    </cfRule>
    <cfRule type="expression" dxfId="2546" priority="13128">
      <formula>IF(RIGHT(TEXT(AM128,"0.#"),1)=".",TRUE,FALSE)</formula>
    </cfRule>
  </conditionalFormatting>
  <conditionalFormatting sqref="AQ129">
    <cfRule type="expression" dxfId="2545" priority="13119">
      <formula>IF(RIGHT(TEXT(AQ129,"0.#"),1)=".",FALSE,TRUE)</formula>
    </cfRule>
    <cfRule type="expression" dxfId="2544" priority="13120">
      <formula>IF(RIGHT(TEXT(AQ129,"0.#"),1)=".",TRUE,FALSE)</formula>
    </cfRule>
  </conditionalFormatting>
  <conditionalFormatting sqref="AE75">
    <cfRule type="expression" dxfId="2543" priority="13117">
      <formula>IF(RIGHT(TEXT(AE75,"0.#"),1)=".",FALSE,TRUE)</formula>
    </cfRule>
    <cfRule type="expression" dxfId="2542" priority="13118">
      <formula>IF(RIGHT(TEXT(AE75,"0.#"),1)=".",TRUE,FALSE)</formula>
    </cfRule>
  </conditionalFormatting>
  <conditionalFormatting sqref="AE76">
    <cfRule type="expression" dxfId="2541" priority="13115">
      <formula>IF(RIGHT(TEXT(AE76,"0.#"),1)=".",FALSE,TRUE)</formula>
    </cfRule>
    <cfRule type="expression" dxfId="2540" priority="13116">
      <formula>IF(RIGHT(TEXT(AE76,"0.#"),1)=".",TRUE,FALSE)</formula>
    </cfRule>
  </conditionalFormatting>
  <conditionalFormatting sqref="AE77">
    <cfRule type="expression" dxfId="2539" priority="13113">
      <formula>IF(RIGHT(TEXT(AE77,"0.#"),1)=".",FALSE,TRUE)</formula>
    </cfRule>
    <cfRule type="expression" dxfId="2538" priority="13114">
      <formula>IF(RIGHT(TEXT(AE77,"0.#"),1)=".",TRUE,FALSE)</formula>
    </cfRule>
  </conditionalFormatting>
  <conditionalFormatting sqref="AI77">
    <cfRule type="expression" dxfId="2537" priority="13111">
      <formula>IF(RIGHT(TEXT(AI77,"0.#"),1)=".",FALSE,TRUE)</formula>
    </cfRule>
    <cfRule type="expression" dxfId="2536" priority="13112">
      <formula>IF(RIGHT(TEXT(AI77,"0.#"),1)=".",TRUE,FALSE)</formula>
    </cfRule>
  </conditionalFormatting>
  <conditionalFormatting sqref="AI76">
    <cfRule type="expression" dxfId="2535" priority="13109">
      <formula>IF(RIGHT(TEXT(AI76,"0.#"),1)=".",FALSE,TRUE)</formula>
    </cfRule>
    <cfRule type="expression" dxfId="2534" priority="13110">
      <formula>IF(RIGHT(TEXT(AI76,"0.#"),1)=".",TRUE,FALSE)</formula>
    </cfRule>
  </conditionalFormatting>
  <conditionalFormatting sqref="AI75">
    <cfRule type="expression" dxfId="2533" priority="13107">
      <formula>IF(RIGHT(TEXT(AI75,"0.#"),1)=".",FALSE,TRUE)</formula>
    </cfRule>
    <cfRule type="expression" dxfId="2532" priority="13108">
      <formula>IF(RIGHT(TEXT(AI75,"0.#"),1)=".",TRUE,FALSE)</formula>
    </cfRule>
  </conditionalFormatting>
  <conditionalFormatting sqref="AM75">
    <cfRule type="expression" dxfId="2531" priority="13105">
      <formula>IF(RIGHT(TEXT(AM75,"0.#"),1)=".",FALSE,TRUE)</formula>
    </cfRule>
    <cfRule type="expression" dxfId="2530" priority="13106">
      <formula>IF(RIGHT(TEXT(AM75,"0.#"),1)=".",TRUE,FALSE)</formula>
    </cfRule>
  </conditionalFormatting>
  <conditionalFormatting sqref="AM76">
    <cfRule type="expression" dxfId="2529" priority="13103">
      <formula>IF(RIGHT(TEXT(AM76,"0.#"),1)=".",FALSE,TRUE)</formula>
    </cfRule>
    <cfRule type="expression" dxfId="2528" priority="13104">
      <formula>IF(RIGHT(TEXT(AM76,"0.#"),1)=".",TRUE,FALSE)</formula>
    </cfRule>
  </conditionalFormatting>
  <conditionalFormatting sqref="AM77">
    <cfRule type="expression" dxfId="2527" priority="13101">
      <formula>IF(RIGHT(TEXT(AM77,"0.#"),1)=".",FALSE,TRUE)</formula>
    </cfRule>
    <cfRule type="expression" dxfId="2526" priority="13102">
      <formula>IF(RIGHT(TEXT(AM77,"0.#"),1)=".",TRUE,FALSE)</formula>
    </cfRule>
  </conditionalFormatting>
  <conditionalFormatting sqref="AL845:AO866">
    <cfRule type="expression" dxfId="2525" priority="6657">
      <formula>IF(AND(AL845&gt;=0, RIGHT(TEXT(AL845,"0.#"),1)&lt;&gt;"."),TRUE,FALSE)</formula>
    </cfRule>
    <cfRule type="expression" dxfId="2524" priority="6658">
      <formula>IF(AND(AL845&gt;=0, RIGHT(TEXT(AL845,"0.#"),1)="."),TRUE,FALSE)</formula>
    </cfRule>
    <cfRule type="expression" dxfId="2523" priority="6659">
      <formula>IF(AND(AL845&lt;0, RIGHT(TEXT(AL845,"0.#"),1)&lt;&gt;"."),TRUE,FALSE)</formula>
    </cfRule>
    <cfRule type="expression" dxfId="2522" priority="6660">
      <formula>IF(AND(AL845&lt;0, RIGHT(TEXT(AL845,"0.#"),1)="."),TRUE,FALSE)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39:Y866">
    <cfRule type="expression" dxfId="2451" priority="2985">
      <formula>IF(RIGHT(TEXT(Y839,"0.#"),1)=".",FALSE,TRUE)</formula>
    </cfRule>
    <cfRule type="expression" dxfId="2450" priority="2986">
      <formula>IF(RIGHT(TEXT(Y839,"0.#"),1)=".",TRUE,FALSE)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02:AO1131">
    <cfRule type="expression" dxfId="2421" priority="2891">
      <formula>IF(AND(AL1102&gt;=0, RIGHT(TEXT(AL1102,"0.#"),1)&lt;&gt;"."),TRUE,FALSE)</formula>
    </cfRule>
    <cfRule type="expression" dxfId="2420" priority="2892">
      <formula>IF(AND(AL1102&gt;=0, RIGHT(TEXT(AL1102,"0.#"),1)="."),TRUE,FALSE)</formula>
    </cfRule>
    <cfRule type="expression" dxfId="2419" priority="2893">
      <formula>IF(AND(AL1102&lt;0, RIGHT(TEXT(AL1102,"0.#"),1)&lt;&gt;"."),TRUE,FALSE)</formula>
    </cfRule>
    <cfRule type="expression" dxfId="2418" priority="2894">
      <formula>IF(AND(AL1102&lt;0, RIGHT(TEXT(AL1102,"0.#"),1)="."),TRUE,FALSE)</formula>
    </cfRule>
  </conditionalFormatting>
  <conditionalFormatting sqref="Y1102:Y1131">
    <cfRule type="expression" dxfId="2417" priority="2889">
      <formula>IF(RIGHT(TEXT(Y1102,"0.#"),1)=".",FALSE,TRUE)</formula>
    </cfRule>
    <cfRule type="expression" dxfId="2416" priority="2890">
      <formula>IF(RIGHT(TEXT(Y1102,"0.#"),1)=".",TRUE,FALSE)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37:AO844">
    <cfRule type="expression" dxfId="2407" priority="2843">
      <formula>IF(AND(AL837&gt;=0, RIGHT(TEXT(AL837,"0.#"),1)&lt;&gt;"."),TRUE,FALSE)</formula>
    </cfRule>
    <cfRule type="expression" dxfId="2406" priority="2844">
      <formula>IF(AND(AL837&gt;=0, RIGHT(TEXT(AL837,"0.#"),1)="."),TRUE,FALSE)</formula>
    </cfRule>
    <cfRule type="expression" dxfId="2405" priority="2845">
      <formula>IF(AND(AL837&lt;0, RIGHT(TEXT(AL837,"0.#"),1)&lt;&gt;"."),TRUE,FALSE)</formula>
    </cfRule>
    <cfRule type="expression" dxfId="2404" priority="2846">
      <formula>IF(AND(AL837&lt;0, RIGHT(TEXT(AL837,"0.#"),1)="."),TRUE,FALSE)</formula>
    </cfRule>
  </conditionalFormatting>
  <conditionalFormatting sqref="Y837:Y838">
    <cfRule type="expression" dxfId="2403" priority="2841">
      <formula>IF(RIGHT(TEXT(Y837,"0.#"),1)=".",FALSE,TRUE)</formula>
    </cfRule>
    <cfRule type="expression" dxfId="2402" priority="2842">
      <formula>IF(RIGHT(TEXT(Y837,"0.#"),1)=".",TRUE,FALSE)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0:Y871">
    <cfRule type="expression" dxfId="2083" priority="2095">
      <formula>IF(RIGHT(TEXT(Y870,"0.#"),1)=".",FALSE,TRUE)</formula>
    </cfRule>
    <cfRule type="expression" dxfId="2082" priority="2096">
      <formula>IF(RIGHT(TEXT(Y870,"0.#"),1)=".",TRUE,FALSE)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899">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870:AO879">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5">
    <cfRule type="expression" dxfId="727" priority="19">
      <formula>IF(RIGHT(TEXT(AM435,"0.#"),1)=".",FALSE,TRUE)</formula>
    </cfRule>
    <cfRule type="expression" dxfId="726" priority="20">
      <formula>IF(RIGHT(TEXT(AM435,"0.#"),1)=".",TRUE,FALSE)</formula>
    </cfRule>
  </conditionalFormatting>
  <conditionalFormatting sqref="AE434">
    <cfRule type="expression" dxfId="725" priority="27">
      <formula>IF(RIGHT(TEXT(AE434,"0.#"),1)=".",FALSE,TRUE)</formula>
    </cfRule>
    <cfRule type="expression" dxfId="724" priority="28">
      <formula>IF(RIGHT(TEXT(AE434,"0.#"),1)=".",TRUE,FALSE)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71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574</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473</v>
      </c>
      <c r="B2" s="408"/>
      <c r="C2" s="408"/>
      <c r="D2" s="408"/>
      <c r="E2" s="408"/>
      <c r="F2" s="409"/>
      <c r="G2" s="518" t="s">
        <v>265</v>
      </c>
      <c r="H2" s="439"/>
      <c r="I2" s="439"/>
      <c r="J2" s="439"/>
      <c r="K2" s="439"/>
      <c r="L2" s="439"/>
      <c r="M2" s="439"/>
      <c r="N2" s="439"/>
      <c r="O2" s="519"/>
      <c r="P2" s="438" t="s">
        <v>59</v>
      </c>
      <c r="Q2" s="439"/>
      <c r="R2" s="439"/>
      <c r="S2" s="439"/>
      <c r="T2" s="439"/>
      <c r="U2" s="439"/>
      <c r="V2" s="439"/>
      <c r="W2" s="439"/>
      <c r="X2" s="519"/>
      <c r="Y2" s="1032"/>
      <c r="Z2" s="839"/>
      <c r="AA2" s="840"/>
      <c r="AB2" s="1036" t="s">
        <v>11</v>
      </c>
      <c r="AC2" s="1037"/>
      <c r="AD2" s="1038"/>
      <c r="AE2" s="1042" t="s">
        <v>556</v>
      </c>
      <c r="AF2" s="1042"/>
      <c r="AG2" s="1042"/>
      <c r="AH2" s="1042"/>
      <c r="AI2" s="1042" t="s">
        <v>553</v>
      </c>
      <c r="AJ2" s="1042"/>
      <c r="AK2" s="1042"/>
      <c r="AL2" s="1042"/>
      <c r="AM2" s="1042" t="s">
        <v>527</v>
      </c>
      <c r="AN2" s="1042"/>
      <c r="AO2" s="1042"/>
      <c r="AP2" s="566"/>
      <c r="AQ2" s="159" t="s">
        <v>354</v>
      </c>
      <c r="AR2" s="130"/>
      <c r="AS2" s="130"/>
      <c r="AT2" s="131"/>
      <c r="AU2" s="539" t="s">
        <v>253</v>
      </c>
      <c r="AV2" s="539"/>
      <c r="AW2" s="539"/>
      <c r="AX2" s="540"/>
    </row>
    <row r="3" spans="1:50" ht="18.75" customHeight="1" x14ac:dyDescent="0.15">
      <c r="A3" s="407"/>
      <c r="B3" s="408"/>
      <c r="C3" s="408"/>
      <c r="D3" s="408"/>
      <c r="E3" s="408"/>
      <c r="F3" s="409"/>
      <c r="G3" s="420"/>
      <c r="H3" s="405"/>
      <c r="I3" s="405"/>
      <c r="J3" s="405"/>
      <c r="K3" s="405"/>
      <c r="L3" s="405"/>
      <c r="M3" s="405"/>
      <c r="N3" s="405"/>
      <c r="O3" s="421"/>
      <c r="P3" s="441"/>
      <c r="Q3" s="405"/>
      <c r="R3" s="405"/>
      <c r="S3" s="405"/>
      <c r="T3" s="405"/>
      <c r="U3" s="405"/>
      <c r="V3" s="405"/>
      <c r="W3" s="405"/>
      <c r="X3" s="421"/>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405" t="s">
        <v>300</v>
      </c>
      <c r="AX3" s="406"/>
    </row>
    <row r="4" spans="1:50" ht="22.5" customHeight="1" x14ac:dyDescent="0.15">
      <c r="A4" s="410"/>
      <c r="B4" s="408"/>
      <c r="C4" s="408"/>
      <c r="D4" s="408"/>
      <c r="E4" s="408"/>
      <c r="F4" s="409"/>
      <c r="G4" s="573"/>
      <c r="H4" s="1009"/>
      <c r="I4" s="1009"/>
      <c r="J4" s="1009"/>
      <c r="K4" s="1009"/>
      <c r="L4" s="1009"/>
      <c r="M4" s="1009"/>
      <c r="N4" s="1009"/>
      <c r="O4" s="1010"/>
      <c r="P4" s="105"/>
      <c r="Q4" s="1017"/>
      <c r="R4" s="1017"/>
      <c r="S4" s="1017"/>
      <c r="T4" s="1017"/>
      <c r="U4" s="1017"/>
      <c r="V4" s="1017"/>
      <c r="W4" s="1017"/>
      <c r="X4" s="1018"/>
      <c r="Y4" s="1027" t="s">
        <v>12</v>
      </c>
      <c r="Z4" s="1028"/>
      <c r="AA4" s="1029"/>
      <c r="AB4" s="467"/>
      <c r="AC4" s="1031"/>
      <c r="AD4" s="1031"/>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11"/>
      <c r="B5" s="412"/>
      <c r="C5" s="412"/>
      <c r="D5" s="412"/>
      <c r="E5" s="412"/>
      <c r="F5" s="413"/>
      <c r="G5" s="1011"/>
      <c r="H5" s="1012"/>
      <c r="I5" s="1012"/>
      <c r="J5" s="1012"/>
      <c r="K5" s="1012"/>
      <c r="L5" s="1012"/>
      <c r="M5" s="1012"/>
      <c r="N5" s="1012"/>
      <c r="O5" s="1013"/>
      <c r="P5" s="1019"/>
      <c r="Q5" s="1019"/>
      <c r="R5" s="1019"/>
      <c r="S5" s="1019"/>
      <c r="T5" s="1019"/>
      <c r="U5" s="1019"/>
      <c r="V5" s="1019"/>
      <c r="W5" s="1019"/>
      <c r="X5" s="1020"/>
      <c r="Y5" s="422" t="s">
        <v>54</v>
      </c>
      <c r="Z5" s="1024"/>
      <c r="AA5" s="1025"/>
      <c r="AB5" s="529"/>
      <c r="AC5" s="1030"/>
      <c r="AD5" s="1030"/>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11"/>
      <c r="B6" s="412"/>
      <c r="C6" s="412"/>
      <c r="D6" s="412"/>
      <c r="E6" s="412"/>
      <c r="F6" s="413"/>
      <c r="G6" s="1014"/>
      <c r="H6" s="1015"/>
      <c r="I6" s="1015"/>
      <c r="J6" s="1015"/>
      <c r="K6" s="1015"/>
      <c r="L6" s="1015"/>
      <c r="M6" s="1015"/>
      <c r="N6" s="1015"/>
      <c r="O6" s="1016"/>
      <c r="P6" s="1021"/>
      <c r="Q6" s="1021"/>
      <c r="R6" s="1021"/>
      <c r="S6" s="1021"/>
      <c r="T6" s="1021"/>
      <c r="U6" s="1021"/>
      <c r="V6" s="1021"/>
      <c r="W6" s="1021"/>
      <c r="X6" s="1022"/>
      <c r="Y6" s="1023" t="s">
        <v>13</v>
      </c>
      <c r="Z6" s="1024"/>
      <c r="AA6" s="1025"/>
      <c r="AB6" s="604" t="s">
        <v>301</v>
      </c>
      <c r="AC6" s="1026"/>
      <c r="AD6" s="1026"/>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7" t="s">
        <v>473</v>
      </c>
      <c r="B9" s="408"/>
      <c r="C9" s="408"/>
      <c r="D9" s="408"/>
      <c r="E9" s="408"/>
      <c r="F9" s="409"/>
      <c r="G9" s="518" t="s">
        <v>265</v>
      </c>
      <c r="H9" s="439"/>
      <c r="I9" s="439"/>
      <c r="J9" s="439"/>
      <c r="K9" s="439"/>
      <c r="L9" s="439"/>
      <c r="M9" s="439"/>
      <c r="N9" s="439"/>
      <c r="O9" s="519"/>
      <c r="P9" s="438" t="s">
        <v>59</v>
      </c>
      <c r="Q9" s="439"/>
      <c r="R9" s="439"/>
      <c r="S9" s="439"/>
      <c r="T9" s="439"/>
      <c r="U9" s="439"/>
      <c r="V9" s="439"/>
      <c r="W9" s="439"/>
      <c r="X9" s="519"/>
      <c r="Y9" s="1032"/>
      <c r="Z9" s="839"/>
      <c r="AA9" s="840"/>
      <c r="AB9" s="1036" t="s">
        <v>11</v>
      </c>
      <c r="AC9" s="1037"/>
      <c r="AD9" s="1038"/>
      <c r="AE9" s="1042" t="s">
        <v>557</v>
      </c>
      <c r="AF9" s="1042"/>
      <c r="AG9" s="1042"/>
      <c r="AH9" s="1042"/>
      <c r="AI9" s="1042" t="s">
        <v>553</v>
      </c>
      <c r="AJ9" s="1042"/>
      <c r="AK9" s="1042"/>
      <c r="AL9" s="1042"/>
      <c r="AM9" s="1042" t="s">
        <v>527</v>
      </c>
      <c r="AN9" s="1042"/>
      <c r="AO9" s="1042"/>
      <c r="AP9" s="566"/>
      <c r="AQ9" s="159" t="s">
        <v>354</v>
      </c>
      <c r="AR9" s="130"/>
      <c r="AS9" s="130"/>
      <c r="AT9" s="131"/>
      <c r="AU9" s="539" t="s">
        <v>253</v>
      </c>
      <c r="AV9" s="539"/>
      <c r="AW9" s="539"/>
      <c r="AX9" s="540"/>
    </row>
    <row r="10" spans="1:50" ht="18.75" customHeight="1" x14ac:dyDescent="0.15">
      <c r="A10" s="407"/>
      <c r="B10" s="408"/>
      <c r="C10" s="408"/>
      <c r="D10" s="408"/>
      <c r="E10" s="408"/>
      <c r="F10" s="409"/>
      <c r="G10" s="420"/>
      <c r="H10" s="405"/>
      <c r="I10" s="405"/>
      <c r="J10" s="405"/>
      <c r="K10" s="405"/>
      <c r="L10" s="405"/>
      <c r="M10" s="405"/>
      <c r="N10" s="405"/>
      <c r="O10" s="421"/>
      <c r="P10" s="441"/>
      <c r="Q10" s="405"/>
      <c r="R10" s="405"/>
      <c r="S10" s="405"/>
      <c r="T10" s="405"/>
      <c r="U10" s="405"/>
      <c r="V10" s="405"/>
      <c r="W10" s="405"/>
      <c r="X10" s="421"/>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405" t="s">
        <v>300</v>
      </c>
      <c r="AX10" s="406"/>
    </row>
    <row r="11" spans="1:50" ht="22.5" customHeight="1" x14ac:dyDescent="0.15">
      <c r="A11" s="410"/>
      <c r="B11" s="408"/>
      <c r="C11" s="408"/>
      <c r="D11" s="408"/>
      <c r="E11" s="408"/>
      <c r="F11" s="409"/>
      <c r="G11" s="573"/>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7"/>
      <c r="AC11" s="1031"/>
      <c r="AD11" s="1031"/>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11"/>
      <c r="B12" s="412"/>
      <c r="C12" s="412"/>
      <c r="D12" s="412"/>
      <c r="E12" s="412"/>
      <c r="F12" s="413"/>
      <c r="G12" s="1011"/>
      <c r="H12" s="1012"/>
      <c r="I12" s="1012"/>
      <c r="J12" s="1012"/>
      <c r="K12" s="1012"/>
      <c r="L12" s="1012"/>
      <c r="M12" s="1012"/>
      <c r="N12" s="1012"/>
      <c r="O12" s="1013"/>
      <c r="P12" s="1019"/>
      <c r="Q12" s="1019"/>
      <c r="R12" s="1019"/>
      <c r="S12" s="1019"/>
      <c r="T12" s="1019"/>
      <c r="U12" s="1019"/>
      <c r="V12" s="1019"/>
      <c r="W12" s="1019"/>
      <c r="X12" s="1020"/>
      <c r="Y12" s="422" t="s">
        <v>54</v>
      </c>
      <c r="Z12" s="1024"/>
      <c r="AA12" s="1025"/>
      <c r="AB12" s="529"/>
      <c r="AC12" s="1030"/>
      <c r="AD12" s="1030"/>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4"/>
      <c r="B13" s="415"/>
      <c r="C13" s="415"/>
      <c r="D13" s="415"/>
      <c r="E13" s="415"/>
      <c r="F13" s="41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4" t="s">
        <v>301</v>
      </c>
      <c r="AC13" s="1026"/>
      <c r="AD13" s="1026"/>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7" t="s">
        <v>473</v>
      </c>
      <c r="B16" s="408"/>
      <c r="C16" s="408"/>
      <c r="D16" s="408"/>
      <c r="E16" s="408"/>
      <c r="F16" s="409"/>
      <c r="G16" s="518" t="s">
        <v>265</v>
      </c>
      <c r="H16" s="439"/>
      <c r="I16" s="439"/>
      <c r="J16" s="439"/>
      <c r="K16" s="439"/>
      <c r="L16" s="439"/>
      <c r="M16" s="439"/>
      <c r="N16" s="439"/>
      <c r="O16" s="519"/>
      <c r="P16" s="438" t="s">
        <v>59</v>
      </c>
      <c r="Q16" s="439"/>
      <c r="R16" s="439"/>
      <c r="S16" s="439"/>
      <c r="T16" s="439"/>
      <c r="U16" s="439"/>
      <c r="V16" s="439"/>
      <c r="W16" s="439"/>
      <c r="X16" s="519"/>
      <c r="Y16" s="1032"/>
      <c r="Z16" s="839"/>
      <c r="AA16" s="840"/>
      <c r="AB16" s="1036" t="s">
        <v>11</v>
      </c>
      <c r="AC16" s="1037"/>
      <c r="AD16" s="1038"/>
      <c r="AE16" s="1042" t="s">
        <v>556</v>
      </c>
      <c r="AF16" s="1042"/>
      <c r="AG16" s="1042"/>
      <c r="AH16" s="1042"/>
      <c r="AI16" s="1042" t="s">
        <v>554</v>
      </c>
      <c r="AJ16" s="1042"/>
      <c r="AK16" s="1042"/>
      <c r="AL16" s="1042"/>
      <c r="AM16" s="1042" t="s">
        <v>527</v>
      </c>
      <c r="AN16" s="1042"/>
      <c r="AO16" s="1042"/>
      <c r="AP16" s="566"/>
      <c r="AQ16" s="159" t="s">
        <v>354</v>
      </c>
      <c r="AR16" s="130"/>
      <c r="AS16" s="130"/>
      <c r="AT16" s="131"/>
      <c r="AU16" s="539" t="s">
        <v>253</v>
      </c>
      <c r="AV16" s="539"/>
      <c r="AW16" s="539"/>
      <c r="AX16" s="540"/>
    </row>
    <row r="17" spans="1:50" ht="18.75" customHeight="1" x14ac:dyDescent="0.15">
      <c r="A17" s="407"/>
      <c r="B17" s="408"/>
      <c r="C17" s="408"/>
      <c r="D17" s="408"/>
      <c r="E17" s="408"/>
      <c r="F17" s="409"/>
      <c r="G17" s="420"/>
      <c r="H17" s="405"/>
      <c r="I17" s="405"/>
      <c r="J17" s="405"/>
      <c r="K17" s="405"/>
      <c r="L17" s="405"/>
      <c r="M17" s="405"/>
      <c r="N17" s="405"/>
      <c r="O17" s="421"/>
      <c r="P17" s="441"/>
      <c r="Q17" s="405"/>
      <c r="R17" s="405"/>
      <c r="S17" s="405"/>
      <c r="T17" s="405"/>
      <c r="U17" s="405"/>
      <c r="V17" s="405"/>
      <c r="W17" s="405"/>
      <c r="X17" s="421"/>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405" t="s">
        <v>300</v>
      </c>
      <c r="AX17" s="406"/>
    </row>
    <row r="18" spans="1:50" ht="22.5" customHeight="1" x14ac:dyDescent="0.15">
      <c r="A18" s="410"/>
      <c r="B18" s="408"/>
      <c r="C18" s="408"/>
      <c r="D18" s="408"/>
      <c r="E18" s="408"/>
      <c r="F18" s="409"/>
      <c r="G18" s="573"/>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7"/>
      <c r="AC18" s="1031"/>
      <c r="AD18" s="1031"/>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11"/>
      <c r="B19" s="412"/>
      <c r="C19" s="412"/>
      <c r="D19" s="412"/>
      <c r="E19" s="412"/>
      <c r="F19" s="413"/>
      <c r="G19" s="1011"/>
      <c r="H19" s="1012"/>
      <c r="I19" s="1012"/>
      <c r="J19" s="1012"/>
      <c r="K19" s="1012"/>
      <c r="L19" s="1012"/>
      <c r="M19" s="1012"/>
      <c r="N19" s="1012"/>
      <c r="O19" s="1013"/>
      <c r="P19" s="1019"/>
      <c r="Q19" s="1019"/>
      <c r="R19" s="1019"/>
      <c r="S19" s="1019"/>
      <c r="T19" s="1019"/>
      <c r="U19" s="1019"/>
      <c r="V19" s="1019"/>
      <c r="W19" s="1019"/>
      <c r="X19" s="1020"/>
      <c r="Y19" s="422" t="s">
        <v>54</v>
      </c>
      <c r="Z19" s="1024"/>
      <c r="AA19" s="1025"/>
      <c r="AB19" s="529"/>
      <c r="AC19" s="1030"/>
      <c r="AD19" s="1030"/>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4"/>
      <c r="B20" s="415"/>
      <c r="C20" s="415"/>
      <c r="D20" s="415"/>
      <c r="E20" s="415"/>
      <c r="F20" s="41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4" t="s">
        <v>301</v>
      </c>
      <c r="AC20" s="1026"/>
      <c r="AD20" s="1026"/>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7" t="s">
        <v>473</v>
      </c>
      <c r="B23" s="408"/>
      <c r="C23" s="408"/>
      <c r="D23" s="408"/>
      <c r="E23" s="408"/>
      <c r="F23" s="409"/>
      <c r="G23" s="518" t="s">
        <v>265</v>
      </c>
      <c r="H23" s="439"/>
      <c r="I23" s="439"/>
      <c r="J23" s="439"/>
      <c r="K23" s="439"/>
      <c r="L23" s="439"/>
      <c r="M23" s="439"/>
      <c r="N23" s="439"/>
      <c r="O23" s="519"/>
      <c r="P23" s="438" t="s">
        <v>59</v>
      </c>
      <c r="Q23" s="439"/>
      <c r="R23" s="439"/>
      <c r="S23" s="439"/>
      <c r="T23" s="439"/>
      <c r="U23" s="439"/>
      <c r="V23" s="439"/>
      <c r="W23" s="439"/>
      <c r="X23" s="519"/>
      <c r="Y23" s="1032"/>
      <c r="Z23" s="839"/>
      <c r="AA23" s="840"/>
      <c r="AB23" s="1036" t="s">
        <v>11</v>
      </c>
      <c r="AC23" s="1037"/>
      <c r="AD23" s="1038"/>
      <c r="AE23" s="1042" t="s">
        <v>558</v>
      </c>
      <c r="AF23" s="1042"/>
      <c r="AG23" s="1042"/>
      <c r="AH23" s="1042"/>
      <c r="AI23" s="1042" t="s">
        <v>553</v>
      </c>
      <c r="AJ23" s="1042"/>
      <c r="AK23" s="1042"/>
      <c r="AL23" s="1042"/>
      <c r="AM23" s="1042" t="s">
        <v>527</v>
      </c>
      <c r="AN23" s="1042"/>
      <c r="AO23" s="1042"/>
      <c r="AP23" s="566"/>
      <c r="AQ23" s="159" t="s">
        <v>354</v>
      </c>
      <c r="AR23" s="130"/>
      <c r="AS23" s="130"/>
      <c r="AT23" s="131"/>
      <c r="AU23" s="539" t="s">
        <v>253</v>
      </c>
      <c r="AV23" s="539"/>
      <c r="AW23" s="539"/>
      <c r="AX23" s="540"/>
    </row>
    <row r="24" spans="1:50" ht="18.75" customHeight="1" x14ac:dyDescent="0.15">
      <c r="A24" s="407"/>
      <c r="B24" s="408"/>
      <c r="C24" s="408"/>
      <c r="D24" s="408"/>
      <c r="E24" s="408"/>
      <c r="F24" s="409"/>
      <c r="G24" s="420"/>
      <c r="H24" s="405"/>
      <c r="I24" s="405"/>
      <c r="J24" s="405"/>
      <c r="K24" s="405"/>
      <c r="L24" s="405"/>
      <c r="M24" s="405"/>
      <c r="N24" s="405"/>
      <c r="O24" s="421"/>
      <c r="P24" s="441"/>
      <c r="Q24" s="405"/>
      <c r="R24" s="405"/>
      <c r="S24" s="405"/>
      <c r="T24" s="405"/>
      <c r="U24" s="405"/>
      <c r="V24" s="405"/>
      <c r="W24" s="405"/>
      <c r="X24" s="421"/>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405" t="s">
        <v>300</v>
      </c>
      <c r="AX24" s="406"/>
    </row>
    <row r="25" spans="1:50" ht="22.5" customHeight="1" x14ac:dyDescent="0.15">
      <c r="A25" s="410"/>
      <c r="B25" s="408"/>
      <c r="C25" s="408"/>
      <c r="D25" s="408"/>
      <c r="E25" s="408"/>
      <c r="F25" s="409"/>
      <c r="G25" s="573"/>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7"/>
      <c r="AC25" s="1031"/>
      <c r="AD25" s="1031"/>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11"/>
      <c r="B26" s="412"/>
      <c r="C26" s="412"/>
      <c r="D26" s="412"/>
      <c r="E26" s="412"/>
      <c r="F26" s="413"/>
      <c r="G26" s="1011"/>
      <c r="H26" s="1012"/>
      <c r="I26" s="1012"/>
      <c r="J26" s="1012"/>
      <c r="K26" s="1012"/>
      <c r="L26" s="1012"/>
      <c r="M26" s="1012"/>
      <c r="N26" s="1012"/>
      <c r="O26" s="1013"/>
      <c r="P26" s="1019"/>
      <c r="Q26" s="1019"/>
      <c r="R26" s="1019"/>
      <c r="S26" s="1019"/>
      <c r="T26" s="1019"/>
      <c r="U26" s="1019"/>
      <c r="V26" s="1019"/>
      <c r="W26" s="1019"/>
      <c r="X26" s="1020"/>
      <c r="Y26" s="422" t="s">
        <v>54</v>
      </c>
      <c r="Z26" s="1024"/>
      <c r="AA26" s="1025"/>
      <c r="AB26" s="529"/>
      <c r="AC26" s="1030"/>
      <c r="AD26" s="1030"/>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4"/>
      <c r="B27" s="415"/>
      <c r="C27" s="415"/>
      <c r="D27" s="415"/>
      <c r="E27" s="415"/>
      <c r="F27" s="41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4" t="s">
        <v>301</v>
      </c>
      <c r="AC27" s="1026"/>
      <c r="AD27" s="1026"/>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7" t="s">
        <v>473</v>
      </c>
      <c r="B30" s="408"/>
      <c r="C30" s="408"/>
      <c r="D30" s="408"/>
      <c r="E30" s="408"/>
      <c r="F30" s="409"/>
      <c r="G30" s="518" t="s">
        <v>265</v>
      </c>
      <c r="H30" s="439"/>
      <c r="I30" s="439"/>
      <c r="J30" s="439"/>
      <c r="K30" s="439"/>
      <c r="L30" s="439"/>
      <c r="M30" s="439"/>
      <c r="N30" s="439"/>
      <c r="O30" s="519"/>
      <c r="P30" s="438" t="s">
        <v>59</v>
      </c>
      <c r="Q30" s="439"/>
      <c r="R30" s="439"/>
      <c r="S30" s="439"/>
      <c r="T30" s="439"/>
      <c r="U30" s="439"/>
      <c r="V30" s="439"/>
      <c r="W30" s="439"/>
      <c r="X30" s="519"/>
      <c r="Y30" s="1032"/>
      <c r="Z30" s="839"/>
      <c r="AA30" s="840"/>
      <c r="AB30" s="1036" t="s">
        <v>11</v>
      </c>
      <c r="AC30" s="1037"/>
      <c r="AD30" s="1038"/>
      <c r="AE30" s="1042" t="s">
        <v>556</v>
      </c>
      <c r="AF30" s="1042"/>
      <c r="AG30" s="1042"/>
      <c r="AH30" s="1042"/>
      <c r="AI30" s="1042" t="s">
        <v>553</v>
      </c>
      <c r="AJ30" s="1042"/>
      <c r="AK30" s="1042"/>
      <c r="AL30" s="1042"/>
      <c r="AM30" s="1042" t="s">
        <v>551</v>
      </c>
      <c r="AN30" s="1042"/>
      <c r="AO30" s="1042"/>
      <c r="AP30" s="566"/>
      <c r="AQ30" s="159" t="s">
        <v>354</v>
      </c>
      <c r="AR30" s="130"/>
      <c r="AS30" s="130"/>
      <c r="AT30" s="131"/>
      <c r="AU30" s="539" t="s">
        <v>253</v>
      </c>
      <c r="AV30" s="539"/>
      <c r="AW30" s="539"/>
      <c r="AX30" s="540"/>
    </row>
    <row r="31" spans="1:50" ht="18.75" customHeight="1" x14ac:dyDescent="0.15">
      <c r="A31" s="407"/>
      <c r="B31" s="408"/>
      <c r="C31" s="408"/>
      <c r="D31" s="408"/>
      <c r="E31" s="408"/>
      <c r="F31" s="409"/>
      <c r="G31" s="420"/>
      <c r="H31" s="405"/>
      <c r="I31" s="405"/>
      <c r="J31" s="405"/>
      <c r="K31" s="405"/>
      <c r="L31" s="405"/>
      <c r="M31" s="405"/>
      <c r="N31" s="405"/>
      <c r="O31" s="421"/>
      <c r="P31" s="441"/>
      <c r="Q31" s="405"/>
      <c r="R31" s="405"/>
      <c r="S31" s="405"/>
      <c r="T31" s="405"/>
      <c r="U31" s="405"/>
      <c r="V31" s="405"/>
      <c r="W31" s="405"/>
      <c r="X31" s="421"/>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405" t="s">
        <v>300</v>
      </c>
      <c r="AX31" s="406"/>
    </row>
    <row r="32" spans="1:50" ht="22.5" customHeight="1" x14ac:dyDescent="0.15">
      <c r="A32" s="410"/>
      <c r="B32" s="408"/>
      <c r="C32" s="408"/>
      <c r="D32" s="408"/>
      <c r="E32" s="408"/>
      <c r="F32" s="409"/>
      <c r="G32" s="573"/>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7"/>
      <c r="AC32" s="1031"/>
      <c r="AD32" s="1031"/>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11"/>
      <c r="B33" s="412"/>
      <c r="C33" s="412"/>
      <c r="D33" s="412"/>
      <c r="E33" s="412"/>
      <c r="F33" s="413"/>
      <c r="G33" s="1011"/>
      <c r="H33" s="1012"/>
      <c r="I33" s="1012"/>
      <c r="J33" s="1012"/>
      <c r="K33" s="1012"/>
      <c r="L33" s="1012"/>
      <c r="M33" s="1012"/>
      <c r="N33" s="1012"/>
      <c r="O33" s="1013"/>
      <c r="P33" s="1019"/>
      <c r="Q33" s="1019"/>
      <c r="R33" s="1019"/>
      <c r="S33" s="1019"/>
      <c r="T33" s="1019"/>
      <c r="U33" s="1019"/>
      <c r="V33" s="1019"/>
      <c r="W33" s="1019"/>
      <c r="X33" s="1020"/>
      <c r="Y33" s="422" t="s">
        <v>54</v>
      </c>
      <c r="Z33" s="1024"/>
      <c r="AA33" s="1025"/>
      <c r="AB33" s="529"/>
      <c r="AC33" s="1030"/>
      <c r="AD33" s="1030"/>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4"/>
      <c r="B34" s="415"/>
      <c r="C34" s="415"/>
      <c r="D34" s="415"/>
      <c r="E34" s="415"/>
      <c r="F34" s="41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4" t="s">
        <v>301</v>
      </c>
      <c r="AC34" s="1026"/>
      <c r="AD34" s="1026"/>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7" t="s">
        <v>473</v>
      </c>
      <c r="B37" s="408"/>
      <c r="C37" s="408"/>
      <c r="D37" s="408"/>
      <c r="E37" s="408"/>
      <c r="F37" s="409"/>
      <c r="G37" s="518" t="s">
        <v>265</v>
      </c>
      <c r="H37" s="439"/>
      <c r="I37" s="439"/>
      <c r="J37" s="439"/>
      <c r="K37" s="439"/>
      <c r="L37" s="439"/>
      <c r="M37" s="439"/>
      <c r="N37" s="439"/>
      <c r="O37" s="519"/>
      <c r="P37" s="438" t="s">
        <v>59</v>
      </c>
      <c r="Q37" s="439"/>
      <c r="R37" s="439"/>
      <c r="S37" s="439"/>
      <c r="T37" s="439"/>
      <c r="U37" s="439"/>
      <c r="V37" s="439"/>
      <c r="W37" s="439"/>
      <c r="X37" s="519"/>
      <c r="Y37" s="1032"/>
      <c r="Z37" s="839"/>
      <c r="AA37" s="840"/>
      <c r="AB37" s="1036" t="s">
        <v>11</v>
      </c>
      <c r="AC37" s="1037"/>
      <c r="AD37" s="1038"/>
      <c r="AE37" s="1042" t="s">
        <v>558</v>
      </c>
      <c r="AF37" s="1042"/>
      <c r="AG37" s="1042"/>
      <c r="AH37" s="1042"/>
      <c r="AI37" s="1042" t="s">
        <v>555</v>
      </c>
      <c r="AJ37" s="1042"/>
      <c r="AK37" s="1042"/>
      <c r="AL37" s="1042"/>
      <c r="AM37" s="1042" t="s">
        <v>552</v>
      </c>
      <c r="AN37" s="1042"/>
      <c r="AO37" s="1042"/>
      <c r="AP37" s="566"/>
      <c r="AQ37" s="159" t="s">
        <v>354</v>
      </c>
      <c r="AR37" s="130"/>
      <c r="AS37" s="130"/>
      <c r="AT37" s="131"/>
      <c r="AU37" s="539" t="s">
        <v>253</v>
      </c>
      <c r="AV37" s="539"/>
      <c r="AW37" s="539"/>
      <c r="AX37" s="540"/>
    </row>
    <row r="38" spans="1:50" ht="18.75" customHeight="1" x14ac:dyDescent="0.15">
      <c r="A38" s="407"/>
      <c r="B38" s="408"/>
      <c r="C38" s="408"/>
      <c r="D38" s="408"/>
      <c r="E38" s="408"/>
      <c r="F38" s="409"/>
      <c r="G38" s="420"/>
      <c r="H38" s="405"/>
      <c r="I38" s="405"/>
      <c r="J38" s="405"/>
      <c r="K38" s="405"/>
      <c r="L38" s="405"/>
      <c r="M38" s="405"/>
      <c r="N38" s="405"/>
      <c r="O38" s="421"/>
      <c r="P38" s="441"/>
      <c r="Q38" s="405"/>
      <c r="R38" s="405"/>
      <c r="S38" s="405"/>
      <c r="T38" s="405"/>
      <c r="U38" s="405"/>
      <c r="V38" s="405"/>
      <c r="W38" s="405"/>
      <c r="X38" s="421"/>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405" t="s">
        <v>300</v>
      </c>
      <c r="AX38" s="406"/>
    </row>
    <row r="39" spans="1:50" ht="22.5" customHeight="1" x14ac:dyDescent="0.15">
      <c r="A39" s="410"/>
      <c r="B39" s="408"/>
      <c r="C39" s="408"/>
      <c r="D39" s="408"/>
      <c r="E39" s="408"/>
      <c r="F39" s="409"/>
      <c r="G39" s="573"/>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7"/>
      <c r="AC39" s="1031"/>
      <c r="AD39" s="103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11"/>
      <c r="B40" s="412"/>
      <c r="C40" s="412"/>
      <c r="D40" s="412"/>
      <c r="E40" s="412"/>
      <c r="F40" s="413"/>
      <c r="G40" s="1011"/>
      <c r="H40" s="1012"/>
      <c r="I40" s="1012"/>
      <c r="J40" s="1012"/>
      <c r="K40" s="1012"/>
      <c r="L40" s="1012"/>
      <c r="M40" s="1012"/>
      <c r="N40" s="1012"/>
      <c r="O40" s="1013"/>
      <c r="P40" s="1019"/>
      <c r="Q40" s="1019"/>
      <c r="R40" s="1019"/>
      <c r="S40" s="1019"/>
      <c r="T40" s="1019"/>
      <c r="U40" s="1019"/>
      <c r="V40" s="1019"/>
      <c r="W40" s="1019"/>
      <c r="X40" s="1020"/>
      <c r="Y40" s="422" t="s">
        <v>54</v>
      </c>
      <c r="Z40" s="1024"/>
      <c r="AA40" s="1025"/>
      <c r="AB40" s="529"/>
      <c r="AC40" s="1030"/>
      <c r="AD40" s="103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4"/>
      <c r="B41" s="415"/>
      <c r="C41" s="415"/>
      <c r="D41" s="415"/>
      <c r="E41" s="415"/>
      <c r="F41" s="41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4" t="s">
        <v>301</v>
      </c>
      <c r="AC41" s="1026"/>
      <c r="AD41" s="102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7" t="s">
        <v>473</v>
      </c>
      <c r="B44" s="408"/>
      <c r="C44" s="408"/>
      <c r="D44" s="408"/>
      <c r="E44" s="408"/>
      <c r="F44" s="409"/>
      <c r="G44" s="518" t="s">
        <v>265</v>
      </c>
      <c r="H44" s="439"/>
      <c r="I44" s="439"/>
      <c r="J44" s="439"/>
      <c r="K44" s="439"/>
      <c r="L44" s="439"/>
      <c r="M44" s="439"/>
      <c r="N44" s="439"/>
      <c r="O44" s="519"/>
      <c r="P44" s="438" t="s">
        <v>59</v>
      </c>
      <c r="Q44" s="439"/>
      <c r="R44" s="439"/>
      <c r="S44" s="439"/>
      <c r="T44" s="439"/>
      <c r="U44" s="439"/>
      <c r="V44" s="439"/>
      <c r="W44" s="439"/>
      <c r="X44" s="519"/>
      <c r="Y44" s="1032"/>
      <c r="Z44" s="839"/>
      <c r="AA44" s="840"/>
      <c r="AB44" s="1036" t="s">
        <v>11</v>
      </c>
      <c r="AC44" s="1037"/>
      <c r="AD44" s="1038"/>
      <c r="AE44" s="1042" t="s">
        <v>556</v>
      </c>
      <c r="AF44" s="1042"/>
      <c r="AG44" s="1042"/>
      <c r="AH44" s="1042"/>
      <c r="AI44" s="1042" t="s">
        <v>553</v>
      </c>
      <c r="AJ44" s="1042"/>
      <c r="AK44" s="1042"/>
      <c r="AL44" s="1042"/>
      <c r="AM44" s="1042" t="s">
        <v>527</v>
      </c>
      <c r="AN44" s="1042"/>
      <c r="AO44" s="1042"/>
      <c r="AP44" s="566"/>
      <c r="AQ44" s="159" t="s">
        <v>354</v>
      </c>
      <c r="AR44" s="130"/>
      <c r="AS44" s="130"/>
      <c r="AT44" s="131"/>
      <c r="AU44" s="539" t="s">
        <v>253</v>
      </c>
      <c r="AV44" s="539"/>
      <c r="AW44" s="539"/>
      <c r="AX44" s="540"/>
    </row>
    <row r="45" spans="1:50" ht="18.75" customHeight="1" x14ac:dyDescent="0.15">
      <c r="A45" s="407"/>
      <c r="B45" s="408"/>
      <c r="C45" s="408"/>
      <c r="D45" s="408"/>
      <c r="E45" s="408"/>
      <c r="F45" s="409"/>
      <c r="G45" s="420"/>
      <c r="H45" s="405"/>
      <c r="I45" s="405"/>
      <c r="J45" s="405"/>
      <c r="K45" s="405"/>
      <c r="L45" s="405"/>
      <c r="M45" s="405"/>
      <c r="N45" s="405"/>
      <c r="O45" s="421"/>
      <c r="P45" s="441"/>
      <c r="Q45" s="405"/>
      <c r="R45" s="405"/>
      <c r="S45" s="405"/>
      <c r="T45" s="405"/>
      <c r="U45" s="405"/>
      <c r="V45" s="405"/>
      <c r="W45" s="405"/>
      <c r="X45" s="421"/>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405" t="s">
        <v>300</v>
      </c>
      <c r="AX45" s="406"/>
    </row>
    <row r="46" spans="1:50" ht="22.5" customHeight="1" x14ac:dyDescent="0.15">
      <c r="A46" s="410"/>
      <c r="B46" s="408"/>
      <c r="C46" s="408"/>
      <c r="D46" s="408"/>
      <c r="E46" s="408"/>
      <c r="F46" s="409"/>
      <c r="G46" s="573"/>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7"/>
      <c r="AC46" s="1031"/>
      <c r="AD46" s="103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11"/>
      <c r="B47" s="412"/>
      <c r="C47" s="412"/>
      <c r="D47" s="412"/>
      <c r="E47" s="412"/>
      <c r="F47" s="413"/>
      <c r="G47" s="1011"/>
      <c r="H47" s="1012"/>
      <c r="I47" s="1012"/>
      <c r="J47" s="1012"/>
      <c r="K47" s="1012"/>
      <c r="L47" s="1012"/>
      <c r="M47" s="1012"/>
      <c r="N47" s="1012"/>
      <c r="O47" s="1013"/>
      <c r="P47" s="1019"/>
      <c r="Q47" s="1019"/>
      <c r="R47" s="1019"/>
      <c r="S47" s="1019"/>
      <c r="T47" s="1019"/>
      <c r="U47" s="1019"/>
      <c r="V47" s="1019"/>
      <c r="W47" s="1019"/>
      <c r="X47" s="1020"/>
      <c r="Y47" s="422" t="s">
        <v>54</v>
      </c>
      <c r="Z47" s="1024"/>
      <c r="AA47" s="1025"/>
      <c r="AB47" s="529"/>
      <c r="AC47" s="1030"/>
      <c r="AD47" s="103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4"/>
      <c r="B48" s="415"/>
      <c r="C48" s="415"/>
      <c r="D48" s="415"/>
      <c r="E48" s="415"/>
      <c r="F48" s="41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4" t="s">
        <v>301</v>
      </c>
      <c r="AC48" s="1026"/>
      <c r="AD48" s="102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7" t="s">
        <v>473</v>
      </c>
      <c r="B51" s="408"/>
      <c r="C51" s="408"/>
      <c r="D51" s="408"/>
      <c r="E51" s="408"/>
      <c r="F51" s="409"/>
      <c r="G51" s="518" t="s">
        <v>265</v>
      </c>
      <c r="H51" s="439"/>
      <c r="I51" s="439"/>
      <c r="J51" s="439"/>
      <c r="K51" s="439"/>
      <c r="L51" s="439"/>
      <c r="M51" s="439"/>
      <c r="N51" s="439"/>
      <c r="O51" s="519"/>
      <c r="P51" s="438" t="s">
        <v>59</v>
      </c>
      <c r="Q51" s="439"/>
      <c r="R51" s="439"/>
      <c r="S51" s="439"/>
      <c r="T51" s="439"/>
      <c r="U51" s="439"/>
      <c r="V51" s="439"/>
      <c r="W51" s="439"/>
      <c r="X51" s="519"/>
      <c r="Y51" s="1032"/>
      <c r="Z51" s="839"/>
      <c r="AA51" s="840"/>
      <c r="AB51" s="566" t="s">
        <v>11</v>
      </c>
      <c r="AC51" s="1037"/>
      <c r="AD51" s="1038"/>
      <c r="AE51" s="1042" t="s">
        <v>556</v>
      </c>
      <c r="AF51" s="1042"/>
      <c r="AG51" s="1042"/>
      <c r="AH51" s="1042"/>
      <c r="AI51" s="1042" t="s">
        <v>553</v>
      </c>
      <c r="AJ51" s="1042"/>
      <c r="AK51" s="1042"/>
      <c r="AL51" s="1042"/>
      <c r="AM51" s="1042" t="s">
        <v>527</v>
      </c>
      <c r="AN51" s="1042"/>
      <c r="AO51" s="1042"/>
      <c r="AP51" s="566"/>
      <c r="AQ51" s="159" t="s">
        <v>354</v>
      </c>
      <c r="AR51" s="130"/>
      <c r="AS51" s="130"/>
      <c r="AT51" s="131"/>
      <c r="AU51" s="539" t="s">
        <v>253</v>
      </c>
      <c r="AV51" s="539"/>
      <c r="AW51" s="539"/>
      <c r="AX51" s="540"/>
    </row>
    <row r="52" spans="1:50" ht="18.75" customHeight="1" x14ac:dyDescent="0.15">
      <c r="A52" s="407"/>
      <c r="B52" s="408"/>
      <c r="C52" s="408"/>
      <c r="D52" s="408"/>
      <c r="E52" s="408"/>
      <c r="F52" s="409"/>
      <c r="G52" s="420"/>
      <c r="H52" s="405"/>
      <c r="I52" s="405"/>
      <c r="J52" s="405"/>
      <c r="K52" s="405"/>
      <c r="L52" s="405"/>
      <c r="M52" s="405"/>
      <c r="N52" s="405"/>
      <c r="O52" s="421"/>
      <c r="P52" s="441"/>
      <c r="Q52" s="405"/>
      <c r="R52" s="405"/>
      <c r="S52" s="405"/>
      <c r="T52" s="405"/>
      <c r="U52" s="405"/>
      <c r="V52" s="405"/>
      <c r="W52" s="405"/>
      <c r="X52" s="421"/>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405" t="s">
        <v>300</v>
      </c>
      <c r="AX52" s="406"/>
    </row>
    <row r="53" spans="1:50" ht="22.5" customHeight="1" x14ac:dyDescent="0.15">
      <c r="A53" s="410"/>
      <c r="B53" s="408"/>
      <c r="C53" s="408"/>
      <c r="D53" s="408"/>
      <c r="E53" s="408"/>
      <c r="F53" s="409"/>
      <c r="G53" s="573"/>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7"/>
      <c r="AC53" s="1031"/>
      <c r="AD53" s="103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11"/>
      <c r="B54" s="412"/>
      <c r="C54" s="412"/>
      <c r="D54" s="412"/>
      <c r="E54" s="412"/>
      <c r="F54" s="413"/>
      <c r="G54" s="1011"/>
      <c r="H54" s="1012"/>
      <c r="I54" s="1012"/>
      <c r="J54" s="1012"/>
      <c r="K54" s="1012"/>
      <c r="L54" s="1012"/>
      <c r="M54" s="1012"/>
      <c r="N54" s="1012"/>
      <c r="O54" s="1013"/>
      <c r="P54" s="1019"/>
      <c r="Q54" s="1019"/>
      <c r="R54" s="1019"/>
      <c r="S54" s="1019"/>
      <c r="T54" s="1019"/>
      <c r="U54" s="1019"/>
      <c r="V54" s="1019"/>
      <c r="W54" s="1019"/>
      <c r="X54" s="1020"/>
      <c r="Y54" s="422" t="s">
        <v>54</v>
      </c>
      <c r="Z54" s="1024"/>
      <c r="AA54" s="1025"/>
      <c r="AB54" s="529"/>
      <c r="AC54" s="1030"/>
      <c r="AD54" s="103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4"/>
      <c r="B55" s="415"/>
      <c r="C55" s="415"/>
      <c r="D55" s="415"/>
      <c r="E55" s="415"/>
      <c r="F55" s="41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4" t="s">
        <v>301</v>
      </c>
      <c r="AC55" s="1026"/>
      <c r="AD55" s="102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7" t="s">
        <v>473</v>
      </c>
      <c r="B58" s="408"/>
      <c r="C58" s="408"/>
      <c r="D58" s="408"/>
      <c r="E58" s="408"/>
      <c r="F58" s="409"/>
      <c r="G58" s="518" t="s">
        <v>265</v>
      </c>
      <c r="H58" s="439"/>
      <c r="I58" s="439"/>
      <c r="J58" s="439"/>
      <c r="K58" s="439"/>
      <c r="L58" s="439"/>
      <c r="M58" s="439"/>
      <c r="N58" s="439"/>
      <c r="O58" s="519"/>
      <c r="P58" s="438" t="s">
        <v>59</v>
      </c>
      <c r="Q58" s="439"/>
      <c r="R58" s="439"/>
      <c r="S58" s="439"/>
      <c r="T58" s="439"/>
      <c r="U58" s="439"/>
      <c r="V58" s="439"/>
      <c r="W58" s="439"/>
      <c r="X58" s="519"/>
      <c r="Y58" s="1032"/>
      <c r="Z58" s="839"/>
      <c r="AA58" s="840"/>
      <c r="AB58" s="1036" t="s">
        <v>11</v>
      </c>
      <c r="AC58" s="1037"/>
      <c r="AD58" s="1038"/>
      <c r="AE58" s="1042" t="s">
        <v>556</v>
      </c>
      <c r="AF58" s="1042"/>
      <c r="AG58" s="1042"/>
      <c r="AH58" s="1042"/>
      <c r="AI58" s="1042" t="s">
        <v>553</v>
      </c>
      <c r="AJ58" s="1042"/>
      <c r="AK58" s="1042"/>
      <c r="AL58" s="1042"/>
      <c r="AM58" s="1042" t="s">
        <v>527</v>
      </c>
      <c r="AN58" s="1042"/>
      <c r="AO58" s="1042"/>
      <c r="AP58" s="566"/>
      <c r="AQ58" s="159" t="s">
        <v>354</v>
      </c>
      <c r="AR58" s="130"/>
      <c r="AS58" s="130"/>
      <c r="AT58" s="131"/>
      <c r="AU58" s="539" t="s">
        <v>253</v>
      </c>
      <c r="AV58" s="539"/>
      <c r="AW58" s="539"/>
      <c r="AX58" s="540"/>
    </row>
    <row r="59" spans="1:50" ht="18.75" customHeight="1" x14ac:dyDescent="0.15">
      <c r="A59" s="407"/>
      <c r="B59" s="408"/>
      <c r="C59" s="408"/>
      <c r="D59" s="408"/>
      <c r="E59" s="408"/>
      <c r="F59" s="409"/>
      <c r="G59" s="420"/>
      <c r="H59" s="405"/>
      <c r="I59" s="405"/>
      <c r="J59" s="405"/>
      <c r="K59" s="405"/>
      <c r="L59" s="405"/>
      <c r="M59" s="405"/>
      <c r="N59" s="405"/>
      <c r="O59" s="421"/>
      <c r="P59" s="441"/>
      <c r="Q59" s="405"/>
      <c r="R59" s="405"/>
      <c r="S59" s="405"/>
      <c r="T59" s="405"/>
      <c r="U59" s="405"/>
      <c r="V59" s="405"/>
      <c r="W59" s="405"/>
      <c r="X59" s="421"/>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405" t="s">
        <v>300</v>
      </c>
      <c r="AX59" s="406"/>
    </row>
    <row r="60" spans="1:50" ht="22.5" customHeight="1" x14ac:dyDescent="0.15">
      <c r="A60" s="410"/>
      <c r="B60" s="408"/>
      <c r="C60" s="408"/>
      <c r="D60" s="408"/>
      <c r="E60" s="408"/>
      <c r="F60" s="409"/>
      <c r="G60" s="573"/>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7"/>
      <c r="AC60" s="1031"/>
      <c r="AD60" s="103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11"/>
      <c r="B61" s="412"/>
      <c r="C61" s="412"/>
      <c r="D61" s="412"/>
      <c r="E61" s="412"/>
      <c r="F61" s="413"/>
      <c r="G61" s="1011"/>
      <c r="H61" s="1012"/>
      <c r="I61" s="1012"/>
      <c r="J61" s="1012"/>
      <c r="K61" s="1012"/>
      <c r="L61" s="1012"/>
      <c r="M61" s="1012"/>
      <c r="N61" s="1012"/>
      <c r="O61" s="1013"/>
      <c r="P61" s="1019"/>
      <c r="Q61" s="1019"/>
      <c r="R61" s="1019"/>
      <c r="S61" s="1019"/>
      <c r="T61" s="1019"/>
      <c r="U61" s="1019"/>
      <c r="V61" s="1019"/>
      <c r="W61" s="1019"/>
      <c r="X61" s="1020"/>
      <c r="Y61" s="422" t="s">
        <v>54</v>
      </c>
      <c r="Z61" s="1024"/>
      <c r="AA61" s="1025"/>
      <c r="AB61" s="529"/>
      <c r="AC61" s="1030"/>
      <c r="AD61" s="1030"/>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4"/>
      <c r="B62" s="415"/>
      <c r="C62" s="415"/>
      <c r="D62" s="415"/>
      <c r="E62" s="415"/>
      <c r="F62" s="41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4" t="s">
        <v>301</v>
      </c>
      <c r="AC62" s="1026"/>
      <c r="AD62" s="102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7" t="s">
        <v>473</v>
      </c>
      <c r="B65" s="408"/>
      <c r="C65" s="408"/>
      <c r="D65" s="408"/>
      <c r="E65" s="408"/>
      <c r="F65" s="409"/>
      <c r="G65" s="518" t="s">
        <v>265</v>
      </c>
      <c r="H65" s="439"/>
      <c r="I65" s="439"/>
      <c r="J65" s="439"/>
      <c r="K65" s="439"/>
      <c r="L65" s="439"/>
      <c r="M65" s="439"/>
      <c r="N65" s="439"/>
      <c r="O65" s="519"/>
      <c r="P65" s="438" t="s">
        <v>59</v>
      </c>
      <c r="Q65" s="439"/>
      <c r="R65" s="439"/>
      <c r="S65" s="439"/>
      <c r="T65" s="439"/>
      <c r="U65" s="439"/>
      <c r="V65" s="439"/>
      <c r="W65" s="439"/>
      <c r="X65" s="519"/>
      <c r="Y65" s="1032"/>
      <c r="Z65" s="839"/>
      <c r="AA65" s="840"/>
      <c r="AB65" s="1036" t="s">
        <v>11</v>
      </c>
      <c r="AC65" s="1037"/>
      <c r="AD65" s="1038"/>
      <c r="AE65" s="1042" t="s">
        <v>556</v>
      </c>
      <c r="AF65" s="1042"/>
      <c r="AG65" s="1042"/>
      <c r="AH65" s="1042"/>
      <c r="AI65" s="1042" t="s">
        <v>553</v>
      </c>
      <c r="AJ65" s="1042"/>
      <c r="AK65" s="1042"/>
      <c r="AL65" s="1042"/>
      <c r="AM65" s="1042" t="s">
        <v>527</v>
      </c>
      <c r="AN65" s="1042"/>
      <c r="AO65" s="1042"/>
      <c r="AP65" s="566"/>
      <c r="AQ65" s="159" t="s">
        <v>354</v>
      </c>
      <c r="AR65" s="130"/>
      <c r="AS65" s="130"/>
      <c r="AT65" s="131"/>
      <c r="AU65" s="539" t="s">
        <v>253</v>
      </c>
      <c r="AV65" s="539"/>
      <c r="AW65" s="539"/>
      <c r="AX65" s="540"/>
    </row>
    <row r="66" spans="1:50" ht="18.75" customHeight="1" x14ac:dyDescent="0.15">
      <c r="A66" s="407"/>
      <c r="B66" s="408"/>
      <c r="C66" s="408"/>
      <c r="D66" s="408"/>
      <c r="E66" s="408"/>
      <c r="F66" s="409"/>
      <c r="G66" s="420"/>
      <c r="H66" s="405"/>
      <c r="I66" s="405"/>
      <c r="J66" s="405"/>
      <c r="K66" s="405"/>
      <c r="L66" s="405"/>
      <c r="M66" s="405"/>
      <c r="N66" s="405"/>
      <c r="O66" s="421"/>
      <c r="P66" s="441"/>
      <c r="Q66" s="405"/>
      <c r="R66" s="405"/>
      <c r="S66" s="405"/>
      <c r="T66" s="405"/>
      <c r="U66" s="405"/>
      <c r="V66" s="405"/>
      <c r="W66" s="405"/>
      <c r="X66" s="421"/>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405" t="s">
        <v>300</v>
      </c>
      <c r="AX66" s="406"/>
    </row>
    <row r="67" spans="1:50" ht="22.5" customHeight="1" x14ac:dyDescent="0.15">
      <c r="A67" s="410"/>
      <c r="B67" s="408"/>
      <c r="C67" s="408"/>
      <c r="D67" s="408"/>
      <c r="E67" s="408"/>
      <c r="F67" s="409"/>
      <c r="G67" s="573"/>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7"/>
      <c r="AC67" s="1031"/>
      <c r="AD67" s="1031"/>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11"/>
      <c r="B68" s="412"/>
      <c r="C68" s="412"/>
      <c r="D68" s="412"/>
      <c r="E68" s="412"/>
      <c r="F68" s="413"/>
      <c r="G68" s="1011"/>
      <c r="H68" s="1012"/>
      <c r="I68" s="1012"/>
      <c r="J68" s="1012"/>
      <c r="K68" s="1012"/>
      <c r="L68" s="1012"/>
      <c r="M68" s="1012"/>
      <c r="N68" s="1012"/>
      <c r="O68" s="1013"/>
      <c r="P68" s="1019"/>
      <c r="Q68" s="1019"/>
      <c r="R68" s="1019"/>
      <c r="S68" s="1019"/>
      <c r="T68" s="1019"/>
      <c r="U68" s="1019"/>
      <c r="V68" s="1019"/>
      <c r="W68" s="1019"/>
      <c r="X68" s="1020"/>
      <c r="Y68" s="422" t="s">
        <v>54</v>
      </c>
      <c r="Z68" s="1024"/>
      <c r="AA68" s="1025"/>
      <c r="AB68" s="529"/>
      <c r="AC68" s="1030"/>
      <c r="AD68" s="1030"/>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4"/>
      <c r="B69" s="415"/>
      <c r="C69" s="415"/>
      <c r="D69" s="415"/>
      <c r="E69" s="415"/>
      <c r="F69" s="416"/>
      <c r="G69" s="1014"/>
      <c r="H69" s="1015"/>
      <c r="I69" s="1015"/>
      <c r="J69" s="1015"/>
      <c r="K69" s="1015"/>
      <c r="L69" s="1015"/>
      <c r="M69" s="1015"/>
      <c r="N69" s="1015"/>
      <c r="O69" s="1016"/>
      <c r="P69" s="1021"/>
      <c r="Q69" s="1021"/>
      <c r="R69" s="1021"/>
      <c r="S69" s="1021"/>
      <c r="T69" s="1021"/>
      <c r="U69" s="1021"/>
      <c r="V69" s="1021"/>
      <c r="W69" s="1021"/>
      <c r="X69" s="1022"/>
      <c r="Y69" s="422" t="s">
        <v>13</v>
      </c>
      <c r="Z69" s="1024"/>
      <c r="AA69" s="1025"/>
      <c r="AB69" s="565"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5" t="s">
        <v>491</v>
      </c>
      <c r="H2" s="606"/>
      <c r="I2" s="606"/>
      <c r="J2" s="606"/>
      <c r="K2" s="606"/>
      <c r="L2" s="606"/>
      <c r="M2" s="606"/>
      <c r="N2" s="606"/>
      <c r="O2" s="606"/>
      <c r="P2" s="606"/>
      <c r="Q2" s="606"/>
      <c r="R2" s="606"/>
      <c r="S2" s="606"/>
      <c r="T2" s="606"/>
      <c r="U2" s="606"/>
      <c r="V2" s="606"/>
      <c r="W2" s="606"/>
      <c r="X2" s="606"/>
      <c r="Y2" s="606"/>
      <c r="Z2" s="606"/>
      <c r="AA2" s="606"/>
      <c r="AB2" s="607"/>
      <c r="AC2" s="605" t="s">
        <v>493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5"/>
      <c r="B4" s="1056"/>
      <c r="C4" s="1056"/>
      <c r="D4" s="1056"/>
      <c r="E4" s="1056"/>
      <c r="F4" s="1057"/>
      <c r="G4" s="680"/>
      <c r="H4" s="681"/>
      <c r="I4" s="681"/>
      <c r="J4" s="681"/>
      <c r="K4" s="682"/>
      <c r="L4" s="674"/>
      <c r="M4" s="675"/>
      <c r="N4" s="675"/>
      <c r="O4" s="675"/>
      <c r="P4" s="675"/>
      <c r="Q4" s="675"/>
      <c r="R4" s="675"/>
      <c r="S4" s="675"/>
      <c r="T4" s="675"/>
      <c r="U4" s="675"/>
      <c r="V4" s="675"/>
      <c r="W4" s="675"/>
      <c r="X4" s="676"/>
      <c r="Y4" s="395"/>
      <c r="Z4" s="396"/>
      <c r="AA4" s="396"/>
      <c r="AB4" s="815"/>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55"/>
      <c r="B5" s="1056"/>
      <c r="C5" s="1056"/>
      <c r="D5" s="1056"/>
      <c r="E5" s="1056"/>
      <c r="F5" s="1057"/>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5"/>
      <c r="B6" s="1056"/>
      <c r="C6" s="1056"/>
      <c r="D6" s="1056"/>
      <c r="E6" s="1056"/>
      <c r="F6" s="1057"/>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5"/>
      <c r="B7" s="1056"/>
      <c r="C7" s="1056"/>
      <c r="D7" s="1056"/>
      <c r="E7" s="1056"/>
      <c r="F7" s="1057"/>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5"/>
      <c r="B8" s="1056"/>
      <c r="C8" s="1056"/>
      <c r="D8" s="1056"/>
      <c r="E8" s="1056"/>
      <c r="F8" s="1057"/>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5"/>
      <c r="B9" s="1056"/>
      <c r="C9" s="1056"/>
      <c r="D9" s="1056"/>
      <c r="E9" s="1056"/>
      <c r="F9" s="1057"/>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5"/>
      <c r="B10" s="1056"/>
      <c r="C10" s="1056"/>
      <c r="D10" s="1056"/>
      <c r="E10" s="1056"/>
      <c r="F10" s="1057"/>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5"/>
      <c r="B11" s="1056"/>
      <c r="C11" s="1056"/>
      <c r="D11" s="1056"/>
      <c r="E11" s="1056"/>
      <c r="F11" s="1057"/>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5"/>
      <c r="B12" s="1056"/>
      <c r="C12" s="1056"/>
      <c r="D12" s="1056"/>
      <c r="E12" s="1056"/>
      <c r="F12" s="1057"/>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5"/>
      <c r="B13" s="1056"/>
      <c r="C13" s="1056"/>
      <c r="D13" s="1056"/>
      <c r="E13" s="1056"/>
      <c r="F13" s="1057"/>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5"/>
      <c r="B14" s="1056"/>
      <c r="C14" s="1056"/>
      <c r="D14" s="1056"/>
      <c r="E14" s="1056"/>
      <c r="F14" s="105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5"/>
      <c r="B15" s="1056"/>
      <c r="C15" s="1056"/>
      <c r="D15" s="1056"/>
      <c r="E15" s="1056"/>
      <c r="F15" s="1057"/>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3"/>
    </row>
    <row r="16" spans="1:50" ht="25.5" customHeight="1" x14ac:dyDescent="0.15">
      <c r="A16" s="1055"/>
      <c r="B16" s="1056"/>
      <c r="C16" s="1056"/>
      <c r="D16" s="1056"/>
      <c r="E16" s="1056"/>
      <c r="F16" s="1057"/>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5"/>
      <c r="B17" s="1056"/>
      <c r="C17" s="1056"/>
      <c r="D17" s="1056"/>
      <c r="E17" s="1056"/>
      <c r="F17" s="1057"/>
      <c r="G17" s="680"/>
      <c r="H17" s="681"/>
      <c r="I17" s="681"/>
      <c r="J17" s="681"/>
      <c r="K17" s="682"/>
      <c r="L17" s="674"/>
      <c r="M17" s="675"/>
      <c r="N17" s="675"/>
      <c r="O17" s="675"/>
      <c r="P17" s="675"/>
      <c r="Q17" s="675"/>
      <c r="R17" s="675"/>
      <c r="S17" s="675"/>
      <c r="T17" s="675"/>
      <c r="U17" s="675"/>
      <c r="V17" s="675"/>
      <c r="W17" s="675"/>
      <c r="X17" s="676"/>
      <c r="Y17" s="395"/>
      <c r="Z17" s="396"/>
      <c r="AA17" s="396"/>
      <c r="AB17" s="815"/>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55"/>
      <c r="B18" s="1056"/>
      <c r="C18" s="1056"/>
      <c r="D18" s="1056"/>
      <c r="E18" s="1056"/>
      <c r="F18" s="1057"/>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5"/>
      <c r="B19" s="1056"/>
      <c r="C19" s="1056"/>
      <c r="D19" s="1056"/>
      <c r="E19" s="1056"/>
      <c r="F19" s="1057"/>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5"/>
      <c r="B20" s="1056"/>
      <c r="C20" s="1056"/>
      <c r="D20" s="1056"/>
      <c r="E20" s="1056"/>
      <c r="F20" s="1057"/>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5"/>
      <c r="B21" s="1056"/>
      <c r="C21" s="1056"/>
      <c r="D21" s="1056"/>
      <c r="E21" s="1056"/>
      <c r="F21" s="1057"/>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5"/>
      <c r="B22" s="1056"/>
      <c r="C22" s="1056"/>
      <c r="D22" s="1056"/>
      <c r="E22" s="1056"/>
      <c r="F22" s="1057"/>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5"/>
      <c r="B23" s="1056"/>
      <c r="C23" s="1056"/>
      <c r="D23" s="1056"/>
      <c r="E23" s="1056"/>
      <c r="F23" s="1057"/>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5"/>
      <c r="B24" s="1056"/>
      <c r="C24" s="1056"/>
      <c r="D24" s="1056"/>
      <c r="E24" s="1056"/>
      <c r="F24" s="1057"/>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5"/>
      <c r="B25" s="1056"/>
      <c r="C25" s="1056"/>
      <c r="D25" s="1056"/>
      <c r="E25" s="1056"/>
      <c r="F25" s="1057"/>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5"/>
      <c r="B26" s="1056"/>
      <c r="C26" s="1056"/>
      <c r="D26" s="1056"/>
      <c r="E26" s="1056"/>
      <c r="F26" s="1057"/>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5"/>
      <c r="B27" s="1056"/>
      <c r="C27" s="1056"/>
      <c r="D27" s="1056"/>
      <c r="E27" s="1056"/>
      <c r="F27" s="105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5"/>
      <c r="B28" s="1056"/>
      <c r="C28" s="1056"/>
      <c r="D28" s="1056"/>
      <c r="E28" s="1056"/>
      <c r="F28" s="1057"/>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3"/>
    </row>
    <row r="29" spans="1:50" ht="24.75" customHeight="1" x14ac:dyDescent="0.15">
      <c r="A29" s="1055"/>
      <c r="B29" s="1056"/>
      <c r="C29" s="1056"/>
      <c r="D29" s="1056"/>
      <c r="E29" s="1056"/>
      <c r="F29" s="1057"/>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5"/>
      <c r="B30" s="1056"/>
      <c r="C30" s="1056"/>
      <c r="D30" s="1056"/>
      <c r="E30" s="1056"/>
      <c r="F30" s="1057"/>
      <c r="G30" s="680"/>
      <c r="H30" s="681"/>
      <c r="I30" s="681"/>
      <c r="J30" s="681"/>
      <c r="K30" s="682"/>
      <c r="L30" s="674"/>
      <c r="M30" s="675"/>
      <c r="N30" s="675"/>
      <c r="O30" s="675"/>
      <c r="P30" s="675"/>
      <c r="Q30" s="675"/>
      <c r="R30" s="675"/>
      <c r="S30" s="675"/>
      <c r="T30" s="675"/>
      <c r="U30" s="675"/>
      <c r="V30" s="675"/>
      <c r="W30" s="675"/>
      <c r="X30" s="676"/>
      <c r="Y30" s="395"/>
      <c r="Z30" s="396"/>
      <c r="AA30" s="396"/>
      <c r="AB30" s="815"/>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55"/>
      <c r="B31" s="1056"/>
      <c r="C31" s="1056"/>
      <c r="D31" s="1056"/>
      <c r="E31" s="1056"/>
      <c r="F31" s="1057"/>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5"/>
      <c r="B32" s="1056"/>
      <c r="C32" s="1056"/>
      <c r="D32" s="1056"/>
      <c r="E32" s="1056"/>
      <c r="F32" s="1057"/>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5"/>
      <c r="B33" s="1056"/>
      <c r="C33" s="1056"/>
      <c r="D33" s="1056"/>
      <c r="E33" s="1056"/>
      <c r="F33" s="1057"/>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5"/>
      <c r="B34" s="1056"/>
      <c r="C34" s="1056"/>
      <c r="D34" s="1056"/>
      <c r="E34" s="1056"/>
      <c r="F34" s="1057"/>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5"/>
      <c r="B35" s="1056"/>
      <c r="C35" s="1056"/>
      <c r="D35" s="1056"/>
      <c r="E35" s="1056"/>
      <c r="F35" s="1057"/>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5"/>
      <c r="B36" s="1056"/>
      <c r="C36" s="1056"/>
      <c r="D36" s="1056"/>
      <c r="E36" s="1056"/>
      <c r="F36" s="1057"/>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5"/>
      <c r="B37" s="1056"/>
      <c r="C37" s="1056"/>
      <c r="D37" s="1056"/>
      <c r="E37" s="1056"/>
      <c r="F37" s="1057"/>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5"/>
      <c r="B38" s="1056"/>
      <c r="C38" s="1056"/>
      <c r="D38" s="1056"/>
      <c r="E38" s="1056"/>
      <c r="F38" s="1057"/>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5"/>
      <c r="B39" s="1056"/>
      <c r="C39" s="1056"/>
      <c r="D39" s="1056"/>
      <c r="E39" s="1056"/>
      <c r="F39" s="1057"/>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5"/>
      <c r="B40" s="1056"/>
      <c r="C40" s="1056"/>
      <c r="D40" s="1056"/>
      <c r="E40" s="1056"/>
      <c r="F40" s="105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5"/>
      <c r="B41" s="1056"/>
      <c r="C41" s="1056"/>
      <c r="D41" s="1056"/>
      <c r="E41" s="1056"/>
      <c r="F41" s="1057"/>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3"/>
    </row>
    <row r="42" spans="1:50" ht="24.75" customHeight="1" x14ac:dyDescent="0.15">
      <c r="A42" s="1055"/>
      <c r="B42" s="1056"/>
      <c r="C42" s="1056"/>
      <c r="D42" s="1056"/>
      <c r="E42" s="1056"/>
      <c r="F42" s="1057"/>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5"/>
      <c r="B43" s="1056"/>
      <c r="C43" s="1056"/>
      <c r="D43" s="1056"/>
      <c r="E43" s="1056"/>
      <c r="F43" s="1057"/>
      <c r="G43" s="680"/>
      <c r="H43" s="681"/>
      <c r="I43" s="681"/>
      <c r="J43" s="681"/>
      <c r="K43" s="682"/>
      <c r="L43" s="674"/>
      <c r="M43" s="675"/>
      <c r="N43" s="675"/>
      <c r="O43" s="675"/>
      <c r="P43" s="675"/>
      <c r="Q43" s="675"/>
      <c r="R43" s="675"/>
      <c r="S43" s="675"/>
      <c r="T43" s="675"/>
      <c r="U43" s="675"/>
      <c r="V43" s="675"/>
      <c r="W43" s="675"/>
      <c r="X43" s="676"/>
      <c r="Y43" s="395"/>
      <c r="Z43" s="396"/>
      <c r="AA43" s="396"/>
      <c r="AB43" s="815"/>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55"/>
      <c r="B44" s="1056"/>
      <c r="C44" s="1056"/>
      <c r="D44" s="1056"/>
      <c r="E44" s="1056"/>
      <c r="F44" s="1057"/>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5"/>
      <c r="B45" s="1056"/>
      <c r="C45" s="1056"/>
      <c r="D45" s="1056"/>
      <c r="E45" s="1056"/>
      <c r="F45" s="1057"/>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5"/>
      <c r="B46" s="1056"/>
      <c r="C46" s="1056"/>
      <c r="D46" s="1056"/>
      <c r="E46" s="1056"/>
      <c r="F46" s="1057"/>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5"/>
      <c r="B47" s="1056"/>
      <c r="C47" s="1056"/>
      <c r="D47" s="1056"/>
      <c r="E47" s="1056"/>
      <c r="F47" s="1057"/>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5"/>
      <c r="B48" s="1056"/>
      <c r="C48" s="1056"/>
      <c r="D48" s="1056"/>
      <c r="E48" s="1056"/>
      <c r="F48" s="1057"/>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5"/>
      <c r="B49" s="1056"/>
      <c r="C49" s="1056"/>
      <c r="D49" s="1056"/>
      <c r="E49" s="1056"/>
      <c r="F49" s="1057"/>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5"/>
      <c r="B50" s="1056"/>
      <c r="C50" s="1056"/>
      <c r="D50" s="1056"/>
      <c r="E50" s="1056"/>
      <c r="F50" s="1057"/>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5"/>
      <c r="B51" s="1056"/>
      <c r="C51" s="1056"/>
      <c r="D51" s="1056"/>
      <c r="E51" s="1056"/>
      <c r="F51" s="1057"/>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5"/>
      <c r="B52" s="1056"/>
      <c r="C52" s="1056"/>
      <c r="D52" s="1056"/>
      <c r="E52" s="1056"/>
      <c r="F52" s="1057"/>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3"/>
    </row>
    <row r="56" spans="1:50" ht="24.75" customHeight="1" x14ac:dyDescent="0.15">
      <c r="A56" s="1055"/>
      <c r="B56" s="1056"/>
      <c r="C56" s="1056"/>
      <c r="D56" s="1056"/>
      <c r="E56" s="1056"/>
      <c r="F56" s="1057"/>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5"/>
      <c r="B57" s="1056"/>
      <c r="C57" s="1056"/>
      <c r="D57" s="1056"/>
      <c r="E57" s="1056"/>
      <c r="F57" s="1057"/>
      <c r="G57" s="680"/>
      <c r="H57" s="681"/>
      <c r="I57" s="681"/>
      <c r="J57" s="681"/>
      <c r="K57" s="682"/>
      <c r="L57" s="674"/>
      <c r="M57" s="675"/>
      <c r="N57" s="675"/>
      <c r="O57" s="675"/>
      <c r="P57" s="675"/>
      <c r="Q57" s="675"/>
      <c r="R57" s="675"/>
      <c r="S57" s="675"/>
      <c r="T57" s="675"/>
      <c r="U57" s="675"/>
      <c r="V57" s="675"/>
      <c r="W57" s="675"/>
      <c r="X57" s="676"/>
      <c r="Y57" s="395"/>
      <c r="Z57" s="396"/>
      <c r="AA57" s="396"/>
      <c r="AB57" s="815"/>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55"/>
      <c r="B58" s="1056"/>
      <c r="C58" s="1056"/>
      <c r="D58" s="1056"/>
      <c r="E58" s="1056"/>
      <c r="F58" s="1057"/>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5"/>
      <c r="B59" s="1056"/>
      <c r="C59" s="1056"/>
      <c r="D59" s="1056"/>
      <c r="E59" s="1056"/>
      <c r="F59" s="1057"/>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5"/>
      <c r="B60" s="1056"/>
      <c r="C60" s="1056"/>
      <c r="D60" s="1056"/>
      <c r="E60" s="1056"/>
      <c r="F60" s="1057"/>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5"/>
      <c r="B61" s="1056"/>
      <c r="C61" s="1056"/>
      <c r="D61" s="1056"/>
      <c r="E61" s="1056"/>
      <c r="F61" s="1057"/>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5"/>
      <c r="B62" s="1056"/>
      <c r="C62" s="1056"/>
      <c r="D62" s="1056"/>
      <c r="E62" s="1056"/>
      <c r="F62" s="1057"/>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5"/>
      <c r="B63" s="1056"/>
      <c r="C63" s="1056"/>
      <c r="D63" s="1056"/>
      <c r="E63" s="1056"/>
      <c r="F63" s="1057"/>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5"/>
      <c r="B64" s="1056"/>
      <c r="C64" s="1056"/>
      <c r="D64" s="1056"/>
      <c r="E64" s="1056"/>
      <c r="F64" s="1057"/>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5"/>
      <c r="B65" s="1056"/>
      <c r="C65" s="1056"/>
      <c r="D65" s="1056"/>
      <c r="E65" s="1056"/>
      <c r="F65" s="1057"/>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5"/>
      <c r="B66" s="1056"/>
      <c r="C66" s="1056"/>
      <c r="D66" s="1056"/>
      <c r="E66" s="1056"/>
      <c r="F66" s="1057"/>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5"/>
      <c r="B67" s="1056"/>
      <c r="C67" s="1056"/>
      <c r="D67" s="1056"/>
      <c r="E67" s="1056"/>
      <c r="F67" s="105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5"/>
      <c r="B68" s="1056"/>
      <c r="C68" s="1056"/>
      <c r="D68" s="1056"/>
      <c r="E68" s="1056"/>
      <c r="F68" s="1057"/>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3"/>
    </row>
    <row r="69" spans="1:50" ht="25.5" customHeight="1" x14ac:dyDescent="0.15">
      <c r="A69" s="1055"/>
      <c r="B69" s="1056"/>
      <c r="C69" s="1056"/>
      <c r="D69" s="1056"/>
      <c r="E69" s="1056"/>
      <c r="F69" s="1057"/>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5"/>
      <c r="B70" s="1056"/>
      <c r="C70" s="1056"/>
      <c r="D70" s="1056"/>
      <c r="E70" s="1056"/>
      <c r="F70" s="1057"/>
      <c r="G70" s="680"/>
      <c r="H70" s="681"/>
      <c r="I70" s="681"/>
      <c r="J70" s="681"/>
      <c r="K70" s="682"/>
      <c r="L70" s="674"/>
      <c r="M70" s="675"/>
      <c r="N70" s="675"/>
      <c r="O70" s="675"/>
      <c r="P70" s="675"/>
      <c r="Q70" s="675"/>
      <c r="R70" s="675"/>
      <c r="S70" s="675"/>
      <c r="T70" s="675"/>
      <c r="U70" s="675"/>
      <c r="V70" s="675"/>
      <c r="W70" s="675"/>
      <c r="X70" s="676"/>
      <c r="Y70" s="395"/>
      <c r="Z70" s="396"/>
      <c r="AA70" s="396"/>
      <c r="AB70" s="815"/>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55"/>
      <c r="B71" s="1056"/>
      <c r="C71" s="1056"/>
      <c r="D71" s="1056"/>
      <c r="E71" s="1056"/>
      <c r="F71" s="1057"/>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5"/>
      <c r="B72" s="1056"/>
      <c r="C72" s="1056"/>
      <c r="D72" s="1056"/>
      <c r="E72" s="1056"/>
      <c r="F72" s="1057"/>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5"/>
      <c r="B73" s="1056"/>
      <c r="C73" s="1056"/>
      <c r="D73" s="1056"/>
      <c r="E73" s="1056"/>
      <c r="F73" s="1057"/>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5"/>
      <c r="B74" s="1056"/>
      <c r="C74" s="1056"/>
      <c r="D74" s="1056"/>
      <c r="E74" s="1056"/>
      <c r="F74" s="1057"/>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5"/>
      <c r="B75" s="1056"/>
      <c r="C75" s="1056"/>
      <c r="D75" s="1056"/>
      <c r="E75" s="1056"/>
      <c r="F75" s="1057"/>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5"/>
      <c r="B76" s="1056"/>
      <c r="C76" s="1056"/>
      <c r="D76" s="1056"/>
      <c r="E76" s="1056"/>
      <c r="F76" s="1057"/>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5"/>
      <c r="B77" s="1056"/>
      <c r="C77" s="1056"/>
      <c r="D77" s="1056"/>
      <c r="E77" s="1056"/>
      <c r="F77" s="1057"/>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5"/>
      <c r="B78" s="1056"/>
      <c r="C78" s="1056"/>
      <c r="D78" s="1056"/>
      <c r="E78" s="1056"/>
      <c r="F78" s="1057"/>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5"/>
      <c r="B79" s="1056"/>
      <c r="C79" s="1056"/>
      <c r="D79" s="1056"/>
      <c r="E79" s="1056"/>
      <c r="F79" s="1057"/>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5"/>
      <c r="B80" s="1056"/>
      <c r="C80" s="1056"/>
      <c r="D80" s="1056"/>
      <c r="E80" s="1056"/>
      <c r="F80" s="105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5"/>
      <c r="B81" s="1056"/>
      <c r="C81" s="1056"/>
      <c r="D81" s="1056"/>
      <c r="E81" s="1056"/>
      <c r="F81" s="1057"/>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3"/>
    </row>
    <row r="82" spans="1:50" ht="24.75" customHeight="1" x14ac:dyDescent="0.15">
      <c r="A82" s="1055"/>
      <c r="B82" s="1056"/>
      <c r="C82" s="1056"/>
      <c r="D82" s="1056"/>
      <c r="E82" s="1056"/>
      <c r="F82" s="1057"/>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5"/>
      <c r="B83" s="1056"/>
      <c r="C83" s="1056"/>
      <c r="D83" s="1056"/>
      <c r="E83" s="1056"/>
      <c r="F83" s="1057"/>
      <c r="G83" s="680"/>
      <c r="H83" s="681"/>
      <c r="I83" s="681"/>
      <c r="J83" s="681"/>
      <c r="K83" s="682"/>
      <c r="L83" s="674"/>
      <c r="M83" s="675"/>
      <c r="N83" s="675"/>
      <c r="O83" s="675"/>
      <c r="P83" s="675"/>
      <c r="Q83" s="675"/>
      <c r="R83" s="675"/>
      <c r="S83" s="675"/>
      <c r="T83" s="675"/>
      <c r="U83" s="675"/>
      <c r="V83" s="675"/>
      <c r="W83" s="675"/>
      <c r="X83" s="676"/>
      <c r="Y83" s="395"/>
      <c r="Z83" s="396"/>
      <c r="AA83" s="396"/>
      <c r="AB83" s="815"/>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55"/>
      <c r="B84" s="1056"/>
      <c r="C84" s="1056"/>
      <c r="D84" s="1056"/>
      <c r="E84" s="1056"/>
      <c r="F84" s="1057"/>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5"/>
      <c r="B85" s="1056"/>
      <c r="C85" s="1056"/>
      <c r="D85" s="1056"/>
      <c r="E85" s="1056"/>
      <c r="F85" s="1057"/>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5"/>
      <c r="B86" s="1056"/>
      <c r="C86" s="1056"/>
      <c r="D86" s="1056"/>
      <c r="E86" s="1056"/>
      <c r="F86" s="1057"/>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5"/>
      <c r="B87" s="1056"/>
      <c r="C87" s="1056"/>
      <c r="D87" s="1056"/>
      <c r="E87" s="1056"/>
      <c r="F87" s="1057"/>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5"/>
      <c r="B88" s="1056"/>
      <c r="C88" s="1056"/>
      <c r="D88" s="1056"/>
      <c r="E88" s="1056"/>
      <c r="F88" s="1057"/>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5"/>
      <c r="B89" s="1056"/>
      <c r="C89" s="1056"/>
      <c r="D89" s="1056"/>
      <c r="E89" s="1056"/>
      <c r="F89" s="1057"/>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5"/>
      <c r="B90" s="1056"/>
      <c r="C90" s="1056"/>
      <c r="D90" s="1056"/>
      <c r="E90" s="1056"/>
      <c r="F90" s="1057"/>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5"/>
      <c r="B91" s="1056"/>
      <c r="C91" s="1056"/>
      <c r="D91" s="1056"/>
      <c r="E91" s="1056"/>
      <c r="F91" s="1057"/>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5"/>
      <c r="B92" s="1056"/>
      <c r="C92" s="1056"/>
      <c r="D92" s="1056"/>
      <c r="E92" s="1056"/>
      <c r="F92" s="1057"/>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5"/>
      <c r="B93" s="1056"/>
      <c r="C93" s="1056"/>
      <c r="D93" s="1056"/>
      <c r="E93" s="1056"/>
      <c r="F93" s="105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5"/>
      <c r="B94" s="1056"/>
      <c r="C94" s="1056"/>
      <c r="D94" s="1056"/>
      <c r="E94" s="1056"/>
      <c r="F94" s="1057"/>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3"/>
    </row>
    <row r="95" spans="1:50" ht="24.75" customHeight="1" x14ac:dyDescent="0.15">
      <c r="A95" s="1055"/>
      <c r="B95" s="1056"/>
      <c r="C95" s="1056"/>
      <c r="D95" s="1056"/>
      <c r="E95" s="1056"/>
      <c r="F95" s="1057"/>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5"/>
      <c r="B96" s="1056"/>
      <c r="C96" s="1056"/>
      <c r="D96" s="1056"/>
      <c r="E96" s="1056"/>
      <c r="F96" s="1057"/>
      <c r="G96" s="680"/>
      <c r="H96" s="681"/>
      <c r="I96" s="681"/>
      <c r="J96" s="681"/>
      <c r="K96" s="682"/>
      <c r="L96" s="674"/>
      <c r="M96" s="675"/>
      <c r="N96" s="675"/>
      <c r="O96" s="675"/>
      <c r="P96" s="675"/>
      <c r="Q96" s="675"/>
      <c r="R96" s="675"/>
      <c r="S96" s="675"/>
      <c r="T96" s="675"/>
      <c r="U96" s="675"/>
      <c r="V96" s="675"/>
      <c r="W96" s="675"/>
      <c r="X96" s="676"/>
      <c r="Y96" s="395"/>
      <c r="Z96" s="396"/>
      <c r="AA96" s="396"/>
      <c r="AB96" s="815"/>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55"/>
      <c r="B97" s="1056"/>
      <c r="C97" s="1056"/>
      <c r="D97" s="1056"/>
      <c r="E97" s="1056"/>
      <c r="F97" s="1057"/>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5"/>
      <c r="B98" s="1056"/>
      <c r="C98" s="1056"/>
      <c r="D98" s="1056"/>
      <c r="E98" s="1056"/>
      <c r="F98" s="1057"/>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5"/>
      <c r="B99" s="1056"/>
      <c r="C99" s="1056"/>
      <c r="D99" s="1056"/>
      <c r="E99" s="1056"/>
      <c r="F99" s="1057"/>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5"/>
      <c r="B100" s="1056"/>
      <c r="C100" s="1056"/>
      <c r="D100" s="1056"/>
      <c r="E100" s="1056"/>
      <c r="F100" s="1057"/>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5"/>
      <c r="B101" s="1056"/>
      <c r="C101" s="1056"/>
      <c r="D101" s="1056"/>
      <c r="E101" s="1056"/>
      <c r="F101" s="1057"/>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5"/>
      <c r="B102" s="1056"/>
      <c r="C102" s="1056"/>
      <c r="D102" s="1056"/>
      <c r="E102" s="1056"/>
      <c r="F102" s="1057"/>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5"/>
      <c r="B103" s="1056"/>
      <c r="C103" s="1056"/>
      <c r="D103" s="1056"/>
      <c r="E103" s="1056"/>
      <c r="F103" s="1057"/>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5"/>
      <c r="B104" s="1056"/>
      <c r="C104" s="1056"/>
      <c r="D104" s="1056"/>
      <c r="E104" s="1056"/>
      <c r="F104" s="1057"/>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5"/>
      <c r="B105" s="1056"/>
      <c r="C105" s="1056"/>
      <c r="D105" s="1056"/>
      <c r="E105" s="1056"/>
      <c r="F105" s="1057"/>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3"/>
    </row>
    <row r="109" spans="1:50" ht="24.75" customHeight="1" x14ac:dyDescent="0.15">
      <c r="A109" s="1055"/>
      <c r="B109" s="1056"/>
      <c r="C109" s="1056"/>
      <c r="D109" s="1056"/>
      <c r="E109" s="1056"/>
      <c r="F109" s="1057"/>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5"/>
      <c r="B110" s="1056"/>
      <c r="C110" s="1056"/>
      <c r="D110" s="1056"/>
      <c r="E110" s="1056"/>
      <c r="F110" s="1057"/>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5"/>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55"/>
      <c r="B111" s="1056"/>
      <c r="C111" s="1056"/>
      <c r="D111" s="1056"/>
      <c r="E111" s="1056"/>
      <c r="F111" s="1057"/>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5"/>
      <c r="B112" s="1056"/>
      <c r="C112" s="1056"/>
      <c r="D112" s="1056"/>
      <c r="E112" s="1056"/>
      <c r="F112" s="1057"/>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5"/>
      <c r="B113" s="1056"/>
      <c r="C113" s="1056"/>
      <c r="D113" s="1056"/>
      <c r="E113" s="1056"/>
      <c r="F113" s="1057"/>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5"/>
      <c r="B114" s="1056"/>
      <c r="C114" s="1056"/>
      <c r="D114" s="1056"/>
      <c r="E114" s="1056"/>
      <c r="F114" s="1057"/>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5"/>
      <c r="B115" s="1056"/>
      <c r="C115" s="1056"/>
      <c r="D115" s="1056"/>
      <c r="E115" s="1056"/>
      <c r="F115" s="1057"/>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5"/>
      <c r="B116" s="1056"/>
      <c r="C116" s="1056"/>
      <c r="D116" s="1056"/>
      <c r="E116" s="1056"/>
      <c r="F116" s="1057"/>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5"/>
      <c r="B117" s="1056"/>
      <c r="C117" s="1056"/>
      <c r="D117" s="1056"/>
      <c r="E117" s="1056"/>
      <c r="F117" s="1057"/>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5"/>
      <c r="B118" s="1056"/>
      <c r="C118" s="1056"/>
      <c r="D118" s="1056"/>
      <c r="E118" s="1056"/>
      <c r="F118" s="1057"/>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5"/>
      <c r="B119" s="1056"/>
      <c r="C119" s="1056"/>
      <c r="D119" s="1056"/>
      <c r="E119" s="1056"/>
      <c r="F119" s="1057"/>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5"/>
      <c r="B120" s="1056"/>
      <c r="C120" s="1056"/>
      <c r="D120" s="1056"/>
      <c r="E120" s="1056"/>
      <c r="F120" s="105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5"/>
      <c r="B121" s="1056"/>
      <c r="C121" s="1056"/>
      <c r="D121" s="1056"/>
      <c r="E121" s="1056"/>
      <c r="F121" s="1057"/>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3"/>
    </row>
    <row r="122" spans="1:50" ht="25.5" customHeight="1" x14ac:dyDescent="0.15">
      <c r="A122" s="1055"/>
      <c r="B122" s="1056"/>
      <c r="C122" s="1056"/>
      <c r="D122" s="1056"/>
      <c r="E122" s="1056"/>
      <c r="F122" s="1057"/>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5"/>
      <c r="B123" s="1056"/>
      <c r="C123" s="1056"/>
      <c r="D123" s="1056"/>
      <c r="E123" s="1056"/>
      <c r="F123" s="1057"/>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5"/>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55"/>
      <c r="B124" s="1056"/>
      <c r="C124" s="1056"/>
      <c r="D124" s="1056"/>
      <c r="E124" s="1056"/>
      <c r="F124" s="1057"/>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5"/>
      <c r="B125" s="1056"/>
      <c r="C125" s="1056"/>
      <c r="D125" s="1056"/>
      <c r="E125" s="1056"/>
      <c r="F125" s="1057"/>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5"/>
      <c r="B126" s="1056"/>
      <c r="C126" s="1056"/>
      <c r="D126" s="1056"/>
      <c r="E126" s="1056"/>
      <c r="F126" s="1057"/>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5"/>
      <c r="B127" s="1056"/>
      <c r="C127" s="1056"/>
      <c r="D127" s="1056"/>
      <c r="E127" s="1056"/>
      <c r="F127" s="1057"/>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5"/>
      <c r="B128" s="1056"/>
      <c r="C128" s="1056"/>
      <c r="D128" s="1056"/>
      <c r="E128" s="1056"/>
      <c r="F128" s="1057"/>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5"/>
      <c r="B129" s="1056"/>
      <c r="C129" s="1056"/>
      <c r="D129" s="1056"/>
      <c r="E129" s="1056"/>
      <c r="F129" s="1057"/>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5"/>
      <c r="B130" s="1056"/>
      <c r="C130" s="1056"/>
      <c r="D130" s="1056"/>
      <c r="E130" s="1056"/>
      <c r="F130" s="1057"/>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5"/>
      <c r="B131" s="1056"/>
      <c r="C131" s="1056"/>
      <c r="D131" s="1056"/>
      <c r="E131" s="1056"/>
      <c r="F131" s="1057"/>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5"/>
      <c r="B132" s="1056"/>
      <c r="C132" s="1056"/>
      <c r="D132" s="1056"/>
      <c r="E132" s="1056"/>
      <c r="F132" s="1057"/>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5"/>
      <c r="B133" s="1056"/>
      <c r="C133" s="1056"/>
      <c r="D133" s="1056"/>
      <c r="E133" s="1056"/>
      <c r="F133" s="105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5"/>
      <c r="B134" s="1056"/>
      <c r="C134" s="1056"/>
      <c r="D134" s="1056"/>
      <c r="E134" s="1056"/>
      <c r="F134" s="1057"/>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3"/>
    </row>
    <row r="135" spans="1:50" ht="24.75" customHeight="1" x14ac:dyDescent="0.15">
      <c r="A135" s="1055"/>
      <c r="B135" s="1056"/>
      <c r="C135" s="1056"/>
      <c r="D135" s="1056"/>
      <c r="E135" s="1056"/>
      <c r="F135" s="1057"/>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5"/>
      <c r="B136" s="1056"/>
      <c r="C136" s="1056"/>
      <c r="D136" s="1056"/>
      <c r="E136" s="1056"/>
      <c r="F136" s="1057"/>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5"/>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55"/>
      <c r="B137" s="1056"/>
      <c r="C137" s="1056"/>
      <c r="D137" s="1056"/>
      <c r="E137" s="1056"/>
      <c r="F137" s="1057"/>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5"/>
      <c r="B138" s="1056"/>
      <c r="C138" s="1056"/>
      <c r="D138" s="1056"/>
      <c r="E138" s="1056"/>
      <c r="F138" s="1057"/>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5"/>
      <c r="B139" s="1056"/>
      <c r="C139" s="1056"/>
      <c r="D139" s="1056"/>
      <c r="E139" s="1056"/>
      <c r="F139" s="1057"/>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5"/>
      <c r="B140" s="1056"/>
      <c r="C140" s="1056"/>
      <c r="D140" s="1056"/>
      <c r="E140" s="1056"/>
      <c r="F140" s="1057"/>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5"/>
      <c r="B141" s="1056"/>
      <c r="C141" s="1056"/>
      <c r="D141" s="1056"/>
      <c r="E141" s="1056"/>
      <c r="F141" s="1057"/>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5"/>
      <c r="B142" s="1056"/>
      <c r="C142" s="1056"/>
      <c r="D142" s="1056"/>
      <c r="E142" s="1056"/>
      <c r="F142" s="1057"/>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5"/>
      <c r="B143" s="1056"/>
      <c r="C143" s="1056"/>
      <c r="D143" s="1056"/>
      <c r="E143" s="1056"/>
      <c r="F143" s="1057"/>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5"/>
      <c r="B144" s="1056"/>
      <c r="C144" s="1056"/>
      <c r="D144" s="1056"/>
      <c r="E144" s="1056"/>
      <c r="F144" s="1057"/>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5"/>
      <c r="B145" s="1056"/>
      <c r="C145" s="1056"/>
      <c r="D145" s="1056"/>
      <c r="E145" s="1056"/>
      <c r="F145" s="1057"/>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5"/>
      <c r="B146" s="1056"/>
      <c r="C146" s="1056"/>
      <c r="D146" s="1056"/>
      <c r="E146" s="1056"/>
      <c r="F146" s="105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5"/>
      <c r="B147" s="1056"/>
      <c r="C147" s="1056"/>
      <c r="D147" s="1056"/>
      <c r="E147" s="1056"/>
      <c r="F147" s="1057"/>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3"/>
    </row>
    <row r="148" spans="1:50" ht="24.75" customHeight="1" x14ac:dyDescent="0.15">
      <c r="A148" s="1055"/>
      <c r="B148" s="1056"/>
      <c r="C148" s="1056"/>
      <c r="D148" s="1056"/>
      <c r="E148" s="1056"/>
      <c r="F148" s="1057"/>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5"/>
      <c r="B149" s="1056"/>
      <c r="C149" s="1056"/>
      <c r="D149" s="1056"/>
      <c r="E149" s="1056"/>
      <c r="F149" s="1057"/>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5"/>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55"/>
      <c r="B150" s="1056"/>
      <c r="C150" s="1056"/>
      <c r="D150" s="1056"/>
      <c r="E150" s="1056"/>
      <c r="F150" s="1057"/>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5"/>
      <c r="B151" s="1056"/>
      <c r="C151" s="1056"/>
      <c r="D151" s="1056"/>
      <c r="E151" s="1056"/>
      <c r="F151" s="1057"/>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5"/>
      <c r="B152" s="1056"/>
      <c r="C152" s="1056"/>
      <c r="D152" s="1056"/>
      <c r="E152" s="1056"/>
      <c r="F152" s="1057"/>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5"/>
      <c r="B153" s="1056"/>
      <c r="C153" s="1056"/>
      <c r="D153" s="1056"/>
      <c r="E153" s="1056"/>
      <c r="F153" s="1057"/>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5"/>
      <c r="B154" s="1056"/>
      <c r="C154" s="1056"/>
      <c r="D154" s="1056"/>
      <c r="E154" s="1056"/>
      <c r="F154" s="1057"/>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5"/>
      <c r="B155" s="1056"/>
      <c r="C155" s="1056"/>
      <c r="D155" s="1056"/>
      <c r="E155" s="1056"/>
      <c r="F155" s="1057"/>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5"/>
      <c r="B156" s="1056"/>
      <c r="C156" s="1056"/>
      <c r="D156" s="1056"/>
      <c r="E156" s="1056"/>
      <c r="F156" s="1057"/>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5"/>
      <c r="B157" s="1056"/>
      <c r="C157" s="1056"/>
      <c r="D157" s="1056"/>
      <c r="E157" s="1056"/>
      <c r="F157" s="1057"/>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5"/>
      <c r="B158" s="1056"/>
      <c r="C158" s="1056"/>
      <c r="D158" s="1056"/>
      <c r="E158" s="1056"/>
      <c r="F158" s="1057"/>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3"/>
    </row>
    <row r="162" spans="1:50" ht="24.75" customHeight="1" x14ac:dyDescent="0.15">
      <c r="A162" s="1055"/>
      <c r="B162" s="1056"/>
      <c r="C162" s="1056"/>
      <c r="D162" s="1056"/>
      <c r="E162" s="1056"/>
      <c r="F162" s="1057"/>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5"/>
      <c r="B163" s="1056"/>
      <c r="C163" s="1056"/>
      <c r="D163" s="1056"/>
      <c r="E163" s="1056"/>
      <c r="F163" s="1057"/>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5"/>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55"/>
      <c r="B164" s="1056"/>
      <c r="C164" s="1056"/>
      <c r="D164" s="1056"/>
      <c r="E164" s="1056"/>
      <c r="F164" s="1057"/>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5"/>
      <c r="B165" s="1056"/>
      <c r="C165" s="1056"/>
      <c r="D165" s="1056"/>
      <c r="E165" s="1056"/>
      <c r="F165" s="1057"/>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5"/>
      <c r="B166" s="1056"/>
      <c r="C166" s="1056"/>
      <c r="D166" s="1056"/>
      <c r="E166" s="1056"/>
      <c r="F166" s="1057"/>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5"/>
      <c r="B167" s="1056"/>
      <c r="C167" s="1056"/>
      <c r="D167" s="1056"/>
      <c r="E167" s="1056"/>
      <c r="F167" s="1057"/>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5"/>
      <c r="B168" s="1056"/>
      <c r="C168" s="1056"/>
      <c r="D168" s="1056"/>
      <c r="E168" s="1056"/>
      <c r="F168" s="1057"/>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5"/>
      <c r="B169" s="1056"/>
      <c r="C169" s="1056"/>
      <c r="D169" s="1056"/>
      <c r="E169" s="1056"/>
      <c r="F169" s="1057"/>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5"/>
      <c r="B170" s="1056"/>
      <c r="C170" s="1056"/>
      <c r="D170" s="1056"/>
      <c r="E170" s="1056"/>
      <c r="F170" s="1057"/>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5"/>
      <c r="B171" s="1056"/>
      <c r="C171" s="1056"/>
      <c r="D171" s="1056"/>
      <c r="E171" s="1056"/>
      <c r="F171" s="1057"/>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5"/>
      <c r="B172" s="1056"/>
      <c r="C172" s="1056"/>
      <c r="D172" s="1056"/>
      <c r="E172" s="1056"/>
      <c r="F172" s="1057"/>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5"/>
      <c r="B173" s="1056"/>
      <c r="C173" s="1056"/>
      <c r="D173" s="1056"/>
      <c r="E173" s="1056"/>
      <c r="F173" s="105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5"/>
      <c r="B174" s="1056"/>
      <c r="C174" s="1056"/>
      <c r="D174" s="1056"/>
      <c r="E174" s="1056"/>
      <c r="F174" s="1057"/>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3"/>
    </row>
    <row r="175" spans="1:50" ht="25.5" customHeight="1" x14ac:dyDescent="0.15">
      <c r="A175" s="1055"/>
      <c r="B175" s="1056"/>
      <c r="C175" s="1056"/>
      <c r="D175" s="1056"/>
      <c r="E175" s="1056"/>
      <c r="F175" s="1057"/>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5"/>
      <c r="B176" s="1056"/>
      <c r="C176" s="1056"/>
      <c r="D176" s="1056"/>
      <c r="E176" s="1056"/>
      <c r="F176" s="1057"/>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5"/>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55"/>
      <c r="B177" s="1056"/>
      <c r="C177" s="1056"/>
      <c r="D177" s="1056"/>
      <c r="E177" s="1056"/>
      <c r="F177" s="1057"/>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5"/>
      <c r="B178" s="1056"/>
      <c r="C178" s="1056"/>
      <c r="D178" s="1056"/>
      <c r="E178" s="1056"/>
      <c r="F178" s="1057"/>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5"/>
      <c r="B179" s="1056"/>
      <c r="C179" s="1056"/>
      <c r="D179" s="1056"/>
      <c r="E179" s="1056"/>
      <c r="F179" s="1057"/>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5"/>
      <c r="B180" s="1056"/>
      <c r="C180" s="1056"/>
      <c r="D180" s="1056"/>
      <c r="E180" s="1056"/>
      <c r="F180" s="1057"/>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5"/>
      <c r="B181" s="1056"/>
      <c r="C181" s="1056"/>
      <c r="D181" s="1056"/>
      <c r="E181" s="1056"/>
      <c r="F181" s="1057"/>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5"/>
      <c r="B182" s="1056"/>
      <c r="C182" s="1056"/>
      <c r="D182" s="1056"/>
      <c r="E182" s="1056"/>
      <c r="F182" s="1057"/>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5"/>
      <c r="B183" s="1056"/>
      <c r="C183" s="1056"/>
      <c r="D183" s="1056"/>
      <c r="E183" s="1056"/>
      <c r="F183" s="1057"/>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5"/>
      <c r="B184" s="1056"/>
      <c r="C184" s="1056"/>
      <c r="D184" s="1056"/>
      <c r="E184" s="1056"/>
      <c r="F184" s="1057"/>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5"/>
      <c r="B185" s="1056"/>
      <c r="C185" s="1056"/>
      <c r="D185" s="1056"/>
      <c r="E185" s="1056"/>
      <c r="F185" s="1057"/>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5"/>
      <c r="B186" s="1056"/>
      <c r="C186" s="1056"/>
      <c r="D186" s="1056"/>
      <c r="E186" s="1056"/>
      <c r="F186" s="105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5"/>
      <c r="B187" s="1056"/>
      <c r="C187" s="1056"/>
      <c r="D187" s="1056"/>
      <c r="E187" s="1056"/>
      <c r="F187" s="1057"/>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3"/>
    </row>
    <row r="188" spans="1:50" ht="24.75" customHeight="1" x14ac:dyDescent="0.15">
      <c r="A188" s="1055"/>
      <c r="B188" s="1056"/>
      <c r="C188" s="1056"/>
      <c r="D188" s="1056"/>
      <c r="E188" s="1056"/>
      <c r="F188" s="1057"/>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5"/>
      <c r="B189" s="1056"/>
      <c r="C189" s="1056"/>
      <c r="D189" s="1056"/>
      <c r="E189" s="1056"/>
      <c r="F189" s="1057"/>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5"/>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55"/>
      <c r="B190" s="1056"/>
      <c r="C190" s="1056"/>
      <c r="D190" s="1056"/>
      <c r="E190" s="1056"/>
      <c r="F190" s="1057"/>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5"/>
      <c r="B191" s="1056"/>
      <c r="C191" s="1056"/>
      <c r="D191" s="1056"/>
      <c r="E191" s="1056"/>
      <c r="F191" s="1057"/>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5"/>
      <c r="B192" s="1056"/>
      <c r="C192" s="1056"/>
      <c r="D192" s="1056"/>
      <c r="E192" s="1056"/>
      <c r="F192" s="1057"/>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5"/>
      <c r="B193" s="1056"/>
      <c r="C193" s="1056"/>
      <c r="D193" s="1056"/>
      <c r="E193" s="1056"/>
      <c r="F193" s="1057"/>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5"/>
      <c r="B194" s="1056"/>
      <c r="C194" s="1056"/>
      <c r="D194" s="1056"/>
      <c r="E194" s="1056"/>
      <c r="F194" s="1057"/>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5"/>
      <c r="B195" s="1056"/>
      <c r="C195" s="1056"/>
      <c r="D195" s="1056"/>
      <c r="E195" s="1056"/>
      <c r="F195" s="1057"/>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5"/>
      <c r="B196" s="1056"/>
      <c r="C196" s="1056"/>
      <c r="D196" s="1056"/>
      <c r="E196" s="1056"/>
      <c r="F196" s="1057"/>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5"/>
      <c r="B197" s="1056"/>
      <c r="C197" s="1056"/>
      <c r="D197" s="1056"/>
      <c r="E197" s="1056"/>
      <c r="F197" s="1057"/>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5"/>
      <c r="B198" s="1056"/>
      <c r="C198" s="1056"/>
      <c r="D198" s="1056"/>
      <c r="E198" s="1056"/>
      <c r="F198" s="1057"/>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5"/>
      <c r="B199" s="1056"/>
      <c r="C199" s="1056"/>
      <c r="D199" s="1056"/>
      <c r="E199" s="1056"/>
      <c r="F199" s="105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5"/>
      <c r="B200" s="1056"/>
      <c r="C200" s="1056"/>
      <c r="D200" s="1056"/>
      <c r="E200" s="1056"/>
      <c r="F200" s="1057"/>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3"/>
    </row>
    <row r="201" spans="1:50" ht="24.75" customHeight="1" x14ac:dyDescent="0.15">
      <c r="A201" s="1055"/>
      <c r="B201" s="1056"/>
      <c r="C201" s="1056"/>
      <c r="D201" s="1056"/>
      <c r="E201" s="1056"/>
      <c r="F201" s="1057"/>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5"/>
      <c r="B202" s="1056"/>
      <c r="C202" s="1056"/>
      <c r="D202" s="1056"/>
      <c r="E202" s="1056"/>
      <c r="F202" s="1057"/>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5"/>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55"/>
      <c r="B203" s="1056"/>
      <c r="C203" s="1056"/>
      <c r="D203" s="1056"/>
      <c r="E203" s="1056"/>
      <c r="F203" s="1057"/>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5"/>
      <c r="B204" s="1056"/>
      <c r="C204" s="1056"/>
      <c r="D204" s="1056"/>
      <c r="E204" s="1056"/>
      <c r="F204" s="1057"/>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5"/>
      <c r="B205" s="1056"/>
      <c r="C205" s="1056"/>
      <c r="D205" s="1056"/>
      <c r="E205" s="1056"/>
      <c r="F205" s="1057"/>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5"/>
      <c r="B206" s="1056"/>
      <c r="C206" s="1056"/>
      <c r="D206" s="1056"/>
      <c r="E206" s="1056"/>
      <c r="F206" s="1057"/>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5"/>
      <c r="B207" s="1056"/>
      <c r="C207" s="1056"/>
      <c r="D207" s="1056"/>
      <c r="E207" s="1056"/>
      <c r="F207" s="1057"/>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5"/>
      <c r="B208" s="1056"/>
      <c r="C208" s="1056"/>
      <c r="D208" s="1056"/>
      <c r="E208" s="1056"/>
      <c r="F208" s="1057"/>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5"/>
      <c r="B209" s="1056"/>
      <c r="C209" s="1056"/>
      <c r="D209" s="1056"/>
      <c r="E209" s="1056"/>
      <c r="F209" s="1057"/>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5"/>
      <c r="B210" s="1056"/>
      <c r="C210" s="1056"/>
      <c r="D210" s="1056"/>
      <c r="E210" s="1056"/>
      <c r="F210" s="1057"/>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5"/>
      <c r="B211" s="1056"/>
      <c r="C211" s="1056"/>
      <c r="D211" s="1056"/>
      <c r="E211" s="1056"/>
      <c r="F211" s="1057"/>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3"/>
    </row>
    <row r="215" spans="1:50" ht="24.75" customHeight="1" x14ac:dyDescent="0.15">
      <c r="A215" s="1055"/>
      <c r="B215" s="1056"/>
      <c r="C215" s="1056"/>
      <c r="D215" s="1056"/>
      <c r="E215" s="1056"/>
      <c r="F215" s="1057"/>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5"/>
      <c r="B216" s="1056"/>
      <c r="C216" s="1056"/>
      <c r="D216" s="1056"/>
      <c r="E216" s="1056"/>
      <c r="F216" s="1057"/>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5"/>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55"/>
      <c r="B217" s="1056"/>
      <c r="C217" s="1056"/>
      <c r="D217" s="1056"/>
      <c r="E217" s="1056"/>
      <c r="F217" s="1057"/>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5"/>
      <c r="B218" s="1056"/>
      <c r="C218" s="1056"/>
      <c r="D218" s="1056"/>
      <c r="E218" s="1056"/>
      <c r="F218" s="1057"/>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5"/>
      <c r="B219" s="1056"/>
      <c r="C219" s="1056"/>
      <c r="D219" s="1056"/>
      <c r="E219" s="1056"/>
      <c r="F219" s="1057"/>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5"/>
      <c r="B220" s="1056"/>
      <c r="C220" s="1056"/>
      <c r="D220" s="1056"/>
      <c r="E220" s="1056"/>
      <c r="F220" s="1057"/>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5"/>
      <c r="B221" s="1056"/>
      <c r="C221" s="1056"/>
      <c r="D221" s="1056"/>
      <c r="E221" s="1056"/>
      <c r="F221" s="1057"/>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5"/>
      <c r="B222" s="1056"/>
      <c r="C222" s="1056"/>
      <c r="D222" s="1056"/>
      <c r="E222" s="1056"/>
      <c r="F222" s="1057"/>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5"/>
      <c r="B223" s="1056"/>
      <c r="C223" s="1056"/>
      <c r="D223" s="1056"/>
      <c r="E223" s="1056"/>
      <c r="F223" s="1057"/>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5"/>
      <c r="B224" s="1056"/>
      <c r="C224" s="1056"/>
      <c r="D224" s="1056"/>
      <c r="E224" s="1056"/>
      <c r="F224" s="1057"/>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5"/>
      <c r="B225" s="1056"/>
      <c r="C225" s="1056"/>
      <c r="D225" s="1056"/>
      <c r="E225" s="1056"/>
      <c r="F225" s="1057"/>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5"/>
      <c r="B226" s="1056"/>
      <c r="C226" s="1056"/>
      <c r="D226" s="1056"/>
      <c r="E226" s="1056"/>
      <c r="F226" s="105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5"/>
      <c r="B227" s="1056"/>
      <c r="C227" s="1056"/>
      <c r="D227" s="1056"/>
      <c r="E227" s="1056"/>
      <c r="F227" s="1057"/>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3"/>
    </row>
    <row r="228" spans="1:50" ht="25.5" customHeight="1" x14ac:dyDescent="0.15">
      <c r="A228" s="1055"/>
      <c r="B228" s="1056"/>
      <c r="C228" s="1056"/>
      <c r="D228" s="1056"/>
      <c r="E228" s="1056"/>
      <c r="F228" s="1057"/>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5"/>
      <c r="B229" s="1056"/>
      <c r="C229" s="1056"/>
      <c r="D229" s="1056"/>
      <c r="E229" s="1056"/>
      <c r="F229" s="1057"/>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5"/>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55"/>
      <c r="B230" s="1056"/>
      <c r="C230" s="1056"/>
      <c r="D230" s="1056"/>
      <c r="E230" s="1056"/>
      <c r="F230" s="1057"/>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5"/>
      <c r="B231" s="1056"/>
      <c r="C231" s="1056"/>
      <c r="D231" s="1056"/>
      <c r="E231" s="1056"/>
      <c r="F231" s="1057"/>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5"/>
      <c r="B232" s="1056"/>
      <c r="C232" s="1056"/>
      <c r="D232" s="1056"/>
      <c r="E232" s="1056"/>
      <c r="F232" s="1057"/>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5"/>
      <c r="B233" s="1056"/>
      <c r="C233" s="1056"/>
      <c r="D233" s="1056"/>
      <c r="E233" s="1056"/>
      <c r="F233" s="1057"/>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5"/>
      <c r="B234" s="1056"/>
      <c r="C234" s="1056"/>
      <c r="D234" s="1056"/>
      <c r="E234" s="1056"/>
      <c r="F234" s="1057"/>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5"/>
      <c r="B235" s="1056"/>
      <c r="C235" s="1056"/>
      <c r="D235" s="1056"/>
      <c r="E235" s="1056"/>
      <c r="F235" s="1057"/>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5"/>
      <c r="B236" s="1056"/>
      <c r="C236" s="1056"/>
      <c r="D236" s="1056"/>
      <c r="E236" s="1056"/>
      <c r="F236" s="1057"/>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5"/>
      <c r="B237" s="1056"/>
      <c r="C237" s="1056"/>
      <c r="D237" s="1056"/>
      <c r="E237" s="1056"/>
      <c r="F237" s="1057"/>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5"/>
      <c r="B238" s="1056"/>
      <c r="C238" s="1056"/>
      <c r="D238" s="1056"/>
      <c r="E238" s="1056"/>
      <c r="F238" s="1057"/>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5"/>
      <c r="B239" s="1056"/>
      <c r="C239" s="1056"/>
      <c r="D239" s="1056"/>
      <c r="E239" s="1056"/>
      <c r="F239" s="105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5"/>
      <c r="B240" s="1056"/>
      <c r="C240" s="1056"/>
      <c r="D240" s="1056"/>
      <c r="E240" s="1056"/>
      <c r="F240" s="1057"/>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3"/>
    </row>
    <row r="241" spans="1:50" ht="24.75" customHeight="1" x14ac:dyDescent="0.15">
      <c r="A241" s="1055"/>
      <c r="B241" s="1056"/>
      <c r="C241" s="1056"/>
      <c r="D241" s="1056"/>
      <c r="E241" s="1056"/>
      <c r="F241" s="1057"/>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5"/>
      <c r="B242" s="1056"/>
      <c r="C242" s="1056"/>
      <c r="D242" s="1056"/>
      <c r="E242" s="1056"/>
      <c r="F242" s="1057"/>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5"/>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55"/>
      <c r="B243" s="1056"/>
      <c r="C243" s="1056"/>
      <c r="D243" s="1056"/>
      <c r="E243" s="1056"/>
      <c r="F243" s="1057"/>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5"/>
      <c r="B244" s="1056"/>
      <c r="C244" s="1056"/>
      <c r="D244" s="1056"/>
      <c r="E244" s="1056"/>
      <c r="F244" s="1057"/>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5"/>
      <c r="B245" s="1056"/>
      <c r="C245" s="1056"/>
      <c r="D245" s="1056"/>
      <c r="E245" s="1056"/>
      <c r="F245" s="1057"/>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5"/>
      <c r="B246" s="1056"/>
      <c r="C246" s="1056"/>
      <c r="D246" s="1056"/>
      <c r="E246" s="1056"/>
      <c r="F246" s="1057"/>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5"/>
      <c r="B247" s="1056"/>
      <c r="C247" s="1056"/>
      <c r="D247" s="1056"/>
      <c r="E247" s="1056"/>
      <c r="F247" s="1057"/>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5"/>
      <c r="B248" s="1056"/>
      <c r="C248" s="1056"/>
      <c r="D248" s="1056"/>
      <c r="E248" s="1056"/>
      <c r="F248" s="1057"/>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5"/>
      <c r="B249" s="1056"/>
      <c r="C249" s="1056"/>
      <c r="D249" s="1056"/>
      <c r="E249" s="1056"/>
      <c r="F249" s="1057"/>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5"/>
      <c r="B250" s="1056"/>
      <c r="C250" s="1056"/>
      <c r="D250" s="1056"/>
      <c r="E250" s="1056"/>
      <c r="F250" s="1057"/>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5"/>
      <c r="B251" s="1056"/>
      <c r="C251" s="1056"/>
      <c r="D251" s="1056"/>
      <c r="E251" s="1056"/>
      <c r="F251" s="1057"/>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5"/>
      <c r="B252" s="1056"/>
      <c r="C252" s="1056"/>
      <c r="D252" s="1056"/>
      <c r="E252" s="1056"/>
      <c r="F252" s="105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5"/>
      <c r="B253" s="1056"/>
      <c r="C253" s="1056"/>
      <c r="D253" s="1056"/>
      <c r="E253" s="1056"/>
      <c r="F253" s="1057"/>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3"/>
    </row>
    <row r="254" spans="1:50" ht="24.75" customHeight="1" x14ac:dyDescent="0.15">
      <c r="A254" s="1055"/>
      <c r="B254" s="1056"/>
      <c r="C254" s="1056"/>
      <c r="D254" s="1056"/>
      <c r="E254" s="1056"/>
      <c r="F254" s="1057"/>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5"/>
      <c r="B255" s="1056"/>
      <c r="C255" s="1056"/>
      <c r="D255" s="1056"/>
      <c r="E255" s="1056"/>
      <c r="F255" s="1057"/>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5"/>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55"/>
      <c r="B256" s="1056"/>
      <c r="C256" s="1056"/>
      <c r="D256" s="1056"/>
      <c r="E256" s="1056"/>
      <c r="F256" s="1057"/>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5"/>
      <c r="B257" s="1056"/>
      <c r="C257" s="1056"/>
      <c r="D257" s="1056"/>
      <c r="E257" s="1056"/>
      <c r="F257" s="1057"/>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5"/>
      <c r="B258" s="1056"/>
      <c r="C258" s="1056"/>
      <c r="D258" s="1056"/>
      <c r="E258" s="1056"/>
      <c r="F258" s="1057"/>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5"/>
      <c r="B259" s="1056"/>
      <c r="C259" s="1056"/>
      <c r="D259" s="1056"/>
      <c r="E259" s="1056"/>
      <c r="F259" s="1057"/>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5"/>
      <c r="B260" s="1056"/>
      <c r="C260" s="1056"/>
      <c r="D260" s="1056"/>
      <c r="E260" s="1056"/>
      <c r="F260" s="1057"/>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5"/>
      <c r="B261" s="1056"/>
      <c r="C261" s="1056"/>
      <c r="D261" s="1056"/>
      <c r="E261" s="1056"/>
      <c r="F261" s="1057"/>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5"/>
      <c r="B262" s="1056"/>
      <c r="C262" s="1056"/>
      <c r="D262" s="1056"/>
      <c r="E262" s="1056"/>
      <c r="F262" s="1057"/>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5"/>
      <c r="B263" s="1056"/>
      <c r="C263" s="1056"/>
      <c r="D263" s="1056"/>
      <c r="E263" s="1056"/>
      <c r="F263" s="1057"/>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5"/>
      <c r="B264" s="1056"/>
      <c r="C264" s="1056"/>
      <c r="D264" s="1056"/>
      <c r="E264" s="1056"/>
      <c r="F264" s="1057"/>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2019-06-14T04:40:27Z</cp:lastPrinted>
  <dcterms:created xsi:type="dcterms:W3CDTF">2012-03-13T00:50:25Z</dcterms:created>
  <dcterms:modified xsi:type="dcterms:W3CDTF">2019-06-14T04:40:36Z</dcterms:modified>
</cp:coreProperties>
</file>