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KOPO\Desktop\H31経理係員\H31行政事業レビュー\0423 平成31年度行政事業レビューシート（中間公表版）の作成について（公開プロセス候補以外）\点検対象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<sst xmlns="http://schemas.openxmlformats.org/spreadsheetml/2006/main" count="2909" uniqueCount="645">
  <si>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</si>
  <si>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</si>
  <si>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</si>
  <si>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</si>
  <si>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</si>
  <si>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</si>
  <si>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</si>
  <si>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</si>
  <si>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</si>
  <si>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</si>
  <si>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</si>
  <si>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</si>
  <si>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</si>
  <si>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</si>
  <si>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</si>
  <si>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</si>
  <si>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</si>
  <si>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</si>
  <si>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</si>
  <si>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</si>
  <si>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</si>
  <si>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</si>
  <si>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</si>
  <si>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</si>
  <si>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</si>
  <si>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</si>
  <si>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</si>
  <si>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</si>
  <si>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</si>
  <si>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</si>
  <si>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</si>
  <si>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</si>
  <si>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</si>
  <si>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</si>
  <si>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</si>
  <si>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</si>
  <si>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</si>
  <si>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</si>
  <si>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</si>
  <si>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</si>
  <si>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</si>
  <si>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</si>
  <si>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</si>
  <si>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</si>
  <si>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</si>
  <si>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</si>
  <si>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</si>
  <si>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</si>
  <si>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</si>
  <si>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</si>
  <si>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</si>
  <si>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</si>
  <si>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</si>
  <si>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</si>
  <si>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</si>
  <si>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</si>
  <si>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</si>
  <si>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</si>
  <si>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</si>
  <si>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</si>
  <si>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</si>
  <si>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</si>
  <si>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</si>
  <si>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</si>
  <si>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</si>
  <si>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</si>
  <si>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</si>
  <si>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</si>
  <si>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</si>
  <si>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</si>
  <si>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</si>
  <si>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</si>
  <si>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</si>
  <si>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</si>
  <si>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</si>
  <si>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</si>
  <si>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</si>
  <si>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</si>
  <si>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</si>
  <si>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</si>
  <si>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</si>
  <si>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</si>
  <si>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</si>
  <si>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</si>
  <si>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</si>
  <si>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</si>
  <si>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</si>
  <si>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</si>
  <si>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</si>
  <si>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</si>
  <si>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</si>
  <si>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</si>
  <si>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</si>
  <si>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</si>
  <si>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</si>
  <si>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</si>
  <si>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</si>
  <si>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</si>
  <si>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</si>
  <si>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</si>
  <si>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</si>
  <si>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</si>
  <si>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</si>
  <si>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</si>
  <si>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</si>
  <si>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</si>
  <si>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</si>
  <si>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</si>
  <si>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</si>
  <si>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</si>
  <si>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</si>
  <si>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</si>
  <si>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</si>
  <si>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</si>
  <si>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</si>
  <si>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</si>
  <si>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</si>
  <si>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</si>
  <si>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</si>
  <si>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</si>
  <si>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</si>
  <si>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</si>
  <si>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</si>
  <si>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</si>
  <si>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</si>
  <si>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</si>
  <si>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</si>
  <si>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</si>
  <si>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</si>
  <si>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</si>
  <si>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</si>
  <si>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</si>
  <si>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</si>
  <si>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</si>
  <si>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</si>
  <si>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</si>
  <si>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</si>
  <si>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</si>
  <si>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</si>
  <si>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</si>
  <si>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</si>
  <si>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</si>
  <si>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</si>
  <si>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</si>
  <si>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</si>
  <si>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</si>
  <si>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</si>
  <si>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</si>
  <si>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</si>
  <si>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</si>
  <si>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</si>
  <si>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</si>
  <si>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</si>
  <si>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</si>
  <si>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</si>
  <si>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</si>
  <si>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</si>
  <si>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</si>
  <si>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</si>
  <si>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</si>
  <si>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</si>
  <si>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</si>
  <si>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</si>
  <si>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</si>
  <si>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</si>
  <si>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</si>
  <si>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</si>
  <si>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</si>
  <si>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</si>
  <si>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</si>
  <si>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</si>
  <si>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</si>
  <si>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</si>
  <si>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</si>
  <si>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</si>
  <si>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</si>
  <si>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</si>
  <si>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</si>
  <si>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</si>
  <si>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</si>
  <si>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</si>
  <si>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</si>
  <si>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</si>
  <si>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</si>
  <si>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</si>
  <si>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</si>
  <si>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</si>
  <si>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</si>
  <si>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</si>
  <si>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</si>
  <si>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</si>
  <si>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</si>
  <si>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</si>
  <si>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</si>
  <si>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</si>
  <si>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</si>
  <si>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</si>
  <si>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</si>
  <si>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</si>
  <si>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</si>
  <si>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</si>
  <si>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</si>
  <si>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</si>
  <si>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</si>
  <si>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</si>
  <si>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</si>
  <si>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</si>
  <si>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</si>
  <si>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</si>
  <si>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</si>
  <si>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</si>
  <si>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</si>
  <si>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</si>
  <si>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</si>
  <si>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</si>
  <si>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</si>
  <si>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</si>
  <si>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</si>
  <si>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</si>
  <si>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</si>
  <si>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</si>
  <si>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</si>
  <si>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</si>
  <si>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</si>
  <si>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</si>
  <si>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</si>
  <si>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</si>
  <si>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</si>
  <si>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</si>
  <si>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</si>
  <si>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</si>
  <si>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</si>
  <si>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</si>
  <si>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</si>
  <si>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</si>
  <si>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</si>
  <si>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</si>
  <si>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</si>
  <si>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</si>
  <si>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</si>
  <si>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</si>
  <si>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</si>
  <si>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</si>
  <si>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</si>
  <si>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</si>
  <si>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</si>
  <si>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</si>
  <si>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</si>
  <si>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</si>
  <si>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</si>
  <si>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</si>
  <si>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</si>
  <si>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</si>
  <si>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</si>
  <si>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</si>
  <si>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</si>
  <si>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</si>
  <si>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</si>
  <si>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</si>
  <si>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</si>
  <si>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</si>
  <si>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</si>
  <si>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</si>
  <si>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</si>
  <si>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</si>
  <si>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</si>
  <si>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</si>
  <si>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</si>
  <si>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</si>
  <si>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</si>
  <si>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</si>
  <si>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</si>
  <si>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</si>
  <si>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</si>
  <si>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</si>
  <si>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</si>
  <si>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</si>
  <si>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</si>
  <si>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</si>
  <si>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</si>
  <si>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</si>
  <si>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</si>
  <si>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</si>
  <si>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</si>
  <si>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</si>
  <si>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</si>
  <si>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</si>
  <si>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</si>
  <si>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</si>
  <si>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</si>
  <si>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</si>
  <si>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</si>
  <si>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</si>
  <si>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</si>
  <si>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</si>
  <si>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</si>
  <si>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</si>
  <si>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</si>
  <si>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</si>
  <si>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</si>
  <si>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</si>
  <si>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</si>
  <si>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</si>
  <si>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</si>
  <si>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</si>
  <si>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</si>
  <si>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</si>
  <si>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</si>
  <si>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</si>
  <si>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</si>
  <si>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</si>
  <si>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</si>
  <si>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</si>
  <si>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</si>
  <si>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</si>
  <si>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</si>
  <si>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</si>
  <si>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</si>
  <si>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</si>
  <si>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</si>
  <si>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</si>
  <si>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</si>
  <si>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</si>
  <si>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</si>
  <si>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</si>
  <si>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</si>
  <si>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</si>
  <si>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</si>
  <si>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</si>
  <si>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</si>
  <si>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</si>
  <si>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</si>
  <si>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</si>
  <si>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</si>
  <si>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</si>
  <si>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</si>
  <si>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</si>
  <si>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</si>
  <si>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</si>
  <si>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</si>
  <si>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</si>
  <si>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</si>
  <si>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</si>
  <si>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</si>
  <si>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</si>
  <si>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</si>
  <si>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</si>
  <si>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</si>
  <si>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</si>
  <si>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</si>
  <si>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</si>
  <si>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</si>
  <si>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</si>
  <si>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</si>
  <si>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</si>
  <si>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</si>
  <si>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</si>
  <si>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</si>
  <si>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</si>
  <si>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</si>
  <si>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</si>
  <si>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</si>
  <si>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</si>
  <si>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</si>
  <si>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</si>
  <si>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</si>
  <si>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</si>
  <si>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</si>
  <si>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</si>
  <si>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</si>
  <si>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</si>
  <si>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</si>
  <si>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</si>
  <si>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</si>
  <si>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</si>
  <si>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</si>
  <si>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</si>
  <si>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</si>
  <si>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</si>
  <si>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</si>
  <si>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</si>
  <si>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</si>
  <si>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</si>
  <si>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</si>
  <si>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</si>
  <si>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</si>
  <si>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</si>
  <si>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</si>
  <si>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</si>
  <si>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</si>
  <si>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</si>
  <si>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</si>
  <si>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</si>
  <si>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</si>
  <si>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</si>
  <si>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</si>
  <si>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</si>
  <si>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</si>
  <si>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</si>
  <si>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</si>
  <si>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</si>
  <si>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</si>
  <si>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</si>
  <si>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</si>
  <si>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</si>
  <si>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</si>
  <si>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</si>
  <si>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</si>
  <si>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</si>
  <si>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</si>
  <si>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</si>
  <si>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</si>
  <si>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</si>
  <si>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</si>
  <si>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</si>
  <si>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</si>
  <si>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</si>
  <si>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</si>
  <si>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</si>
  <si>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</si>
  <si>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</si>
  <si>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</si>
  <si>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</si>
  <si>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</si>
  <si>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</si>
  <si>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</si>
  <si>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</si>
  <si>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</si>
  <si>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</si>
  <si>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</si>
  <si>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</si>
  <si>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</si>
  <si>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</si>
  <si>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</si>
  <si>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</si>
  <si>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</si>
  <si>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</si>
  <si>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</si>
  <si>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</si>
  <si>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</si>
  <si>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</si>
  <si>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</si>
  <si>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</si>
  <si>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</si>
  <si>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</si>
  <si>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</si>
  <si>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</si>
  <si>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</si>
  <si>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</si>
  <si>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</si>
  <si>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</si>
  <si>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</si>
  <si>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</si>
  <si>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</si>
  <si>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</si>
  <si>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</si>
  <si>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</si>
  <si>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</si>
  <si>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</si>
  <si>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</si>
  <si>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</si>
  <si>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</si>
  <si>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</si>
  <si>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</si>
  <si>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</si>
  <si>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</si>
  <si>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</si>
  <si>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</si>
  <si>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</si>
  <si>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</si>
  <si>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</si>
  <si>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</si>
  <si>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</si>
  <si>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</si>
  <si>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</si>
  <si>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</si>
  <si>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</si>
  <si>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</si>
  <si>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</si>
  <si>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</si>
  <si>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</si>
  <si>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</si>
  <si>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</si>
  <si>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</si>
  <si>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</si>
  <si>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</si>
  <si>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</si>
  <si>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</si>
  <si>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</si>
  <si>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</si>
  <si>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</si>
  <si>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</si>
  <si>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</si>
  <si>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</si>
  <si>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</si>
  <si>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</si>
  <si>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</si>
  <si>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</si>
  <si>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</si>
  <si>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</si>
  <si>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</si>
  <si>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</si>
  <si>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</si>
  <si>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</si>
  <si>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</si>
  <si>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</si>
  <si>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</si>
  <si>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</si>
  <si>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</si>
  <si>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</si>
  <si>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</si>
  <si>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</si>
  <si>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</si>
  <si>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</si>
  <si>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</si>
  <si>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</si>
  <si>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</si>
  <si>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</si>
  <si>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</si>
  <si>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</si>
  <si>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</si>
  <si>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</si>
  <si>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</si>
  <si>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</si>
  <si>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</si>
  <si>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</si>
  <si>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</si>
  <si>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</si>
  <si>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</si>
  <si>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</si>
  <si>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</si>
  <si>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</si>
  <si>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</si>
  <si>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</si>
  <si>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</si>
  <si>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</si>
  <si>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</si>
  <si>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</si>
  <si>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</si>
  <si>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</si>
  <si>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</si>
  <si>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</si>
  <si>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</si>
  <si>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</si>
  <si>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</si>
  <si>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</si>
  <si>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</si>
  <si>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</si>
  <si>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</si>
  <si>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</si>
  <si>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</si>
  <si>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</si>
  <si>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</si>
  <si>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</si>
  <si>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</si>
  <si>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</si>
  <si>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</si>
  <si>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</si>
  <si>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</si>
  <si>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</si>
  <si>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</si>
  <si>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</si>
  <si>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</si>
  <si>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</si>
  <si>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</si>
  <si>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</si>
  <si>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</si>
  <si>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</si>
  <si>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高齢者の日常生活支援の推進に必要な経費</t>
    <rPh sb="0" eb="3">
      <t>コウレイシャ</t>
    </rPh>
    <rPh sb="4" eb="6">
      <t>ニチジョウ</t>
    </rPh>
    <rPh sb="6" eb="8">
      <t>セイカツ</t>
    </rPh>
    <rPh sb="8" eb="10">
      <t>シエン</t>
    </rPh>
    <rPh sb="11" eb="13">
      <t>スイシン</t>
    </rPh>
    <rPh sb="14" eb="16">
      <t>ヒツヨウ</t>
    </rPh>
    <rPh sb="17" eb="19">
      <t>ケイヒ</t>
    </rPh>
    <phoneticPr fontId="5"/>
  </si>
  <si>
    <t>老健局</t>
    <rPh sb="0" eb="2">
      <t>ロウケン</t>
    </rPh>
    <rPh sb="2" eb="3">
      <t>キョク</t>
    </rPh>
    <phoneticPr fontId="5"/>
  </si>
  <si>
    <t>昭和３８年度</t>
    <rPh sb="0" eb="2">
      <t>ショウワ</t>
    </rPh>
    <rPh sb="4" eb="6">
      <t>ネンド</t>
    </rPh>
    <phoneticPr fontId="5"/>
  </si>
  <si>
    <t>終了予定なし</t>
    <rPh sb="0" eb="2">
      <t>シュウリョウ</t>
    </rPh>
    <rPh sb="2" eb="4">
      <t>ヨテイ</t>
    </rPh>
    <phoneticPr fontId="5"/>
  </si>
  <si>
    <t>（百歳高齢者記念事業等）　　　　 　　　　 　　　高齢者支援課</t>
    <rPh sb="1" eb="2">
      <t>ヒャク</t>
    </rPh>
    <rPh sb="2" eb="3">
      <t>サイ</t>
    </rPh>
    <rPh sb="3" eb="6">
      <t>コウレイシャ</t>
    </rPh>
    <rPh sb="6" eb="8">
      <t>キネン</t>
    </rPh>
    <rPh sb="8" eb="10">
      <t>ジギョウ</t>
    </rPh>
    <rPh sb="10" eb="11">
      <t>トウ</t>
    </rPh>
    <rPh sb="25" eb="28">
      <t>コウレイシャ</t>
    </rPh>
    <rPh sb="28" eb="30">
      <t>シエン</t>
    </rPh>
    <rPh sb="30" eb="31">
      <t>カ</t>
    </rPh>
    <phoneticPr fontId="5"/>
  </si>
  <si>
    <t>課長　武井 佐代里</t>
    <rPh sb="0" eb="2">
      <t>カチョウ</t>
    </rPh>
    <rPh sb="3" eb="5">
      <t>タケイ</t>
    </rPh>
    <rPh sb="6" eb="9">
      <t>サヨリ</t>
    </rPh>
    <phoneticPr fontId="5"/>
  </si>
  <si>
    <t>○</t>
  </si>
  <si>
    <t>老人福祉法第５条第３項</t>
    <rPh sb="0" eb="2">
      <t>ロウジン</t>
    </rPh>
    <rPh sb="2" eb="5">
      <t>フクシホウ</t>
    </rPh>
    <rPh sb="5" eb="6">
      <t>ダイ</t>
    </rPh>
    <rPh sb="7" eb="8">
      <t>ジョウ</t>
    </rPh>
    <rPh sb="8" eb="9">
      <t>ダイ</t>
    </rPh>
    <rPh sb="10" eb="11">
      <t>コウ</t>
    </rPh>
    <phoneticPr fontId="5"/>
  </si>
  <si>
    <t>老人の日記念百歳の高齢者に対するお祝い状及び記念品の贈呈要綱</t>
    <rPh sb="0" eb="2">
      <t>ロウジン</t>
    </rPh>
    <rPh sb="3" eb="4">
      <t>ヒ</t>
    </rPh>
    <rPh sb="4" eb="6">
      <t>キネン</t>
    </rPh>
    <rPh sb="6" eb="7">
      <t>ヒャク</t>
    </rPh>
    <rPh sb="7" eb="8">
      <t>サイ</t>
    </rPh>
    <rPh sb="9" eb="12">
      <t>コウレイシャ</t>
    </rPh>
    <rPh sb="13" eb="14">
      <t>タイ</t>
    </rPh>
    <rPh sb="17" eb="18">
      <t>イワ</t>
    </rPh>
    <rPh sb="19" eb="20">
      <t>ジョウ</t>
    </rPh>
    <rPh sb="20" eb="21">
      <t>オヨ</t>
    </rPh>
    <rPh sb="22" eb="25">
      <t>キネンヒン</t>
    </rPh>
    <rPh sb="26" eb="28">
      <t>ゾウテイ</t>
    </rPh>
    <rPh sb="28" eb="30">
      <t>ヨウコウ</t>
    </rPh>
    <phoneticPr fontId="5"/>
  </si>
  <si>
    <t>百歳を迎えられた方々の長寿を祝い、多年にわたり社会の発展に寄与してこられたことに感謝するとともに、広く国民が高齢者の福祉についての関心と理解を深め、かつ、高齢者が自らの生活の向上に努める意欲を高めることを目的としている。</t>
    <rPh sb="0" eb="1">
      <t>ヒャク</t>
    </rPh>
    <rPh sb="1" eb="2">
      <t>サイ</t>
    </rPh>
    <rPh sb="3" eb="4">
      <t>ムカ</t>
    </rPh>
    <rPh sb="8" eb="10">
      <t>カタガタ</t>
    </rPh>
    <rPh sb="11" eb="13">
      <t>チョウジュ</t>
    </rPh>
    <rPh sb="14" eb="15">
      <t>イワ</t>
    </rPh>
    <rPh sb="17" eb="19">
      <t>タネン</t>
    </rPh>
    <rPh sb="23" eb="25">
      <t>シャカイ</t>
    </rPh>
    <rPh sb="26" eb="28">
      <t>ハッテン</t>
    </rPh>
    <rPh sb="29" eb="31">
      <t>キヨ</t>
    </rPh>
    <rPh sb="40" eb="42">
      <t>カンシャ</t>
    </rPh>
    <rPh sb="49" eb="50">
      <t>ヒロ</t>
    </rPh>
    <rPh sb="51" eb="53">
      <t>コクミン</t>
    </rPh>
    <rPh sb="54" eb="57">
      <t>コウレイシャ</t>
    </rPh>
    <rPh sb="58" eb="60">
      <t>フクシ</t>
    </rPh>
    <rPh sb="65" eb="67">
      <t>カンシン</t>
    </rPh>
    <rPh sb="68" eb="70">
      <t>リカイ</t>
    </rPh>
    <rPh sb="71" eb="72">
      <t>フカ</t>
    </rPh>
    <rPh sb="77" eb="80">
      <t>コウレイシャ</t>
    </rPh>
    <rPh sb="81" eb="82">
      <t>ミズカ</t>
    </rPh>
    <rPh sb="84" eb="86">
      <t>セイカツ</t>
    </rPh>
    <rPh sb="87" eb="89">
      <t>コウジョウ</t>
    </rPh>
    <rPh sb="90" eb="91">
      <t>ツト</t>
    </rPh>
    <rPh sb="93" eb="95">
      <t>イヨク</t>
    </rPh>
    <rPh sb="96" eb="97">
      <t>タカ</t>
    </rPh>
    <rPh sb="102" eb="104">
      <t>モクテキ</t>
    </rPh>
    <phoneticPr fontId="5"/>
  </si>
  <si>
    <t>老人の日記念行事として、年度中に百歳を迎える高齢者を対象に、内閣総理大臣から、お祝い状及び記念品を贈呈する事業を実施する。</t>
    <rPh sb="0" eb="2">
      <t>ロウジン</t>
    </rPh>
    <rPh sb="3" eb="4">
      <t>ヒ</t>
    </rPh>
    <rPh sb="4" eb="6">
      <t>キネン</t>
    </rPh>
    <rPh sb="6" eb="8">
      <t>ギョウジ</t>
    </rPh>
    <rPh sb="12" eb="14">
      <t>ネンド</t>
    </rPh>
    <rPh sb="14" eb="15">
      <t>チュウ</t>
    </rPh>
    <rPh sb="16" eb="17">
      <t>ヒャク</t>
    </rPh>
    <rPh sb="17" eb="18">
      <t>サイ</t>
    </rPh>
    <rPh sb="19" eb="20">
      <t>ムカ</t>
    </rPh>
    <rPh sb="22" eb="25">
      <t>コウレイシャ</t>
    </rPh>
    <rPh sb="26" eb="28">
      <t>タイショウ</t>
    </rPh>
    <rPh sb="30" eb="32">
      <t>ナイカク</t>
    </rPh>
    <rPh sb="32" eb="34">
      <t>ソウリ</t>
    </rPh>
    <rPh sb="34" eb="36">
      <t>ダイジン</t>
    </rPh>
    <rPh sb="40" eb="41">
      <t>イワ</t>
    </rPh>
    <rPh sb="42" eb="43">
      <t>ジョウ</t>
    </rPh>
    <rPh sb="43" eb="44">
      <t>オヨ</t>
    </rPh>
    <rPh sb="45" eb="48">
      <t>キネンヒン</t>
    </rPh>
    <rPh sb="49" eb="51">
      <t>ゾウテイ</t>
    </rPh>
    <rPh sb="53" eb="55">
      <t>ジギョウ</t>
    </rPh>
    <rPh sb="56" eb="58">
      <t>ジッシ</t>
    </rPh>
    <phoneticPr fontId="5"/>
  </si>
  <si>
    <t>-</t>
  </si>
  <si>
    <t>裳賞品費</t>
    <rPh sb="0" eb="1">
      <t>モ</t>
    </rPh>
    <rPh sb="1" eb="2">
      <t>ショウ</t>
    </rPh>
    <rPh sb="2" eb="3">
      <t>ヒン</t>
    </rPh>
    <rPh sb="3" eb="4">
      <t>ヒ</t>
    </rPh>
    <phoneticPr fontId="5"/>
  </si>
  <si>
    <t>庁費</t>
    <rPh sb="0" eb="1">
      <t>チョウ</t>
    </rPh>
    <rPh sb="1" eb="2">
      <t>ヒ</t>
    </rPh>
    <phoneticPr fontId="5"/>
  </si>
  <si>
    <t>職員旅費</t>
    <rPh sb="0" eb="2">
      <t>ショクイン</t>
    </rPh>
    <rPh sb="2" eb="4">
      <t>リョヒ</t>
    </rPh>
    <phoneticPr fontId="5"/>
  </si>
  <si>
    <t>諸謝金</t>
    <rPh sb="0" eb="1">
      <t>ショ</t>
    </rPh>
    <rPh sb="1" eb="3">
      <t>シャキン</t>
    </rPh>
    <phoneticPr fontId="5"/>
  </si>
  <si>
    <t>年度中に百歳を迎える贈呈対象者に対して、贈呈率１００％とする</t>
    <rPh sb="0" eb="2">
      <t>ネンド</t>
    </rPh>
    <rPh sb="2" eb="3">
      <t>チュウ</t>
    </rPh>
    <rPh sb="4" eb="5">
      <t>ヒャク</t>
    </rPh>
    <rPh sb="5" eb="6">
      <t>サイ</t>
    </rPh>
    <rPh sb="7" eb="8">
      <t>ムカ</t>
    </rPh>
    <rPh sb="10" eb="12">
      <t>ゾウテイ</t>
    </rPh>
    <rPh sb="12" eb="15">
      <t>タイショウシャ</t>
    </rPh>
    <rPh sb="16" eb="17">
      <t>タイ</t>
    </rPh>
    <rPh sb="20" eb="22">
      <t>ゾウテイ</t>
    </rPh>
    <rPh sb="22" eb="23">
      <t>リツ</t>
    </rPh>
    <phoneticPr fontId="5"/>
  </si>
  <si>
    <t>お祝い状及び記念品の贈呈者数</t>
    <rPh sb="1" eb="2">
      <t>イワ</t>
    </rPh>
    <rPh sb="3" eb="4">
      <t>ジョウ</t>
    </rPh>
    <rPh sb="4" eb="5">
      <t>オヨ</t>
    </rPh>
    <rPh sb="6" eb="9">
      <t>キネンヒン</t>
    </rPh>
    <rPh sb="10" eb="12">
      <t>ゾウテイ</t>
    </rPh>
    <rPh sb="12" eb="13">
      <t>シャ</t>
    </rPh>
    <rPh sb="13" eb="14">
      <t>スウ</t>
    </rPh>
    <phoneticPr fontId="5"/>
  </si>
  <si>
    <t>人</t>
    <rPh sb="0" eb="1">
      <t>ヒト</t>
    </rPh>
    <phoneticPr fontId="5"/>
  </si>
  <si>
    <t>高齢者支援課調べ</t>
    <rPh sb="0" eb="3">
      <t>コウレイシャ</t>
    </rPh>
    <rPh sb="3" eb="6">
      <t>シエンカ</t>
    </rPh>
    <rPh sb="6" eb="7">
      <t>シラ</t>
    </rPh>
    <phoneticPr fontId="5"/>
  </si>
  <si>
    <t>単位あたりのコスト＝X／Y　　　　　　　　　　　　　　　　　　　　　　　（１人あたりのお祝い状及び記念品費用）　　　　　　　　　　　　　X：「お祝い状及び記念品費用」Y：「贈呈者数」　　　　　　　　　　　　　　</t>
    <rPh sb="0" eb="2">
      <t>タンイ</t>
    </rPh>
    <rPh sb="38" eb="39">
      <t>リ</t>
    </rPh>
    <rPh sb="44" eb="45">
      <t>イワ</t>
    </rPh>
    <rPh sb="46" eb="47">
      <t>ジョウ</t>
    </rPh>
    <rPh sb="47" eb="48">
      <t>オヨ</t>
    </rPh>
    <rPh sb="49" eb="52">
      <t>キネンヒン</t>
    </rPh>
    <rPh sb="52" eb="54">
      <t>ヒヨウ</t>
    </rPh>
    <rPh sb="72" eb="73">
      <t>イワ</t>
    </rPh>
    <rPh sb="74" eb="75">
      <t>ジョウ</t>
    </rPh>
    <rPh sb="75" eb="76">
      <t>オヨ</t>
    </rPh>
    <rPh sb="77" eb="80">
      <t>キネンヒン</t>
    </rPh>
    <rPh sb="80" eb="82">
      <t>ヒヨウ</t>
    </rPh>
    <rPh sb="86" eb="88">
      <t>ゾウテイ</t>
    </rPh>
    <rPh sb="88" eb="89">
      <t>シャ</t>
    </rPh>
    <rPh sb="89" eb="90">
      <t>スウ</t>
    </rPh>
    <phoneticPr fontId="5"/>
  </si>
  <si>
    <t>円</t>
    <rPh sb="0" eb="1">
      <t>エン</t>
    </rPh>
    <phoneticPr fontId="5"/>
  </si>
  <si>
    <t>百万円/人</t>
    <rPh sb="0" eb="2">
      <t>ヒャクマン</t>
    </rPh>
    <rPh sb="2" eb="3">
      <t>エン</t>
    </rPh>
    <rPh sb="4" eb="5">
      <t>ヒト</t>
    </rPh>
    <phoneticPr fontId="5"/>
  </si>
  <si>
    <t>96/31,747</t>
  </si>
  <si>
    <t>84/32,097</t>
  </si>
  <si>
    <t>基本目標ⅩⅠ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rPh sb="0" eb="2">
      <t>キホン</t>
    </rPh>
    <rPh sb="2" eb="4">
      <t>モクヒョウ</t>
    </rPh>
    <rPh sb="7" eb="10">
      <t>コウレイシャ</t>
    </rPh>
    <rPh sb="14" eb="15">
      <t>カギ</t>
    </rPh>
    <rPh sb="16" eb="18">
      <t>ジリツ</t>
    </rPh>
    <rPh sb="20" eb="21">
      <t>ス</t>
    </rPh>
    <rPh sb="22" eb="23">
      <t>ナ</t>
    </rPh>
    <rPh sb="25" eb="27">
      <t>チイキ</t>
    </rPh>
    <rPh sb="28" eb="30">
      <t>ジブン</t>
    </rPh>
    <rPh sb="34" eb="36">
      <t>アンシン</t>
    </rPh>
    <rPh sb="38" eb="39">
      <t>ク</t>
    </rPh>
    <rPh sb="42" eb="44">
      <t>シャカイ</t>
    </rPh>
    <rPh sb="48" eb="50">
      <t>スイシン</t>
    </rPh>
    <rPh sb="83" eb="85">
      <t>セサク</t>
    </rPh>
    <rPh sb="85" eb="88">
      <t>ダイモクヒョウ</t>
    </rPh>
    <rPh sb="90" eb="93">
      <t>コウレイシャ</t>
    </rPh>
    <rPh sb="94" eb="95">
      <t>ス</t>
    </rPh>
    <rPh sb="96" eb="97">
      <t>ナ</t>
    </rPh>
    <rPh sb="99" eb="101">
      <t>チイキ</t>
    </rPh>
    <rPh sb="102" eb="104">
      <t>アンシン</t>
    </rPh>
    <rPh sb="106" eb="107">
      <t>ク</t>
    </rPh>
    <rPh sb="109" eb="110">
      <t>ツヅ</t>
    </rPh>
    <rPh sb="120" eb="122">
      <t>ヒツヨウ</t>
    </rPh>
    <rPh sb="128" eb="129">
      <t>キ</t>
    </rPh>
    <rPh sb="130" eb="131">
      <t>メ</t>
    </rPh>
    <rPh sb="133" eb="136">
      <t>ホウカツテキ</t>
    </rPh>
    <rPh sb="137" eb="139">
      <t>カクホ</t>
    </rPh>
    <rPh sb="142" eb="144">
      <t>チイキ</t>
    </rPh>
    <rPh sb="144" eb="146">
      <t>ホウカツ</t>
    </rPh>
    <rPh sb="153" eb="155">
      <t>コウチク</t>
    </rPh>
    <phoneticPr fontId="5"/>
  </si>
  <si>
    <t>高齢者の在宅生活に必要な生活支援・介護予防サービスを提供するとともに、生活機能の維持向上によって虚弱を防ぎ元気で豊かな老後生活を支援すること（施策目標ⅩⅠー１－２）</t>
    <rPh sb="0" eb="3">
      <t>コウレイシャ</t>
    </rPh>
    <rPh sb="4" eb="6">
      <t>ザイタク</t>
    </rPh>
    <rPh sb="6" eb="8">
      <t>セイカツ</t>
    </rPh>
    <rPh sb="9" eb="11">
      <t>ヒツヨウ</t>
    </rPh>
    <rPh sb="12" eb="14">
      <t>セイカツ</t>
    </rPh>
    <rPh sb="14" eb="16">
      <t>シエン</t>
    </rPh>
    <rPh sb="17" eb="19">
      <t>カイゴ</t>
    </rPh>
    <rPh sb="19" eb="21">
      <t>ヨボウ</t>
    </rPh>
    <rPh sb="26" eb="28">
      <t>テイキョウ</t>
    </rPh>
    <rPh sb="35" eb="37">
      <t>セイカツ</t>
    </rPh>
    <rPh sb="37" eb="39">
      <t>キノウ</t>
    </rPh>
    <rPh sb="40" eb="42">
      <t>イジ</t>
    </rPh>
    <rPh sb="42" eb="44">
      <t>コウジョウ</t>
    </rPh>
    <rPh sb="48" eb="50">
      <t>キョジャク</t>
    </rPh>
    <rPh sb="51" eb="52">
      <t>フセ</t>
    </rPh>
    <rPh sb="53" eb="55">
      <t>ゲンキ</t>
    </rPh>
    <rPh sb="56" eb="57">
      <t>ユタ</t>
    </rPh>
    <rPh sb="59" eb="61">
      <t>ロウゴ</t>
    </rPh>
    <rPh sb="61" eb="63">
      <t>セイカツ</t>
    </rPh>
    <rPh sb="64" eb="66">
      <t>シエン</t>
    </rPh>
    <rPh sb="71" eb="73">
      <t>セサク</t>
    </rPh>
    <rPh sb="73" eb="75">
      <t>モクヒョウ</t>
    </rPh>
    <phoneticPr fontId="5"/>
  </si>
  <si>
    <t>年度中に百歳を迎える高齢者に対し、内閣総理大臣からお祝い状及び記念品を贈呈し、その長寿を祝い、かつ多年にわたり社会の発展に寄与してきたことを感謝するとともに、広く国民が高齢者の福祉に関心と理解を深め、高齢者が自らの生活の向上に努める意欲を高める。</t>
    <rPh sb="0" eb="2">
      <t>ネンド</t>
    </rPh>
    <rPh sb="2" eb="3">
      <t>ジュウ</t>
    </rPh>
    <rPh sb="4" eb="5">
      <t>ヒャク</t>
    </rPh>
    <rPh sb="5" eb="6">
      <t>サイ</t>
    </rPh>
    <rPh sb="7" eb="8">
      <t>ムカ</t>
    </rPh>
    <rPh sb="10" eb="13">
      <t>コウレイシャ</t>
    </rPh>
    <rPh sb="14" eb="15">
      <t>タイ</t>
    </rPh>
    <rPh sb="17" eb="19">
      <t>ナイカク</t>
    </rPh>
    <rPh sb="19" eb="21">
      <t>ソウリ</t>
    </rPh>
    <rPh sb="21" eb="23">
      <t>ダイジン</t>
    </rPh>
    <rPh sb="26" eb="27">
      <t>イワ</t>
    </rPh>
    <rPh sb="28" eb="29">
      <t>ジョウ</t>
    </rPh>
    <rPh sb="29" eb="30">
      <t>オヨ</t>
    </rPh>
    <rPh sb="31" eb="34">
      <t>キネンヒン</t>
    </rPh>
    <rPh sb="35" eb="37">
      <t>ゾウテイ</t>
    </rPh>
    <rPh sb="41" eb="43">
      <t>チョウジュ</t>
    </rPh>
    <rPh sb="44" eb="45">
      <t>イワ</t>
    </rPh>
    <rPh sb="49" eb="51">
      <t>タネン</t>
    </rPh>
    <rPh sb="55" eb="57">
      <t>シャカイ</t>
    </rPh>
    <rPh sb="58" eb="60">
      <t>ハッテン</t>
    </rPh>
    <rPh sb="61" eb="63">
      <t>キヨ</t>
    </rPh>
    <rPh sb="70" eb="72">
      <t>カンシャ</t>
    </rPh>
    <rPh sb="79" eb="80">
      <t>ヒロ</t>
    </rPh>
    <rPh sb="81" eb="83">
      <t>コクミン</t>
    </rPh>
    <rPh sb="84" eb="87">
      <t>コウレイシャ</t>
    </rPh>
    <rPh sb="88" eb="90">
      <t>フクシ</t>
    </rPh>
    <rPh sb="91" eb="93">
      <t>カンシン</t>
    </rPh>
    <rPh sb="94" eb="96">
      <t>リカイ</t>
    </rPh>
    <rPh sb="97" eb="98">
      <t>フカ</t>
    </rPh>
    <rPh sb="100" eb="103">
      <t>コウレイシャ</t>
    </rPh>
    <rPh sb="104" eb="105">
      <t>ミズカ</t>
    </rPh>
    <rPh sb="107" eb="109">
      <t>セイカツ</t>
    </rPh>
    <rPh sb="110" eb="112">
      <t>コウジョウ</t>
    </rPh>
    <rPh sb="113" eb="114">
      <t>ツト</t>
    </rPh>
    <rPh sb="116" eb="118">
      <t>イヨク</t>
    </rPh>
    <rPh sb="119" eb="120">
      <t>タカ</t>
    </rPh>
    <phoneticPr fontId="5"/>
  </si>
  <si>
    <t>老人福祉法の目的に資する内容の事業となっており、国民や社会のニーズを的確に反映している。</t>
    <rPh sb="0" eb="2">
      <t>ロウジン</t>
    </rPh>
    <rPh sb="2" eb="5">
      <t>フクシホウ</t>
    </rPh>
    <rPh sb="6" eb="8">
      <t>モクテキ</t>
    </rPh>
    <rPh sb="9" eb="10">
      <t>シ</t>
    </rPh>
    <rPh sb="12" eb="14">
      <t>ナイヨウ</t>
    </rPh>
    <rPh sb="15" eb="17">
      <t>ジギョウ</t>
    </rPh>
    <rPh sb="24" eb="26">
      <t>コクミン</t>
    </rPh>
    <rPh sb="27" eb="29">
      <t>シャカイ</t>
    </rPh>
    <rPh sb="34" eb="36">
      <t>テキカク</t>
    </rPh>
    <rPh sb="37" eb="39">
      <t>ハンエイ</t>
    </rPh>
    <phoneticPr fontId="5"/>
  </si>
  <si>
    <t>老人福祉法第５条に基づき、内閣総理大臣から、お祝い状及び記念品を贈呈する事業として行われているものであり、国が実施主体となっている。なお、お祝い状及び記念品の贈呈については、自治体の協力の下行われているものである。</t>
    <rPh sb="0" eb="2">
      <t>ロウジン</t>
    </rPh>
    <rPh sb="2" eb="5">
      <t>フクシホウ</t>
    </rPh>
    <rPh sb="5" eb="6">
      <t>ダイ</t>
    </rPh>
    <rPh sb="7" eb="8">
      <t>ジョウ</t>
    </rPh>
    <rPh sb="9" eb="10">
      <t>モト</t>
    </rPh>
    <rPh sb="13" eb="15">
      <t>ナイカク</t>
    </rPh>
    <rPh sb="15" eb="17">
      <t>ソウリ</t>
    </rPh>
    <rPh sb="17" eb="19">
      <t>ダイジン</t>
    </rPh>
    <rPh sb="23" eb="24">
      <t>イワ</t>
    </rPh>
    <rPh sb="25" eb="26">
      <t>ジョウ</t>
    </rPh>
    <rPh sb="26" eb="27">
      <t>オヨ</t>
    </rPh>
    <rPh sb="28" eb="31">
      <t>キネンヒン</t>
    </rPh>
    <rPh sb="32" eb="34">
      <t>ゾウテイ</t>
    </rPh>
    <rPh sb="36" eb="38">
      <t>ジギョウ</t>
    </rPh>
    <rPh sb="41" eb="42">
      <t>オコナ</t>
    </rPh>
    <rPh sb="53" eb="54">
      <t>クニ</t>
    </rPh>
    <rPh sb="55" eb="57">
      <t>ジッシ</t>
    </rPh>
    <rPh sb="57" eb="59">
      <t>シュタイ</t>
    </rPh>
    <rPh sb="70" eb="71">
      <t>イワ</t>
    </rPh>
    <rPh sb="72" eb="73">
      <t>ジョウ</t>
    </rPh>
    <rPh sb="73" eb="74">
      <t>オヨ</t>
    </rPh>
    <rPh sb="75" eb="78">
      <t>キネンヒン</t>
    </rPh>
    <rPh sb="79" eb="81">
      <t>ゾウテイ</t>
    </rPh>
    <rPh sb="87" eb="90">
      <t>ジチタイ</t>
    </rPh>
    <rPh sb="91" eb="93">
      <t>キョウリョク</t>
    </rPh>
    <rPh sb="94" eb="95">
      <t>モト</t>
    </rPh>
    <rPh sb="95" eb="96">
      <t>オコナ</t>
    </rPh>
    <phoneticPr fontId="5"/>
  </si>
  <si>
    <t>百歳を迎えられた方々の長寿を祝い、かつ多年にわたり社会の発展に寄与してこられたことに感謝するとともに、広く国民が高齢者の福祉についての関心と理解を深めること等を目的としているため、優先度は高い。</t>
    <rPh sb="0" eb="1">
      <t>ヒャク</t>
    </rPh>
    <rPh sb="1" eb="2">
      <t>サイ</t>
    </rPh>
    <rPh sb="3" eb="4">
      <t>ムカ</t>
    </rPh>
    <rPh sb="8" eb="10">
      <t>カタガタ</t>
    </rPh>
    <rPh sb="11" eb="13">
      <t>チョウジュ</t>
    </rPh>
    <rPh sb="14" eb="15">
      <t>イワ</t>
    </rPh>
    <rPh sb="19" eb="21">
      <t>タネン</t>
    </rPh>
    <rPh sb="25" eb="27">
      <t>シャカイ</t>
    </rPh>
    <rPh sb="28" eb="30">
      <t>ハッテン</t>
    </rPh>
    <rPh sb="31" eb="33">
      <t>キヨ</t>
    </rPh>
    <rPh sb="42" eb="44">
      <t>カンシャ</t>
    </rPh>
    <rPh sb="51" eb="52">
      <t>ヒロ</t>
    </rPh>
    <rPh sb="53" eb="55">
      <t>コクミン</t>
    </rPh>
    <rPh sb="56" eb="59">
      <t>コウレイシャ</t>
    </rPh>
    <rPh sb="60" eb="62">
      <t>フクシ</t>
    </rPh>
    <rPh sb="67" eb="69">
      <t>カンシン</t>
    </rPh>
    <rPh sb="70" eb="72">
      <t>リカイ</t>
    </rPh>
    <rPh sb="73" eb="74">
      <t>フカ</t>
    </rPh>
    <rPh sb="78" eb="79">
      <t>トウ</t>
    </rPh>
    <rPh sb="80" eb="82">
      <t>モクテキ</t>
    </rPh>
    <rPh sb="90" eb="93">
      <t>ユウセンド</t>
    </rPh>
    <rPh sb="94" eb="95">
      <t>タカ</t>
    </rPh>
    <phoneticPr fontId="5"/>
  </si>
  <si>
    <t>△</t>
  </si>
  <si>
    <t>無</t>
  </si>
  <si>
    <t>有</t>
  </si>
  <si>
    <t>一般競争入札を積極的に取り入れ、コスト削減に努めている。「老人の日記念贈呈」のお祝い状については、内閣総理大臣名で行っており、（独）国立印刷局が取り扱っている所定の用紙を用いる必要があるため、随意契約により、当該（独）国立印刷局より、所定の用紙を購入している。紙筒については、慈善のため設立した救済施設から調達している。その他については、少額の随意契約である。</t>
    <rPh sb="0" eb="2">
      <t>イッパン</t>
    </rPh>
    <rPh sb="2" eb="4">
      <t>キョウソウ</t>
    </rPh>
    <rPh sb="4" eb="6">
      <t>ニュウサツ</t>
    </rPh>
    <rPh sb="7" eb="10">
      <t>セッキョクテキ</t>
    </rPh>
    <rPh sb="11" eb="12">
      <t>ト</t>
    </rPh>
    <rPh sb="13" eb="14">
      <t>イ</t>
    </rPh>
    <rPh sb="19" eb="21">
      <t>サクゲン</t>
    </rPh>
    <rPh sb="22" eb="23">
      <t>ツト</t>
    </rPh>
    <rPh sb="29" eb="31">
      <t>ロウジン</t>
    </rPh>
    <rPh sb="32" eb="33">
      <t>ヒ</t>
    </rPh>
    <rPh sb="33" eb="35">
      <t>キネン</t>
    </rPh>
    <rPh sb="35" eb="37">
      <t>ゾウテイ</t>
    </rPh>
    <rPh sb="40" eb="41">
      <t>イワ</t>
    </rPh>
    <rPh sb="42" eb="43">
      <t>ジョウ</t>
    </rPh>
    <rPh sb="49" eb="51">
      <t>ナイカク</t>
    </rPh>
    <rPh sb="51" eb="53">
      <t>ソウリ</t>
    </rPh>
    <rPh sb="53" eb="55">
      <t>ダイジン</t>
    </rPh>
    <rPh sb="55" eb="56">
      <t>メイ</t>
    </rPh>
    <rPh sb="57" eb="58">
      <t>オコナ</t>
    </rPh>
    <rPh sb="64" eb="65">
      <t>ドク</t>
    </rPh>
    <rPh sb="66" eb="68">
      <t>コクリツ</t>
    </rPh>
    <rPh sb="68" eb="71">
      <t>インサツキョク</t>
    </rPh>
    <rPh sb="72" eb="73">
      <t>ト</t>
    </rPh>
    <rPh sb="74" eb="75">
      <t>アツカ</t>
    </rPh>
    <rPh sb="79" eb="81">
      <t>ショテイ</t>
    </rPh>
    <rPh sb="82" eb="84">
      <t>ヨウシ</t>
    </rPh>
    <rPh sb="85" eb="86">
      <t>モチ</t>
    </rPh>
    <rPh sb="88" eb="90">
      <t>ヒツヨウ</t>
    </rPh>
    <rPh sb="96" eb="98">
      <t>ズイイ</t>
    </rPh>
    <rPh sb="98" eb="100">
      <t>ケイヤク</t>
    </rPh>
    <rPh sb="104" eb="106">
      <t>トウガイ</t>
    </rPh>
    <rPh sb="107" eb="108">
      <t>ドク</t>
    </rPh>
    <rPh sb="109" eb="111">
      <t>コクリツ</t>
    </rPh>
    <rPh sb="111" eb="114">
      <t>インサツキョク</t>
    </rPh>
    <rPh sb="117" eb="119">
      <t>ショテイ</t>
    </rPh>
    <rPh sb="120" eb="122">
      <t>ヨウシ</t>
    </rPh>
    <rPh sb="123" eb="125">
      <t>コウニュウ</t>
    </rPh>
    <rPh sb="130" eb="132">
      <t>カミツツ</t>
    </rPh>
    <rPh sb="138" eb="140">
      <t>ジゼン</t>
    </rPh>
    <rPh sb="143" eb="145">
      <t>セツリツ</t>
    </rPh>
    <rPh sb="147" eb="149">
      <t>キュウサイ</t>
    </rPh>
    <rPh sb="149" eb="151">
      <t>シセツ</t>
    </rPh>
    <rPh sb="153" eb="155">
      <t>チョウタツ</t>
    </rPh>
    <rPh sb="162" eb="163">
      <t>タ</t>
    </rPh>
    <rPh sb="169" eb="171">
      <t>ショウガク</t>
    </rPh>
    <rPh sb="172" eb="174">
      <t>ズイイ</t>
    </rPh>
    <rPh sb="174" eb="176">
      <t>ケイヤク</t>
    </rPh>
    <phoneticPr fontId="5"/>
  </si>
  <si>
    <t>536</t>
  </si>
  <si>
    <t>819</t>
  </si>
  <si>
    <t>488</t>
  </si>
  <si>
    <t>830</t>
  </si>
  <si>
    <t>431</t>
  </si>
  <si>
    <t>796</t>
  </si>
  <si>
    <t>818</t>
  </si>
  <si>
    <t>796</t>
    <phoneticPr fontId="5"/>
  </si>
  <si>
    <t>B.（独）国立印刷局</t>
    <rPh sb="3" eb="4">
      <t>ドク</t>
    </rPh>
    <rPh sb="5" eb="7">
      <t>コクリツ</t>
    </rPh>
    <rPh sb="7" eb="10">
      <t>インサツキョク</t>
    </rPh>
    <phoneticPr fontId="5"/>
  </si>
  <si>
    <t>73/32,241</t>
    <phoneticPr fontId="5"/>
  </si>
  <si>
    <t>－</t>
  </si>
  <si>
    <t>‐</t>
  </si>
  <si>
    <t>一般競争入札を積極的に取り入れ、コスト削減に努めている。</t>
    <rPh sb="0" eb="2">
      <t>イッパン</t>
    </rPh>
    <rPh sb="2" eb="4">
      <t>キョウソウ</t>
    </rPh>
    <rPh sb="4" eb="6">
      <t>ニュウサツ</t>
    </rPh>
    <rPh sb="7" eb="10">
      <t>セッキョクテキ</t>
    </rPh>
    <rPh sb="11" eb="12">
      <t>ト</t>
    </rPh>
    <rPh sb="13" eb="14">
      <t>イ</t>
    </rPh>
    <rPh sb="19" eb="21">
      <t>サクゲン</t>
    </rPh>
    <rPh sb="22" eb="23">
      <t>ツト</t>
    </rPh>
    <phoneticPr fontId="5"/>
  </si>
  <si>
    <t>調達の一部において一般競争入札（最低価格）にて業者選定を行っており、予算編成時の見込みよりも、入札の結果として価格等が抑えられたことで不用が生じたものであり、やむを得ない理由である。</t>
    <rPh sb="0" eb="2">
      <t>チョウタツ</t>
    </rPh>
    <rPh sb="3" eb="5">
      <t>イチブ</t>
    </rPh>
    <rPh sb="9" eb="11">
      <t>イッパン</t>
    </rPh>
    <rPh sb="11" eb="13">
      <t>キョウソウ</t>
    </rPh>
    <rPh sb="13" eb="15">
      <t>ニュウサツ</t>
    </rPh>
    <rPh sb="16" eb="18">
      <t>サイテイ</t>
    </rPh>
    <rPh sb="18" eb="20">
      <t>カカク</t>
    </rPh>
    <rPh sb="23" eb="25">
      <t>ギョウシャ</t>
    </rPh>
    <rPh sb="25" eb="27">
      <t>センテイ</t>
    </rPh>
    <rPh sb="28" eb="29">
      <t>オコナ</t>
    </rPh>
    <rPh sb="34" eb="36">
      <t>ヨサン</t>
    </rPh>
    <rPh sb="36" eb="38">
      <t>ヘンセイ</t>
    </rPh>
    <rPh sb="38" eb="39">
      <t>ジ</t>
    </rPh>
    <rPh sb="40" eb="42">
      <t>ミコ</t>
    </rPh>
    <rPh sb="47" eb="49">
      <t>ニュウサツ</t>
    </rPh>
    <rPh sb="50" eb="52">
      <t>ケッカ</t>
    </rPh>
    <rPh sb="55" eb="57">
      <t>カカク</t>
    </rPh>
    <rPh sb="57" eb="58">
      <t>トウ</t>
    </rPh>
    <rPh sb="59" eb="60">
      <t>オサ</t>
    </rPh>
    <rPh sb="67" eb="69">
      <t>フヨウ</t>
    </rPh>
    <rPh sb="70" eb="71">
      <t>ショウ</t>
    </rPh>
    <rPh sb="82" eb="83">
      <t>エ</t>
    </rPh>
    <rPh sb="85" eb="87">
      <t>リユウ</t>
    </rPh>
    <phoneticPr fontId="5"/>
  </si>
  <si>
    <t>毎年対象者全員に対してお祝い状及び記念品を贈呈することができているため見合っている。</t>
    <rPh sb="0" eb="2">
      <t>マイトシ</t>
    </rPh>
    <rPh sb="2" eb="5">
      <t>タイショウシャ</t>
    </rPh>
    <rPh sb="5" eb="7">
      <t>ゼンイン</t>
    </rPh>
    <rPh sb="8" eb="9">
      <t>タイ</t>
    </rPh>
    <rPh sb="12" eb="13">
      <t>イワ</t>
    </rPh>
    <rPh sb="14" eb="15">
      <t>ジョウ</t>
    </rPh>
    <rPh sb="15" eb="16">
      <t>オヨ</t>
    </rPh>
    <rPh sb="17" eb="20">
      <t>キネンヒン</t>
    </rPh>
    <rPh sb="21" eb="23">
      <t>ゾウテイ</t>
    </rPh>
    <rPh sb="35" eb="37">
      <t>ミア</t>
    </rPh>
    <phoneticPr fontId="5"/>
  </si>
  <si>
    <t>老人の日に、存命の方に対して贈呈するものであるため、見込みの計上については慎重に行う必要があるが、毎年対象者全員に対してお祝い状及び記念品を贈呈することができているため見合っている。</t>
    <rPh sb="0" eb="2">
      <t>ロウジン</t>
    </rPh>
    <rPh sb="3" eb="4">
      <t>ヒ</t>
    </rPh>
    <rPh sb="6" eb="8">
      <t>ゾンメイ</t>
    </rPh>
    <rPh sb="9" eb="10">
      <t>カタ</t>
    </rPh>
    <rPh sb="11" eb="12">
      <t>タイ</t>
    </rPh>
    <rPh sb="14" eb="16">
      <t>ゾウテイ</t>
    </rPh>
    <rPh sb="26" eb="28">
      <t>ミコ</t>
    </rPh>
    <rPh sb="30" eb="32">
      <t>ケイジョウ</t>
    </rPh>
    <rPh sb="37" eb="39">
      <t>シンチョウ</t>
    </rPh>
    <rPh sb="40" eb="41">
      <t>オコナ</t>
    </rPh>
    <rPh sb="42" eb="44">
      <t>ヒツヨウ</t>
    </rPh>
    <rPh sb="49" eb="51">
      <t>マイトシ</t>
    </rPh>
    <rPh sb="51" eb="54">
      <t>タイショウシャ</t>
    </rPh>
    <rPh sb="54" eb="56">
      <t>ゼンイン</t>
    </rPh>
    <rPh sb="57" eb="58">
      <t>タイ</t>
    </rPh>
    <rPh sb="61" eb="62">
      <t>イワ</t>
    </rPh>
    <rPh sb="63" eb="64">
      <t>ジョウ</t>
    </rPh>
    <rPh sb="64" eb="65">
      <t>オヨ</t>
    </rPh>
    <rPh sb="66" eb="69">
      <t>キネンヒン</t>
    </rPh>
    <rPh sb="70" eb="72">
      <t>ゾウテイ</t>
    </rPh>
    <rPh sb="84" eb="86">
      <t>ミア</t>
    </rPh>
    <phoneticPr fontId="5"/>
  </si>
  <si>
    <t>毎年度、記念品（銀杯）の製作数に対して、実際の贈呈数が少なく、余りが生じているため、製作時における見込数についてより精査を行い、無駄のない効率的な執行行っていくとともに予算の見直し等を検討する。</t>
    <rPh sb="0" eb="3">
      <t>マイネンド</t>
    </rPh>
    <rPh sb="4" eb="7">
      <t>キネンヒン</t>
    </rPh>
    <rPh sb="8" eb="10">
      <t>ギンパイ</t>
    </rPh>
    <rPh sb="12" eb="14">
      <t>セイサク</t>
    </rPh>
    <rPh sb="14" eb="15">
      <t>スウ</t>
    </rPh>
    <rPh sb="16" eb="17">
      <t>タイ</t>
    </rPh>
    <rPh sb="20" eb="22">
      <t>ジッサイ</t>
    </rPh>
    <rPh sb="23" eb="25">
      <t>ゾウテイ</t>
    </rPh>
    <rPh sb="25" eb="26">
      <t>スウ</t>
    </rPh>
    <rPh sb="27" eb="28">
      <t>スク</t>
    </rPh>
    <rPh sb="31" eb="32">
      <t>アマ</t>
    </rPh>
    <rPh sb="34" eb="35">
      <t>ショウ</t>
    </rPh>
    <rPh sb="42" eb="45">
      <t>セイサクジ</t>
    </rPh>
    <rPh sb="49" eb="51">
      <t>ミコミ</t>
    </rPh>
    <rPh sb="51" eb="52">
      <t>スウ</t>
    </rPh>
    <rPh sb="58" eb="60">
      <t>セイサ</t>
    </rPh>
    <rPh sb="61" eb="62">
      <t>オコナ</t>
    </rPh>
    <rPh sb="64" eb="66">
      <t>ムダ</t>
    </rPh>
    <rPh sb="69" eb="72">
      <t>コウリツテキ</t>
    </rPh>
    <rPh sb="73" eb="75">
      <t>シッコウ</t>
    </rPh>
    <rPh sb="75" eb="76">
      <t>オコナ</t>
    </rPh>
    <rPh sb="84" eb="86">
      <t>ヨサン</t>
    </rPh>
    <rPh sb="87" eb="89">
      <t>ミナオ</t>
    </rPh>
    <rPh sb="90" eb="91">
      <t>トウ</t>
    </rPh>
    <rPh sb="92" eb="94">
      <t>ケントウ</t>
    </rPh>
    <phoneticPr fontId="5"/>
  </si>
  <si>
    <t>平成30年度については、32,241人の贈呈対象者がいたが、会計法の規定に基づき一般競争入札を実施するとともに贈呈対象者の事前調査で対象者を正確に把握すること等により、効率的な事業を実現することができた。長年にわたり記念品を贈呈してきた経緯や自治体や国民の間に継続希望の声があること等を踏まえ、お祝い状に加え、記念品の贈呈は継続する必要があると考えられる。</t>
    <rPh sb="0" eb="2">
      <t>ヘイセイ</t>
    </rPh>
    <rPh sb="4" eb="6">
      <t>ネンド</t>
    </rPh>
    <rPh sb="18" eb="19">
      <t>ニン</t>
    </rPh>
    <rPh sb="20" eb="22">
      <t>ゾウテイ</t>
    </rPh>
    <rPh sb="22" eb="25">
      <t>タイショウシャ</t>
    </rPh>
    <rPh sb="30" eb="33">
      <t>カイケイホウ</t>
    </rPh>
    <rPh sb="34" eb="36">
      <t>キテイ</t>
    </rPh>
    <rPh sb="37" eb="38">
      <t>モト</t>
    </rPh>
    <rPh sb="40" eb="42">
      <t>イッパン</t>
    </rPh>
    <rPh sb="42" eb="44">
      <t>キョウソウ</t>
    </rPh>
    <rPh sb="44" eb="46">
      <t>ニュウサツ</t>
    </rPh>
    <rPh sb="47" eb="49">
      <t>ジッシ</t>
    </rPh>
    <rPh sb="55" eb="57">
      <t>ゾウテイ</t>
    </rPh>
    <rPh sb="57" eb="60">
      <t>タイショウシャ</t>
    </rPh>
    <rPh sb="61" eb="63">
      <t>ジゼン</t>
    </rPh>
    <rPh sb="63" eb="65">
      <t>チョウサ</t>
    </rPh>
    <rPh sb="66" eb="69">
      <t>タイショウシャ</t>
    </rPh>
    <rPh sb="70" eb="72">
      <t>セイカク</t>
    </rPh>
    <rPh sb="73" eb="75">
      <t>ハアク</t>
    </rPh>
    <rPh sb="79" eb="80">
      <t>トウ</t>
    </rPh>
    <rPh sb="84" eb="87">
      <t>コウリツテキ</t>
    </rPh>
    <rPh sb="88" eb="90">
      <t>ジギョウ</t>
    </rPh>
    <rPh sb="91" eb="93">
      <t>ジツゲン</t>
    </rPh>
    <rPh sb="102" eb="104">
      <t>ナガネン</t>
    </rPh>
    <rPh sb="108" eb="111">
      <t>キネンヒン</t>
    </rPh>
    <rPh sb="112" eb="114">
      <t>ゾウテイ</t>
    </rPh>
    <rPh sb="118" eb="120">
      <t>ケイイ</t>
    </rPh>
    <rPh sb="121" eb="124">
      <t>ジチタイ</t>
    </rPh>
    <rPh sb="125" eb="127">
      <t>コクミン</t>
    </rPh>
    <rPh sb="128" eb="129">
      <t>アイダ</t>
    </rPh>
    <rPh sb="130" eb="132">
      <t>ケイゾク</t>
    </rPh>
    <rPh sb="132" eb="134">
      <t>キボウ</t>
    </rPh>
    <rPh sb="135" eb="136">
      <t>コエ</t>
    </rPh>
    <rPh sb="141" eb="142">
      <t>トウ</t>
    </rPh>
    <rPh sb="143" eb="144">
      <t>フ</t>
    </rPh>
    <rPh sb="148" eb="149">
      <t>イワ</t>
    </rPh>
    <rPh sb="150" eb="151">
      <t>ジョウ</t>
    </rPh>
    <rPh sb="152" eb="153">
      <t>クワ</t>
    </rPh>
    <rPh sb="155" eb="158">
      <t>キネンヒン</t>
    </rPh>
    <rPh sb="159" eb="161">
      <t>ゾウテイ</t>
    </rPh>
    <rPh sb="162" eb="164">
      <t>ケイゾク</t>
    </rPh>
    <rPh sb="166" eb="168">
      <t>ヒツヨウ</t>
    </rPh>
    <rPh sb="172" eb="173">
      <t>カンガ</t>
    </rPh>
    <phoneticPr fontId="5"/>
  </si>
  <si>
    <t>A.トーコーコーポレーション（株）</t>
    <rPh sb="15" eb="16">
      <t>カブ</t>
    </rPh>
    <phoneticPr fontId="5"/>
  </si>
  <si>
    <t>物品購入費</t>
    <rPh sb="0" eb="2">
      <t>ブッピン</t>
    </rPh>
    <rPh sb="2" eb="5">
      <t>コウニュウヒ</t>
    </rPh>
    <phoneticPr fontId="5"/>
  </si>
  <si>
    <t>制作費</t>
    <rPh sb="0" eb="3">
      <t>セイサクヒ</t>
    </rPh>
    <phoneticPr fontId="5"/>
  </si>
  <si>
    <t>トーコーコーポレーション（株）</t>
    <rPh sb="13" eb="14">
      <t>カブ</t>
    </rPh>
    <phoneticPr fontId="5"/>
  </si>
  <si>
    <t>（独）国立印刷局</t>
    <rPh sb="1" eb="2">
      <t>ドク</t>
    </rPh>
    <rPh sb="3" eb="5">
      <t>コクリツ</t>
    </rPh>
    <rPh sb="5" eb="7">
      <t>インサツ</t>
    </rPh>
    <rPh sb="7" eb="8">
      <t>キョク</t>
    </rPh>
    <phoneticPr fontId="5"/>
  </si>
  <si>
    <t>－</t>
    <phoneticPr fontId="5"/>
  </si>
  <si>
    <t>大和綜合印刷（株）</t>
    <rPh sb="0" eb="2">
      <t>ダイワ</t>
    </rPh>
    <rPh sb="2" eb="4">
      <t>ソウゴウ</t>
    </rPh>
    <rPh sb="4" eb="6">
      <t>インサツ</t>
    </rPh>
    <rPh sb="7" eb="8">
      <t>カブ</t>
    </rPh>
    <phoneticPr fontId="5"/>
  </si>
  <si>
    <t>特定非営利活動法人　日本セルプセンター</t>
    <rPh sb="0" eb="2">
      <t>トクテイ</t>
    </rPh>
    <rPh sb="2" eb="5">
      <t>ヒエイリ</t>
    </rPh>
    <rPh sb="5" eb="7">
      <t>カツドウ</t>
    </rPh>
    <rPh sb="7" eb="9">
      <t>ホウジン</t>
    </rPh>
    <rPh sb="10" eb="12">
      <t>ニホン</t>
    </rPh>
    <phoneticPr fontId="5"/>
  </si>
  <si>
    <t>協新流通デベロッパー（株）</t>
    <rPh sb="0" eb="1">
      <t>キョウ</t>
    </rPh>
    <rPh sb="1" eb="2">
      <t>シン</t>
    </rPh>
    <rPh sb="2" eb="4">
      <t>リュウツウ</t>
    </rPh>
    <rPh sb="11" eb="12">
      <t>カブ</t>
    </rPh>
    <phoneticPr fontId="5"/>
  </si>
  <si>
    <t>記念品（銀杯）と紙筒をセットし、各自治体に配送</t>
    <rPh sb="0" eb="3">
      <t>キネンヒン</t>
    </rPh>
    <rPh sb="4" eb="6">
      <t>ギンパイ</t>
    </rPh>
    <rPh sb="8" eb="10">
      <t>カミツツ</t>
    </rPh>
    <rPh sb="16" eb="17">
      <t>カク</t>
    </rPh>
    <rPh sb="17" eb="20">
      <t>ジチタイ</t>
    </rPh>
    <rPh sb="21" eb="23">
      <t>ハイソウ</t>
    </rPh>
    <phoneticPr fontId="5"/>
  </si>
  <si>
    <t>-</t>
    <phoneticPr fontId="5"/>
  </si>
  <si>
    <t>記念品（銀杯）の製造</t>
    <rPh sb="0" eb="3">
      <t>キネンヒン</t>
    </rPh>
    <rPh sb="4" eb="6">
      <t>ギンパイ</t>
    </rPh>
    <rPh sb="8" eb="10">
      <t>セイゾウ</t>
    </rPh>
    <phoneticPr fontId="5"/>
  </si>
  <si>
    <t>お祝い状用紙の製造</t>
    <rPh sb="1" eb="2">
      <t>イワ</t>
    </rPh>
    <rPh sb="3" eb="4">
      <t>ジョウ</t>
    </rPh>
    <rPh sb="4" eb="6">
      <t>ヨウシ</t>
    </rPh>
    <rPh sb="7" eb="9">
      <t>セイゾウ</t>
    </rPh>
    <phoneticPr fontId="5"/>
  </si>
  <si>
    <t>お祝い状用紙の印刷</t>
    <rPh sb="1" eb="2">
      <t>イワ</t>
    </rPh>
    <rPh sb="3" eb="4">
      <t>ジョウ</t>
    </rPh>
    <rPh sb="4" eb="6">
      <t>ヨウシ</t>
    </rPh>
    <rPh sb="7" eb="9">
      <t>インサツ</t>
    </rPh>
    <phoneticPr fontId="5"/>
  </si>
  <si>
    <t>お祝い状用紙への揮毫</t>
    <rPh sb="1" eb="2">
      <t>イワ</t>
    </rPh>
    <rPh sb="3" eb="4">
      <t>ジョウ</t>
    </rPh>
    <rPh sb="4" eb="6">
      <t>ヨウシ</t>
    </rPh>
    <rPh sb="8" eb="10">
      <t>キゴウ</t>
    </rPh>
    <phoneticPr fontId="5"/>
  </si>
  <si>
    <t>お祝い状用紙筒製造</t>
    <rPh sb="5" eb="7">
      <t>カミツツ</t>
    </rPh>
    <rPh sb="7" eb="9">
      <t>セイゾウ</t>
    </rPh>
    <phoneticPr fontId="5"/>
  </si>
  <si>
    <t>D.大和綜合印刷（株）</t>
    <phoneticPr fontId="5"/>
  </si>
  <si>
    <t>E.特定非営利活動法人　日本セルプセンター</t>
    <phoneticPr fontId="5"/>
  </si>
  <si>
    <t>-</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</si>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</sst>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95250</xdr:colOff>
      <xdr:row>741</xdr:row>
      <xdr:rowOff>104775</xdr:rowOff>
    </xdr:from>
    <xdr:to>
      <xdr:col>46</xdr:col>
      <xdr:colOff>16661</xdr:colOff>
      <xdr:row>771</xdr:row>
      <xdr:rowOff>20268</xdr:rowOff>
    </xdr:to>
    <xdr:grpSp>
      <xdr:nvGrpSpPr>
        <xdr:cNvPr id="3" name="グループ化 2"/>
        <xdr:cNvGrpSpPr/>
      </xdr:nvGrpSpPr>
      <xdr:grpSpPr>
        <a:xfrm>
          <a:off x="2295525" y="38938200"/>
          <a:ext cx="6922286" cy="11145468"/>
          <a:chOff x="2227496" y="30314386"/>
          <a:chExt cx="6598436" cy="10343367"/>
        </a:xfrm>
      </xdr:grpSpPr>
      <xdr:sp macro="" textlink="">
        <xdr:nvSpPr>
          <xdr:cNvPr id="4" name="テキスト ボックス 3"/>
          <xdr:cNvSpPr txBox="1"/>
        </xdr:nvSpPr>
        <xdr:spPr bwMode="auto">
          <a:xfrm>
            <a:off x="6700153" y="34613677"/>
            <a:ext cx="1915094" cy="6412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随意契約（その他）</a:t>
            </a:r>
            <a:r>
              <a:rPr kumimoji="1" lang="en-US" altLang="ja-JP" sz="1100"/>
              <a:t>】</a:t>
            </a:r>
          </a:p>
          <a:p>
            <a:pPr algn="l">
              <a:lnSpc>
                <a:spcPts val="1300"/>
              </a:lnSpc>
            </a:pPr>
            <a:r>
              <a:rPr kumimoji="1" lang="ja-JP" altLang="en-US" sz="1100"/>
              <a:t>お祝い状用紙の製造</a:t>
            </a:r>
          </a:p>
        </xdr:txBody>
      </xdr:sp>
      <xdr:sp macro="" textlink="">
        <xdr:nvSpPr>
          <xdr:cNvPr id="5" name="テキスト ボックス 4"/>
          <xdr:cNvSpPr txBox="1"/>
        </xdr:nvSpPr>
        <xdr:spPr bwMode="auto">
          <a:xfrm>
            <a:off x="6669542" y="35959084"/>
            <a:ext cx="1912522" cy="8061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随意契約（少額）</a:t>
            </a:r>
            <a:r>
              <a:rPr kumimoji="1" lang="en-US" altLang="ja-JP" sz="1100"/>
              <a:t>】</a:t>
            </a:r>
          </a:p>
          <a:p>
            <a:pPr algn="l">
              <a:lnSpc>
                <a:spcPts val="1300"/>
              </a:lnSpc>
            </a:pPr>
            <a:r>
              <a:rPr kumimoji="1" lang="ja-JP" altLang="en-US" sz="1100"/>
              <a:t>お祝い状用紙の印刷</a:t>
            </a:r>
          </a:p>
        </xdr:txBody>
      </xdr:sp>
      <xdr:sp macro="" textlink="">
        <xdr:nvSpPr>
          <xdr:cNvPr id="6" name="正方形/長方形 5"/>
          <xdr:cNvSpPr/>
        </xdr:nvSpPr>
        <xdr:spPr bwMode="auto">
          <a:xfrm>
            <a:off x="3449667" y="33203260"/>
            <a:ext cx="3136190" cy="615832"/>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       Ａ　トーコーコーポレーション（株）</a:t>
            </a:r>
            <a:r>
              <a:rPr kumimoji="1" lang="ja-JP" altLang="en-US" sz="1100">
                <a:solidFill>
                  <a:schemeClr val="dk1"/>
                </a:solidFill>
                <a:effectLst/>
                <a:latin typeface="+mn-lt"/>
                <a:ea typeface="+mn-ea"/>
                <a:cs typeface="+mn-cs"/>
              </a:rPr>
              <a:t>　５１．８</a:t>
            </a:r>
            <a:r>
              <a:rPr kumimoji="1" lang="ja-JP" altLang="ja-JP" sz="1100">
                <a:solidFill>
                  <a:schemeClr val="dk1"/>
                </a:solidFill>
                <a:effectLst/>
                <a:latin typeface="+mn-lt"/>
                <a:ea typeface="+mn-ea"/>
                <a:cs typeface="+mn-cs"/>
              </a:rPr>
              <a:t>百万円</a:t>
            </a:r>
            <a:endParaRPr kumimoji="1" lang="en-US" altLang="ja-JP" sz="1100"/>
          </a:p>
        </xdr:txBody>
      </xdr:sp>
      <xdr:sp macro="" textlink="">
        <xdr:nvSpPr>
          <xdr:cNvPr id="7" name="テキスト ボックス 6"/>
          <xdr:cNvSpPr txBox="1"/>
        </xdr:nvSpPr>
        <xdr:spPr bwMode="auto">
          <a:xfrm>
            <a:off x="6694832" y="38454603"/>
            <a:ext cx="1699073" cy="9312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随意契約（その他）</a:t>
            </a:r>
            <a:r>
              <a:rPr kumimoji="1" lang="en-US" altLang="ja-JP" sz="1100"/>
              <a:t>】</a:t>
            </a:r>
          </a:p>
          <a:p>
            <a:pPr algn="l">
              <a:lnSpc>
                <a:spcPts val="1300"/>
              </a:lnSpc>
            </a:pPr>
            <a:r>
              <a:rPr kumimoji="1" lang="ja-JP" altLang="en-US" sz="1100"/>
              <a:t>お祝い状用紙筒製造</a:t>
            </a:r>
          </a:p>
        </xdr:txBody>
      </xdr:sp>
      <xdr:sp macro="" textlink="">
        <xdr:nvSpPr>
          <xdr:cNvPr id="8" name="テキスト ボックス 7"/>
          <xdr:cNvSpPr txBox="1"/>
        </xdr:nvSpPr>
        <xdr:spPr bwMode="auto">
          <a:xfrm>
            <a:off x="6709743" y="33249562"/>
            <a:ext cx="1914222" cy="8045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一般競争入札（最低価格）</a:t>
            </a:r>
            <a:r>
              <a:rPr kumimoji="1" lang="en-US" altLang="ja-JP" sz="1100"/>
              <a:t>】</a:t>
            </a:r>
          </a:p>
          <a:p>
            <a:pPr algn="l"/>
            <a:r>
              <a:rPr kumimoji="1" lang="ja-JP" altLang="en-US" sz="1100"/>
              <a:t>記念品（銀杯）の製造</a:t>
            </a:r>
            <a:endParaRPr kumimoji="1" lang="en-US" altLang="ja-JP" sz="1100"/>
          </a:p>
        </xdr:txBody>
      </xdr:sp>
      <xdr:sp macro="" textlink="">
        <xdr:nvSpPr>
          <xdr:cNvPr id="9" name="テキスト ボックス 8"/>
          <xdr:cNvSpPr txBox="1"/>
        </xdr:nvSpPr>
        <xdr:spPr bwMode="auto">
          <a:xfrm>
            <a:off x="6702541" y="39802034"/>
            <a:ext cx="2123391" cy="8557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随意契約（少額）</a:t>
            </a:r>
            <a:r>
              <a:rPr kumimoji="1" lang="en-US" altLang="ja-JP" sz="1100"/>
              <a:t>】</a:t>
            </a:r>
          </a:p>
          <a:p>
            <a:pPr algn="l">
              <a:lnSpc>
                <a:spcPts val="1300"/>
              </a:lnSpc>
            </a:pPr>
            <a:r>
              <a:rPr kumimoji="1" lang="ja-JP" altLang="en-US" sz="1100"/>
              <a:t>記念品（銀杯）と紙筒をセットし、各自治体へ配送</a:t>
            </a:r>
            <a:endParaRPr kumimoji="1" lang="en-US" altLang="ja-JP" sz="1100"/>
          </a:p>
        </xdr:txBody>
      </xdr:sp>
      <xdr:sp macro="" textlink="">
        <xdr:nvSpPr>
          <xdr:cNvPr id="10" name="テキスト ボックス 9"/>
          <xdr:cNvSpPr txBox="1"/>
        </xdr:nvSpPr>
        <xdr:spPr bwMode="auto">
          <a:xfrm>
            <a:off x="6697626" y="37251846"/>
            <a:ext cx="1922950" cy="8668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随意入札（少額）</a:t>
            </a:r>
            <a:r>
              <a:rPr kumimoji="1" lang="en-US" altLang="ja-JP" sz="1100"/>
              <a:t>】</a:t>
            </a:r>
          </a:p>
          <a:p>
            <a:pPr algn="l">
              <a:lnSpc>
                <a:spcPts val="1300"/>
              </a:lnSpc>
            </a:pPr>
            <a:r>
              <a:rPr kumimoji="1" lang="ja-JP" altLang="en-US" sz="1100"/>
              <a:t>お祝い状用紙の揮毫</a:t>
            </a:r>
          </a:p>
        </xdr:txBody>
      </xdr:sp>
      <xdr:sp macro="" textlink="">
        <xdr:nvSpPr>
          <xdr:cNvPr id="11" name="正方形/長方形 10"/>
          <xdr:cNvSpPr/>
        </xdr:nvSpPr>
        <xdr:spPr bwMode="auto">
          <a:xfrm>
            <a:off x="2227496" y="30314386"/>
            <a:ext cx="5882360" cy="676428"/>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厚生労働省　１０８．５</a:t>
            </a:r>
            <a:r>
              <a:rPr kumimoji="1" lang="ja-JP" altLang="en-US" sz="1400">
                <a:solidFill>
                  <a:sysClr val="windowText" lastClr="000000"/>
                </a:solidFill>
              </a:rPr>
              <a:t>百万円</a:t>
            </a:r>
            <a:endParaRPr kumimoji="1" lang="en-US" altLang="ja-JP" sz="1400">
              <a:solidFill>
                <a:sysClr val="windowText" lastClr="000000"/>
              </a:solidFill>
            </a:endParaRPr>
          </a:p>
        </xdr:txBody>
      </xdr:sp>
      <xdr:cxnSp macro="">
        <xdr:nvCxnSpPr>
          <xdr:cNvPr id="12" name="直線矢印コネクタ 11"/>
          <xdr:cNvCxnSpPr/>
        </xdr:nvCxnSpPr>
        <xdr:spPr>
          <a:xfrm flipH="1">
            <a:off x="2843213" y="30996889"/>
            <a:ext cx="26794" cy="9067810"/>
          </a:xfrm>
          <a:prstGeom prst="straightConnector1">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sp macro="" textlink="">
        <xdr:nvSpPr>
          <xdr:cNvPr id="13" name="正方形/長方形 12"/>
          <xdr:cNvSpPr/>
        </xdr:nvSpPr>
        <xdr:spPr bwMode="auto">
          <a:xfrm>
            <a:off x="2230049" y="32026620"/>
            <a:ext cx="5464968" cy="676577"/>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ja-JP" sz="1400">
                <a:solidFill>
                  <a:schemeClr val="dk1"/>
                </a:solidFill>
                <a:effectLst/>
                <a:latin typeface="+mn-lt"/>
                <a:ea typeface="+mn-ea"/>
                <a:cs typeface="+mn-cs"/>
              </a:rPr>
              <a:t>百歳高齢者記念事業</a:t>
            </a:r>
            <a:r>
              <a:rPr kumimoji="1" lang="ja-JP" altLang="en-US" sz="1400">
                <a:solidFill>
                  <a:schemeClr val="dk1"/>
                </a:solidFill>
                <a:effectLst/>
                <a:latin typeface="+mn-lt"/>
                <a:ea typeface="+mn-ea"/>
                <a:cs typeface="+mn-cs"/>
              </a:rPr>
              <a:t>　７３．３</a:t>
            </a:r>
            <a:r>
              <a:rPr kumimoji="1" lang="ja-JP" altLang="ja-JP" sz="1400">
                <a:solidFill>
                  <a:schemeClr val="dk1"/>
                </a:solidFill>
                <a:effectLst/>
                <a:latin typeface="+mn-lt"/>
                <a:ea typeface="+mn-ea"/>
                <a:cs typeface="+mn-cs"/>
              </a:rPr>
              <a:t>百万円</a:t>
            </a:r>
            <a:endParaRPr lang="ja-JP" altLang="ja-JP" sz="1400">
              <a:effectLst/>
            </a:endParaRPr>
          </a:p>
        </xdr:txBody>
      </xdr:sp>
      <xdr:sp macro="" textlink="">
        <xdr:nvSpPr>
          <xdr:cNvPr id="14" name="正方形/長方形 13"/>
          <xdr:cNvSpPr/>
        </xdr:nvSpPr>
        <xdr:spPr bwMode="auto">
          <a:xfrm>
            <a:off x="3454515" y="34540540"/>
            <a:ext cx="3136190" cy="615832"/>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Ｂ</a:t>
            </a:r>
            <a:r>
              <a:rPr kumimoji="1" lang="ja-JP" altLang="ja-JP" sz="1100">
                <a:solidFill>
                  <a:schemeClr val="dk1"/>
                </a:solidFill>
                <a:effectLst/>
                <a:latin typeface="+mn-lt"/>
                <a:ea typeface="+mn-ea"/>
                <a:cs typeface="+mn-cs"/>
              </a:rPr>
              <a:t>　（独）国立印刷局</a:t>
            </a:r>
            <a:r>
              <a:rPr kumimoji="1" lang="ja-JP" altLang="en-US"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１３．０</a:t>
            </a:r>
            <a:r>
              <a:rPr kumimoji="1" lang="ja-JP" altLang="ja-JP" sz="1100">
                <a:solidFill>
                  <a:schemeClr val="dk1"/>
                </a:solidFill>
                <a:effectLst/>
                <a:latin typeface="+mn-lt"/>
                <a:ea typeface="+mn-ea"/>
                <a:cs typeface="+mn-cs"/>
              </a:rPr>
              <a:t>百万円</a:t>
            </a:r>
            <a:endParaRPr lang="ja-JP" altLang="ja-JP">
              <a:effectLst/>
            </a:endParaRPr>
          </a:p>
        </xdr:txBody>
      </xdr:sp>
      <xdr:sp macro="" textlink="">
        <xdr:nvSpPr>
          <xdr:cNvPr id="15" name="正方形/長方形 14"/>
          <xdr:cNvSpPr/>
        </xdr:nvSpPr>
        <xdr:spPr bwMode="auto">
          <a:xfrm>
            <a:off x="3454514" y="35863835"/>
            <a:ext cx="3136190" cy="600793"/>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chemeClr val="dk1"/>
                </a:solidFill>
                <a:effectLst/>
                <a:latin typeface="+mn-lt"/>
                <a:ea typeface="+mn-ea"/>
                <a:cs typeface="+mn-cs"/>
              </a:rPr>
              <a:t>Ｃ　</a:t>
            </a:r>
            <a:r>
              <a:rPr kumimoji="1" lang="ja-JP" altLang="ja-JP" sz="1100">
                <a:solidFill>
                  <a:schemeClr val="dk1"/>
                </a:solidFill>
                <a:effectLst/>
                <a:latin typeface="+mn-lt"/>
                <a:ea typeface="+mn-ea"/>
                <a:cs typeface="+mn-cs"/>
              </a:rPr>
              <a:t>大和綜合印刷（株）</a:t>
            </a:r>
            <a:r>
              <a:rPr kumimoji="1" lang="ja-JP" altLang="en-US"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０．９</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百万円</a:t>
            </a:r>
            <a:endParaRPr lang="ja-JP" altLang="ja-JP">
              <a:effectLst/>
            </a:endParaRPr>
          </a:p>
        </xdr:txBody>
      </xdr:sp>
      <xdr:sp macro="" textlink="">
        <xdr:nvSpPr>
          <xdr:cNvPr id="16" name="正方形/長方形 15"/>
          <xdr:cNvSpPr/>
        </xdr:nvSpPr>
        <xdr:spPr bwMode="auto">
          <a:xfrm>
            <a:off x="3440906" y="37200736"/>
            <a:ext cx="3136190" cy="600793"/>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chemeClr val="dk1"/>
                </a:solidFill>
                <a:effectLst/>
                <a:latin typeface="+mn-lt"/>
                <a:ea typeface="+mn-ea"/>
                <a:cs typeface="+mn-cs"/>
              </a:rPr>
              <a:t>Ｄ　</a:t>
            </a:r>
            <a:r>
              <a:rPr kumimoji="1" lang="ja-JP" altLang="ja-JP" sz="1100">
                <a:solidFill>
                  <a:schemeClr val="dk1"/>
                </a:solidFill>
                <a:effectLst/>
                <a:latin typeface="+mn-lt"/>
                <a:ea typeface="+mn-ea"/>
                <a:cs typeface="+mn-cs"/>
              </a:rPr>
              <a:t>大和綜合印刷（株）</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１．</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百万円</a:t>
            </a:r>
            <a:endParaRPr lang="ja-JP" altLang="ja-JP">
              <a:effectLst/>
            </a:endParaRPr>
          </a:p>
        </xdr:txBody>
      </xdr:sp>
      <xdr:sp macro="" textlink="">
        <xdr:nvSpPr>
          <xdr:cNvPr id="17" name="正方形/長方形 16"/>
          <xdr:cNvSpPr/>
        </xdr:nvSpPr>
        <xdr:spPr bwMode="auto">
          <a:xfrm>
            <a:off x="3440907" y="38469602"/>
            <a:ext cx="3136190" cy="602225"/>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chemeClr val="dk1"/>
                </a:solidFill>
                <a:effectLst/>
                <a:latin typeface="+mn-lt"/>
                <a:ea typeface="+mn-ea"/>
                <a:cs typeface="+mn-cs"/>
              </a:rPr>
              <a:t>Ｅ　特定非営利活動法人　日本セルプセンター　　　　　　　　４</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百万円</a:t>
            </a:r>
            <a:endParaRPr lang="ja-JP" altLang="ja-JP">
              <a:effectLst/>
            </a:endParaRPr>
          </a:p>
        </xdr:txBody>
      </xdr:sp>
      <xdr:sp macro="" textlink="">
        <xdr:nvSpPr>
          <xdr:cNvPr id="18" name="正方形/長方形 17"/>
          <xdr:cNvSpPr/>
        </xdr:nvSpPr>
        <xdr:spPr bwMode="auto">
          <a:xfrm>
            <a:off x="3440906" y="39806504"/>
            <a:ext cx="3136190" cy="599092"/>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chemeClr val="dk1"/>
                </a:solidFill>
                <a:effectLst/>
                <a:latin typeface="+mn-lt"/>
                <a:ea typeface="+mn-ea"/>
                <a:cs typeface="+mn-cs"/>
              </a:rPr>
              <a:t>Ｆ　</a:t>
            </a:r>
            <a:r>
              <a:rPr kumimoji="1" lang="ja-JP" altLang="ja-JP" sz="1100">
                <a:solidFill>
                  <a:schemeClr val="dk1"/>
                </a:solidFill>
                <a:effectLst/>
                <a:latin typeface="+mn-lt"/>
                <a:ea typeface="+mn-ea"/>
                <a:cs typeface="+mn-cs"/>
              </a:rPr>
              <a:t>協新流通デベロッパー（株）</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０．９</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百万円</a:t>
            </a:r>
            <a:endParaRPr lang="ja-JP" altLang="ja-JP">
              <a:effectLst/>
            </a:endParaRPr>
          </a:p>
        </xdr:txBody>
      </xdr:sp>
      <xdr:cxnSp macro="">
        <xdr:nvCxnSpPr>
          <xdr:cNvPr id="19" name="直線矢印コネクタ 18"/>
          <xdr:cNvCxnSpPr/>
        </xdr:nvCxnSpPr>
        <xdr:spPr>
          <a:xfrm>
            <a:off x="2844576" y="40080094"/>
            <a:ext cx="583614" cy="724"/>
          </a:xfrm>
          <a:prstGeom prst="straightConnector1">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xnSp macro="">
        <xdr:nvCxnSpPr>
          <xdr:cNvPr id="20" name="直線矢印コネクタ 19"/>
          <xdr:cNvCxnSpPr/>
        </xdr:nvCxnSpPr>
        <xdr:spPr>
          <a:xfrm>
            <a:off x="2840395" y="38715034"/>
            <a:ext cx="607218" cy="189"/>
          </a:xfrm>
          <a:prstGeom prst="straightConnector1">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xnSp macro="">
        <xdr:nvCxnSpPr>
          <xdr:cNvPr id="21" name="直線矢印コネクタ 20"/>
          <xdr:cNvCxnSpPr/>
        </xdr:nvCxnSpPr>
        <xdr:spPr>
          <a:xfrm>
            <a:off x="2853811" y="36109074"/>
            <a:ext cx="607218" cy="189"/>
          </a:xfrm>
          <a:prstGeom prst="straightConnector1">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xnSp macro="">
        <xdr:nvCxnSpPr>
          <xdr:cNvPr id="22" name="直線矢印コネクタ 21"/>
          <xdr:cNvCxnSpPr/>
        </xdr:nvCxnSpPr>
        <xdr:spPr>
          <a:xfrm>
            <a:off x="2847103" y="37432177"/>
            <a:ext cx="607218" cy="189"/>
          </a:xfrm>
          <a:prstGeom prst="straightConnector1">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xnSp macro="">
        <xdr:nvCxnSpPr>
          <xdr:cNvPr id="23" name="直線矢印コネクタ 22"/>
          <xdr:cNvCxnSpPr/>
        </xdr:nvCxnSpPr>
        <xdr:spPr>
          <a:xfrm>
            <a:off x="2860519" y="34806094"/>
            <a:ext cx="607218" cy="189"/>
          </a:xfrm>
          <a:prstGeom prst="straightConnector1">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xnSp macro="">
        <xdr:nvCxnSpPr>
          <xdr:cNvPr id="24" name="直線矢印コネクタ 23"/>
          <xdr:cNvCxnSpPr/>
        </xdr:nvCxnSpPr>
        <xdr:spPr>
          <a:xfrm>
            <a:off x="2853811" y="33482992"/>
            <a:ext cx="607218" cy="189"/>
          </a:xfrm>
          <a:prstGeom prst="straightConnector1">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15</xdr:col>
      <xdr:colOff>95250</xdr:colOff>
      <xdr:row>771</xdr:row>
      <xdr:rowOff>95250</xdr:rowOff>
    </xdr:from>
    <xdr:to>
      <xdr:col>46</xdr:col>
      <xdr:colOff>34018</xdr:colOff>
      <xdr:row>772</xdr:row>
      <xdr:rowOff>95250</xdr:rowOff>
    </xdr:to>
    <xdr:sp macro="" textlink="">
      <xdr:nvSpPr>
        <xdr:cNvPr id="47" name="テキスト ボックス 46"/>
        <xdr:cNvSpPr txBox="1"/>
      </xdr:nvSpPr>
      <xdr:spPr bwMode="auto">
        <a:xfrm>
          <a:off x="3095625" y="48529875"/>
          <a:ext cx="6139543" cy="314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　当予算には、「百歳高齢者記念事業」のほか一般行政事務経費等を計上。</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4" zoomScaleNormal="75" zoomScaleSheetLayoutView="100" zoomScalePageLayoutView="85" workbookViewId="0">
      <selection activeCell="AH1008" sqref="AH1008:AK10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804</v>
      </c>
      <c r="AT2" s="940"/>
      <c r="AU2" s="940"/>
      <c r="AV2" s="52" t="str">
        <f>IF(AW2="", "", "-")</f>
        <v/>
      </c>
      <c r="AW2" s="911"/>
      <c r="AX2" s="911"/>
    </row>
    <row r="3" spans="1:50" ht="21" customHeight="1" thickBot="1" x14ac:dyDescent="0.2">
      <c r="A3" s="867" t="s">
        <v>541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567</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568</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569</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570</v>
      </c>
      <c r="H5" s="840"/>
      <c r="I5" s="840"/>
      <c r="J5" s="840"/>
      <c r="K5" s="840"/>
      <c r="L5" s="840"/>
      <c r="M5" s="841" t="s">
        <v>66</v>
      </c>
      <c r="N5" s="842"/>
      <c r="O5" s="842"/>
      <c r="P5" s="842"/>
      <c r="Q5" s="842"/>
      <c r="R5" s="843"/>
      <c r="S5" s="844" t="s">
        <v>571</v>
      </c>
      <c r="T5" s="840"/>
      <c r="U5" s="840"/>
      <c r="V5" s="840"/>
      <c r="W5" s="840"/>
      <c r="X5" s="845"/>
      <c r="Y5" s="698" t="s">
        <v>3</v>
      </c>
      <c r="Z5" s="543"/>
      <c r="AA5" s="543"/>
      <c r="AB5" s="543"/>
      <c r="AC5" s="543"/>
      <c r="AD5" s="544"/>
      <c r="AE5" s="699" t="s">
        <v>572</v>
      </c>
      <c r="AF5" s="699"/>
      <c r="AG5" s="699"/>
      <c r="AH5" s="699"/>
      <c r="AI5" s="699"/>
      <c r="AJ5" s="699"/>
      <c r="AK5" s="699"/>
      <c r="AL5" s="699"/>
      <c r="AM5" s="699"/>
      <c r="AN5" s="699"/>
      <c r="AO5" s="699"/>
      <c r="AP5" s="700"/>
      <c r="AQ5" s="701" t="s">
        <v>573</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575</v>
      </c>
      <c r="H7" s="499"/>
      <c r="I7" s="499"/>
      <c r="J7" s="499"/>
      <c r="K7" s="499"/>
      <c r="L7" s="499"/>
      <c r="M7" s="499"/>
      <c r="N7" s="499"/>
      <c r="O7" s="499"/>
      <c r="P7" s="499"/>
      <c r="Q7" s="499"/>
      <c r="R7" s="499"/>
      <c r="S7" s="499"/>
      <c r="T7" s="499"/>
      <c r="U7" s="499"/>
      <c r="V7" s="499"/>
      <c r="W7" s="499"/>
      <c r="X7" s="500"/>
      <c r="Y7" s="922" t="s">
        <v>513</v>
      </c>
      <c r="Z7" s="443"/>
      <c r="AA7" s="443"/>
      <c r="AB7" s="443"/>
      <c r="AC7" s="443"/>
      <c r="AD7" s="923"/>
      <c r="AE7" s="912" t="s">
        <v>576</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532</v>
      </c>
      <c r="Q12" s="416"/>
      <c r="R12" s="416"/>
      <c r="S12" s="416"/>
      <c r="T12" s="416"/>
      <c r="U12" s="416"/>
      <c r="V12" s="417"/>
      <c r="W12" s="415" t="s">
        <v>529</v>
      </c>
      <c r="X12" s="416"/>
      <c r="Y12" s="416"/>
      <c r="Z12" s="416"/>
      <c r="AA12" s="416"/>
      <c r="AB12" s="416"/>
      <c r="AC12" s="417"/>
      <c r="AD12" s="415" t="s">
        <v>524</v>
      </c>
      <c r="AE12" s="416"/>
      <c r="AF12" s="416"/>
      <c r="AG12" s="416"/>
      <c r="AH12" s="416"/>
      <c r="AI12" s="416"/>
      <c r="AJ12" s="417"/>
      <c r="AK12" s="415" t="s">
        <v>517</v>
      </c>
      <c r="AL12" s="416"/>
      <c r="AM12" s="416"/>
      <c r="AN12" s="416"/>
      <c r="AO12" s="416"/>
      <c r="AP12" s="416"/>
      <c r="AQ12" s="417"/>
      <c r="AR12" s="415" t="s">
        <v>515</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189</v>
      </c>
      <c r="Q13" s="658"/>
      <c r="R13" s="658"/>
      <c r="S13" s="658"/>
      <c r="T13" s="658"/>
      <c r="U13" s="658"/>
      <c r="V13" s="659"/>
      <c r="W13" s="657">
        <v>198</v>
      </c>
      <c r="X13" s="658"/>
      <c r="Y13" s="658"/>
      <c r="Z13" s="658"/>
      <c r="AA13" s="658"/>
      <c r="AB13" s="658"/>
      <c r="AC13" s="659"/>
      <c r="AD13" s="657">
        <v>194</v>
      </c>
      <c r="AE13" s="658"/>
      <c r="AF13" s="658"/>
      <c r="AG13" s="658"/>
      <c r="AH13" s="658"/>
      <c r="AI13" s="658"/>
      <c r="AJ13" s="659"/>
      <c r="AK13" s="657">
        <v>145</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579</v>
      </c>
      <c r="Q14" s="658"/>
      <c r="R14" s="658"/>
      <c r="S14" s="658"/>
      <c r="T14" s="658"/>
      <c r="U14" s="658"/>
      <c r="V14" s="659"/>
      <c r="W14" s="657" t="s">
        <v>579</v>
      </c>
      <c r="X14" s="658"/>
      <c r="Y14" s="658"/>
      <c r="Z14" s="658"/>
      <c r="AA14" s="658"/>
      <c r="AB14" s="658"/>
      <c r="AC14" s="659"/>
      <c r="AD14" s="657" t="s">
        <v>579</v>
      </c>
      <c r="AE14" s="658"/>
      <c r="AF14" s="658"/>
      <c r="AG14" s="658"/>
      <c r="AH14" s="658"/>
      <c r="AI14" s="658"/>
      <c r="AJ14" s="659"/>
      <c r="AK14" s="657" t="s">
        <v>579</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579</v>
      </c>
      <c r="Q15" s="658"/>
      <c r="R15" s="658"/>
      <c r="S15" s="658"/>
      <c r="T15" s="658"/>
      <c r="U15" s="658"/>
      <c r="V15" s="659"/>
      <c r="W15" s="657" t="s">
        <v>579</v>
      </c>
      <c r="X15" s="658"/>
      <c r="Y15" s="658"/>
      <c r="Z15" s="658"/>
      <c r="AA15" s="658"/>
      <c r="AB15" s="658"/>
      <c r="AC15" s="659"/>
      <c r="AD15" s="657" t="s">
        <v>579</v>
      </c>
      <c r="AE15" s="658"/>
      <c r="AF15" s="658"/>
      <c r="AG15" s="658"/>
      <c r="AH15" s="658"/>
      <c r="AI15" s="658"/>
      <c r="AJ15" s="659"/>
      <c r="AK15" s="657" t="s">
        <v>579</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579</v>
      </c>
      <c r="Q16" s="658"/>
      <c r="R16" s="658"/>
      <c r="S16" s="658"/>
      <c r="T16" s="658"/>
      <c r="U16" s="658"/>
      <c r="V16" s="659"/>
      <c r="W16" s="657" t="s">
        <v>579</v>
      </c>
      <c r="X16" s="658"/>
      <c r="Y16" s="658"/>
      <c r="Z16" s="658"/>
      <c r="AA16" s="658"/>
      <c r="AB16" s="658"/>
      <c r="AC16" s="659"/>
      <c r="AD16" s="657" t="s">
        <v>579</v>
      </c>
      <c r="AE16" s="658"/>
      <c r="AF16" s="658"/>
      <c r="AG16" s="658"/>
      <c r="AH16" s="658"/>
      <c r="AI16" s="658"/>
      <c r="AJ16" s="659"/>
      <c r="AK16" s="657" t="s">
        <v>579</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579</v>
      </c>
      <c r="Q17" s="658"/>
      <c r="R17" s="658"/>
      <c r="S17" s="658"/>
      <c r="T17" s="658"/>
      <c r="U17" s="658"/>
      <c r="V17" s="659"/>
      <c r="W17" s="657" t="s">
        <v>579</v>
      </c>
      <c r="X17" s="658"/>
      <c r="Y17" s="658"/>
      <c r="Z17" s="658"/>
      <c r="AA17" s="658"/>
      <c r="AB17" s="658"/>
      <c r="AC17" s="659"/>
      <c r="AD17" s="657" t="s">
        <v>579</v>
      </c>
      <c r="AE17" s="658"/>
      <c r="AF17" s="658"/>
      <c r="AG17" s="658"/>
      <c r="AH17" s="658"/>
      <c r="AI17" s="658"/>
      <c r="AJ17" s="659"/>
      <c r="AK17" s="657" t="s">
        <v>579</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189</v>
      </c>
      <c r="Q18" s="879"/>
      <c r="R18" s="879"/>
      <c r="S18" s="879"/>
      <c r="T18" s="879"/>
      <c r="U18" s="879"/>
      <c r="V18" s="880"/>
      <c r="W18" s="878">
        <f>SUM(W13:AC17)</f>
        <v>198</v>
      </c>
      <c r="X18" s="879"/>
      <c r="Y18" s="879"/>
      <c r="Z18" s="879"/>
      <c r="AA18" s="879"/>
      <c r="AB18" s="879"/>
      <c r="AC18" s="880"/>
      <c r="AD18" s="878">
        <f>SUM(AD13:AJ17)</f>
        <v>194</v>
      </c>
      <c r="AE18" s="879"/>
      <c r="AF18" s="879"/>
      <c r="AG18" s="879"/>
      <c r="AH18" s="879"/>
      <c r="AI18" s="879"/>
      <c r="AJ18" s="880"/>
      <c r="AK18" s="878">
        <f>SUM(AK13:AQ17)</f>
        <v>145</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136</v>
      </c>
      <c r="Q19" s="658"/>
      <c r="R19" s="658"/>
      <c r="S19" s="658"/>
      <c r="T19" s="658"/>
      <c r="U19" s="658"/>
      <c r="V19" s="659"/>
      <c r="W19" s="657">
        <v>119</v>
      </c>
      <c r="X19" s="658"/>
      <c r="Y19" s="658"/>
      <c r="Z19" s="658"/>
      <c r="AA19" s="658"/>
      <c r="AB19" s="658"/>
      <c r="AC19" s="659"/>
      <c r="AD19" s="657">
        <v>109</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0.71957671957671954</v>
      </c>
      <c r="Q20" s="318"/>
      <c r="R20" s="318"/>
      <c r="S20" s="318"/>
      <c r="T20" s="318"/>
      <c r="U20" s="318"/>
      <c r="V20" s="318"/>
      <c r="W20" s="318">
        <f t="shared" ref="W20" si="0">IF(W18=0, "-", SUM(W19)/W18)</f>
        <v>0.60101010101010099</v>
      </c>
      <c r="X20" s="318"/>
      <c r="Y20" s="318"/>
      <c r="Z20" s="318"/>
      <c r="AA20" s="318"/>
      <c r="AB20" s="318"/>
      <c r="AC20" s="318"/>
      <c r="AD20" s="318">
        <f t="shared" ref="AD20" si="1">IF(AD18=0, "-", SUM(AD19)/AD18)</f>
        <v>0.56185567010309279</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476</v>
      </c>
      <c r="H21" s="317"/>
      <c r="I21" s="317"/>
      <c r="J21" s="317"/>
      <c r="K21" s="317"/>
      <c r="L21" s="317"/>
      <c r="M21" s="317"/>
      <c r="N21" s="317"/>
      <c r="O21" s="317"/>
      <c r="P21" s="318">
        <f>IF(P19=0, "-", SUM(P19)/SUM(P13,P14))</f>
        <v>0.71957671957671954</v>
      </c>
      <c r="Q21" s="318"/>
      <c r="R21" s="318"/>
      <c r="S21" s="318"/>
      <c r="T21" s="318"/>
      <c r="U21" s="318"/>
      <c r="V21" s="318"/>
      <c r="W21" s="318">
        <f t="shared" ref="W21" si="2">IF(W19=0, "-", SUM(W19)/SUM(W13,W14))</f>
        <v>0.60101010101010099</v>
      </c>
      <c r="X21" s="318"/>
      <c r="Y21" s="318"/>
      <c r="Z21" s="318"/>
      <c r="AA21" s="318"/>
      <c r="AB21" s="318"/>
      <c r="AC21" s="318"/>
      <c r="AD21" s="318">
        <f t="shared" ref="AD21" si="3">IF(AD19=0, "-", SUM(AD19)/SUM(AD13,AD14))</f>
        <v>0.56185567010309279</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557</v>
      </c>
      <c r="B22" s="965"/>
      <c r="C22" s="965"/>
      <c r="D22" s="965"/>
      <c r="E22" s="965"/>
      <c r="F22" s="966"/>
      <c r="G22" s="951" t="s">
        <v>455</v>
      </c>
      <c r="H22" s="222"/>
      <c r="I22" s="222"/>
      <c r="J22" s="222"/>
      <c r="K22" s="222"/>
      <c r="L22" s="222"/>
      <c r="M22" s="222"/>
      <c r="N22" s="222"/>
      <c r="O22" s="223"/>
      <c r="P22" s="936" t="s">
        <v>518</v>
      </c>
      <c r="Q22" s="222"/>
      <c r="R22" s="222"/>
      <c r="S22" s="222"/>
      <c r="T22" s="222"/>
      <c r="U22" s="222"/>
      <c r="V22" s="223"/>
      <c r="W22" s="936" t="s">
        <v>514</v>
      </c>
      <c r="X22" s="222"/>
      <c r="Y22" s="222"/>
      <c r="Z22" s="222"/>
      <c r="AA22" s="222"/>
      <c r="AB22" s="222"/>
      <c r="AC22" s="223"/>
      <c r="AD22" s="936" t="s">
        <v>454</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580</v>
      </c>
      <c r="H23" s="953"/>
      <c r="I23" s="953"/>
      <c r="J23" s="953"/>
      <c r="K23" s="953"/>
      <c r="L23" s="953"/>
      <c r="M23" s="953"/>
      <c r="N23" s="953"/>
      <c r="O23" s="954"/>
      <c r="P23" s="919">
        <v>84</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581</v>
      </c>
      <c r="H24" s="956"/>
      <c r="I24" s="956"/>
      <c r="J24" s="956"/>
      <c r="K24" s="956"/>
      <c r="L24" s="956"/>
      <c r="M24" s="956"/>
      <c r="N24" s="956"/>
      <c r="O24" s="957"/>
      <c r="P24" s="657">
        <v>59</v>
      </c>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582</v>
      </c>
      <c r="H25" s="956"/>
      <c r="I25" s="956"/>
      <c r="J25" s="956"/>
      <c r="K25" s="956"/>
      <c r="L25" s="956"/>
      <c r="M25" s="956"/>
      <c r="N25" s="956"/>
      <c r="O25" s="957"/>
      <c r="P25" s="657">
        <v>1</v>
      </c>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583</v>
      </c>
      <c r="H26" s="956"/>
      <c r="I26" s="956"/>
      <c r="J26" s="956"/>
      <c r="K26" s="956"/>
      <c r="L26" s="956"/>
      <c r="M26" s="956"/>
      <c r="N26" s="956"/>
      <c r="O26" s="957"/>
      <c r="P26" s="657">
        <v>1</v>
      </c>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459</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456</v>
      </c>
      <c r="H29" s="962"/>
      <c r="I29" s="962"/>
      <c r="J29" s="962"/>
      <c r="K29" s="962"/>
      <c r="L29" s="962"/>
      <c r="M29" s="962"/>
      <c r="N29" s="962"/>
      <c r="O29" s="963"/>
      <c r="P29" s="657">
        <f>AK13</f>
        <v>145</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533</v>
      </c>
      <c r="AF30" s="859"/>
      <c r="AG30" s="859"/>
      <c r="AH30" s="860"/>
      <c r="AI30" s="858" t="s">
        <v>530</v>
      </c>
      <c r="AJ30" s="859"/>
      <c r="AK30" s="859"/>
      <c r="AL30" s="860"/>
      <c r="AM30" s="915" t="s">
        <v>525</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c r="AR31" s="200"/>
      <c r="AS31" s="133" t="s">
        <v>355</v>
      </c>
      <c r="AT31" s="134"/>
      <c r="AU31" s="199"/>
      <c r="AV31" s="199"/>
      <c r="AW31" s="398" t="s">
        <v>300</v>
      </c>
      <c r="AX31" s="399"/>
    </row>
    <row r="32" spans="1:50" ht="23.25" customHeight="1" x14ac:dyDescent="0.15">
      <c r="A32" s="403"/>
      <c r="B32" s="401"/>
      <c r="C32" s="401"/>
      <c r="D32" s="401"/>
      <c r="E32" s="401"/>
      <c r="F32" s="402"/>
      <c r="G32" s="564" t="s">
        <v>584</v>
      </c>
      <c r="H32" s="565"/>
      <c r="I32" s="565"/>
      <c r="J32" s="565"/>
      <c r="K32" s="565"/>
      <c r="L32" s="565"/>
      <c r="M32" s="565"/>
      <c r="N32" s="565"/>
      <c r="O32" s="566"/>
      <c r="P32" s="105" t="s">
        <v>585</v>
      </c>
      <c r="Q32" s="105"/>
      <c r="R32" s="105"/>
      <c r="S32" s="105"/>
      <c r="T32" s="105"/>
      <c r="U32" s="105"/>
      <c r="V32" s="105"/>
      <c r="W32" s="105"/>
      <c r="X32" s="106"/>
      <c r="Y32" s="471" t="s">
        <v>12</v>
      </c>
      <c r="Z32" s="531"/>
      <c r="AA32" s="532"/>
      <c r="AB32" s="461" t="s">
        <v>586</v>
      </c>
      <c r="AC32" s="461"/>
      <c r="AD32" s="461"/>
      <c r="AE32" s="218">
        <v>31747</v>
      </c>
      <c r="AF32" s="219"/>
      <c r="AG32" s="219"/>
      <c r="AH32" s="219"/>
      <c r="AI32" s="218">
        <v>32097</v>
      </c>
      <c r="AJ32" s="219"/>
      <c r="AK32" s="219"/>
      <c r="AL32" s="219"/>
      <c r="AM32" s="218">
        <v>32241</v>
      </c>
      <c r="AN32" s="219"/>
      <c r="AO32" s="219"/>
      <c r="AP32" s="219"/>
      <c r="AQ32" s="340" t="s">
        <v>579</v>
      </c>
      <c r="AR32" s="207"/>
      <c r="AS32" s="207"/>
      <c r="AT32" s="341"/>
      <c r="AU32" s="219" t="s">
        <v>579</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586</v>
      </c>
      <c r="AC33" s="523"/>
      <c r="AD33" s="523"/>
      <c r="AE33" s="218">
        <v>31747</v>
      </c>
      <c r="AF33" s="219"/>
      <c r="AG33" s="219"/>
      <c r="AH33" s="219"/>
      <c r="AI33" s="218">
        <v>32097</v>
      </c>
      <c r="AJ33" s="219"/>
      <c r="AK33" s="219"/>
      <c r="AL33" s="219"/>
      <c r="AM33" s="218">
        <v>32241</v>
      </c>
      <c r="AN33" s="219"/>
      <c r="AO33" s="219"/>
      <c r="AP33" s="219"/>
      <c r="AQ33" s="340" t="s">
        <v>579</v>
      </c>
      <c r="AR33" s="207"/>
      <c r="AS33" s="207"/>
      <c r="AT33" s="341"/>
      <c r="AU33" s="219" t="s">
        <v>579</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100</v>
      </c>
      <c r="AF34" s="219"/>
      <c r="AG34" s="219"/>
      <c r="AH34" s="219"/>
      <c r="AI34" s="218">
        <v>100</v>
      </c>
      <c r="AJ34" s="219"/>
      <c r="AK34" s="219"/>
      <c r="AL34" s="219"/>
      <c r="AM34" s="218">
        <v>100</v>
      </c>
      <c r="AN34" s="219"/>
      <c r="AO34" s="219"/>
      <c r="AP34" s="219"/>
      <c r="AQ34" s="340" t="s">
        <v>579</v>
      </c>
      <c r="AR34" s="207"/>
      <c r="AS34" s="207"/>
      <c r="AT34" s="341"/>
      <c r="AU34" s="219" t="s">
        <v>579</v>
      </c>
      <c r="AV34" s="219"/>
      <c r="AW34" s="219"/>
      <c r="AX34" s="221"/>
    </row>
    <row r="35" spans="1:50" ht="23.25" customHeight="1" x14ac:dyDescent="0.15">
      <c r="A35" s="226" t="s">
        <v>503</v>
      </c>
      <c r="B35" s="227"/>
      <c r="C35" s="227"/>
      <c r="D35" s="227"/>
      <c r="E35" s="227"/>
      <c r="F35" s="228"/>
      <c r="G35" s="232" t="s">
        <v>587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471</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533</v>
      </c>
      <c r="AF37" s="245"/>
      <c r="AG37" s="245"/>
      <c r="AH37" s="246"/>
      <c r="AI37" s="244" t="s">
        <v>530</v>
      </c>
      <c r="AJ37" s="245"/>
      <c r="AK37" s="245"/>
      <c r="AL37" s="246"/>
      <c r="AM37" s="250" t="s">
        <v>525</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471</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533</v>
      </c>
      <c r="AF44" s="245"/>
      <c r="AG44" s="245"/>
      <c r="AH44" s="246"/>
      <c r="AI44" s="244" t="s">
        <v>530</v>
      </c>
      <c r="AJ44" s="245"/>
      <c r="AK44" s="245"/>
      <c r="AL44" s="246"/>
      <c r="AM44" s="250" t="s">
        <v>525</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471</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533</v>
      </c>
      <c r="AF51" s="245"/>
      <c r="AG51" s="245"/>
      <c r="AH51" s="246"/>
      <c r="AI51" s="244" t="s">
        <v>530</v>
      </c>
      <c r="AJ51" s="245"/>
      <c r="AK51" s="245"/>
      <c r="AL51" s="246"/>
      <c r="AM51" s="250" t="s">
        <v>526</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471</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534</v>
      </c>
      <c r="AF58" s="245"/>
      <c r="AG58" s="245"/>
      <c r="AH58" s="246"/>
      <c r="AI58" s="244" t="s">
        <v>530</v>
      </c>
      <c r="AJ58" s="245"/>
      <c r="AK58" s="245"/>
      <c r="AL58" s="246"/>
      <c r="AM58" s="250" t="s">
        <v>525</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472</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467</v>
      </c>
      <c r="X65" s="488"/>
      <c r="Y65" s="491"/>
      <c r="Z65" s="491"/>
      <c r="AA65" s="492"/>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470</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477</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472</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533</v>
      </c>
      <c r="AF73" s="245"/>
      <c r="AG73" s="245"/>
      <c r="AH73" s="246"/>
      <c r="AI73" s="244" t="s">
        <v>530</v>
      </c>
      <c r="AJ73" s="245"/>
      <c r="AK73" s="245"/>
      <c r="AL73" s="246"/>
      <c r="AM73" s="250" t="s">
        <v>525</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506</v>
      </c>
      <c r="B78" s="336"/>
      <c r="C78" s="336"/>
      <c r="D78" s="336"/>
      <c r="E78" s="333" t="s">
        <v>449</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466</v>
      </c>
      <c r="AP79" s="279"/>
      <c r="AQ79" s="279"/>
      <c r="AR79" s="81" t="s">
        <v>464</v>
      </c>
      <c r="AS79" s="278"/>
      <c r="AT79" s="279"/>
      <c r="AU79" s="279"/>
      <c r="AV79" s="279"/>
      <c r="AW79" s="279"/>
      <c r="AX79" s="947"/>
    </row>
    <row r="80" spans="1:50" ht="18.75" hidden="1" customHeight="1" x14ac:dyDescent="0.15">
      <c r="A80" s="864" t="s">
        <v>266</v>
      </c>
      <c r="B80" s="524" t="s">
        <v>463</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558</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533</v>
      </c>
      <c r="AF85" s="245"/>
      <c r="AG85" s="245"/>
      <c r="AH85" s="246"/>
      <c r="AI85" s="244" t="s">
        <v>530</v>
      </c>
      <c r="AJ85" s="245"/>
      <c r="AK85" s="245"/>
      <c r="AL85" s="246"/>
      <c r="AM85" s="250" t="s">
        <v>525</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533</v>
      </c>
      <c r="AF90" s="245"/>
      <c r="AG90" s="245"/>
      <c r="AH90" s="246"/>
      <c r="AI90" s="244" t="s">
        <v>530</v>
      </c>
      <c r="AJ90" s="245"/>
      <c r="AK90" s="245"/>
      <c r="AL90" s="246"/>
      <c r="AM90" s="250" t="s">
        <v>525</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533</v>
      </c>
      <c r="AF95" s="245"/>
      <c r="AG95" s="245"/>
      <c r="AH95" s="246"/>
      <c r="AI95" s="244" t="s">
        <v>530</v>
      </c>
      <c r="AJ95" s="245"/>
      <c r="AK95" s="245"/>
      <c r="AL95" s="246"/>
      <c r="AM95" s="250" t="s">
        <v>525</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473</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533</v>
      </c>
      <c r="AF100" s="540"/>
      <c r="AG100" s="540"/>
      <c r="AH100" s="541"/>
      <c r="AI100" s="539" t="s">
        <v>530</v>
      </c>
      <c r="AJ100" s="540"/>
      <c r="AK100" s="540"/>
      <c r="AL100" s="541"/>
      <c r="AM100" s="539" t="s">
        <v>526</v>
      </c>
      <c r="AN100" s="540"/>
      <c r="AO100" s="540"/>
      <c r="AP100" s="541"/>
      <c r="AQ100" s="320" t="s">
        <v>519</v>
      </c>
      <c r="AR100" s="321"/>
      <c r="AS100" s="321"/>
      <c r="AT100" s="322"/>
      <c r="AU100" s="320" t="s">
        <v>516</v>
      </c>
      <c r="AV100" s="321"/>
      <c r="AW100" s="321"/>
      <c r="AX100" s="323"/>
    </row>
    <row r="101" spans="1:60" ht="23.25" customHeight="1" x14ac:dyDescent="0.15">
      <c r="A101" s="422"/>
      <c r="B101" s="423"/>
      <c r="C101" s="423"/>
      <c r="D101" s="423"/>
      <c r="E101" s="423"/>
      <c r="F101" s="424"/>
      <c r="G101" s="105" t="s">
        <v>585</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586</v>
      </c>
      <c r="AC101" s="461"/>
      <c r="AD101" s="461"/>
      <c r="AE101" s="218">
        <v>31747</v>
      </c>
      <c r="AF101" s="219"/>
      <c r="AG101" s="219"/>
      <c r="AH101" s="220"/>
      <c r="AI101" s="218">
        <v>32097</v>
      </c>
      <c r="AJ101" s="219"/>
      <c r="AK101" s="219"/>
      <c r="AL101" s="220"/>
      <c r="AM101" s="218">
        <v>32241</v>
      </c>
      <c r="AN101" s="219"/>
      <c r="AO101" s="219"/>
      <c r="AP101" s="220"/>
      <c r="AQ101" s="218" t="s">
        <v>579</v>
      </c>
      <c r="AR101" s="219"/>
      <c r="AS101" s="219"/>
      <c r="AT101" s="220"/>
      <c r="AU101" s="218" t="s">
        <v>579</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586</v>
      </c>
      <c r="AC102" s="461"/>
      <c r="AD102" s="461"/>
      <c r="AE102" s="418">
        <v>31747</v>
      </c>
      <c r="AF102" s="418"/>
      <c r="AG102" s="418"/>
      <c r="AH102" s="418"/>
      <c r="AI102" s="418">
        <v>32097</v>
      </c>
      <c r="AJ102" s="418"/>
      <c r="AK102" s="418"/>
      <c r="AL102" s="418"/>
      <c r="AM102" s="418">
        <v>32241</v>
      </c>
      <c r="AN102" s="418"/>
      <c r="AO102" s="418"/>
      <c r="AP102" s="418"/>
      <c r="AQ102" s="273" t="s">
        <v>579</v>
      </c>
      <c r="AR102" s="274"/>
      <c r="AS102" s="274"/>
      <c r="AT102" s="319"/>
      <c r="AU102" s="273" t="s">
        <v>579</v>
      </c>
      <c r="AV102" s="274"/>
      <c r="AW102" s="274"/>
      <c r="AX102" s="319"/>
    </row>
    <row r="103" spans="1:60" ht="31.5" hidden="1" customHeight="1" x14ac:dyDescent="0.15">
      <c r="A103" s="419" t="s">
        <v>473</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533</v>
      </c>
      <c r="AF103" s="416"/>
      <c r="AG103" s="416"/>
      <c r="AH103" s="417"/>
      <c r="AI103" s="415" t="s">
        <v>530</v>
      </c>
      <c r="AJ103" s="416"/>
      <c r="AK103" s="416"/>
      <c r="AL103" s="417"/>
      <c r="AM103" s="415" t="s">
        <v>526</v>
      </c>
      <c r="AN103" s="416"/>
      <c r="AO103" s="416"/>
      <c r="AP103" s="417"/>
      <c r="AQ103" s="284" t="s">
        <v>519</v>
      </c>
      <c r="AR103" s="285"/>
      <c r="AS103" s="285"/>
      <c r="AT103" s="324"/>
      <c r="AU103" s="284" t="s">
        <v>516</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473</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533</v>
      </c>
      <c r="AF106" s="416"/>
      <c r="AG106" s="416"/>
      <c r="AH106" s="417"/>
      <c r="AI106" s="415" t="s">
        <v>530</v>
      </c>
      <c r="AJ106" s="416"/>
      <c r="AK106" s="416"/>
      <c r="AL106" s="417"/>
      <c r="AM106" s="415" t="s">
        <v>525</v>
      </c>
      <c r="AN106" s="416"/>
      <c r="AO106" s="416"/>
      <c r="AP106" s="417"/>
      <c r="AQ106" s="284" t="s">
        <v>519</v>
      </c>
      <c r="AR106" s="285"/>
      <c r="AS106" s="285"/>
      <c r="AT106" s="324"/>
      <c r="AU106" s="284" t="s">
        <v>516</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473</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533</v>
      </c>
      <c r="AF109" s="416"/>
      <c r="AG109" s="416"/>
      <c r="AH109" s="417"/>
      <c r="AI109" s="415" t="s">
        <v>530</v>
      </c>
      <c r="AJ109" s="416"/>
      <c r="AK109" s="416"/>
      <c r="AL109" s="417"/>
      <c r="AM109" s="415" t="s">
        <v>526</v>
      </c>
      <c r="AN109" s="416"/>
      <c r="AO109" s="416"/>
      <c r="AP109" s="417"/>
      <c r="AQ109" s="284" t="s">
        <v>519</v>
      </c>
      <c r="AR109" s="285"/>
      <c r="AS109" s="285"/>
      <c r="AT109" s="324"/>
      <c r="AU109" s="284" t="s">
        <v>516</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473</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533</v>
      </c>
      <c r="AF112" s="416"/>
      <c r="AG112" s="416"/>
      <c r="AH112" s="417"/>
      <c r="AI112" s="415" t="s">
        <v>530</v>
      </c>
      <c r="AJ112" s="416"/>
      <c r="AK112" s="416"/>
      <c r="AL112" s="417"/>
      <c r="AM112" s="415" t="s">
        <v>525</v>
      </c>
      <c r="AN112" s="416"/>
      <c r="AO112" s="416"/>
      <c r="AP112" s="417"/>
      <c r="AQ112" s="284" t="s">
        <v>519</v>
      </c>
      <c r="AR112" s="285"/>
      <c r="AS112" s="285"/>
      <c r="AT112" s="324"/>
      <c r="AU112" s="284" t="s">
        <v>516</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533</v>
      </c>
      <c r="AF115" s="416"/>
      <c r="AG115" s="416"/>
      <c r="AH115" s="417"/>
      <c r="AI115" s="415" t="s">
        <v>530</v>
      </c>
      <c r="AJ115" s="416"/>
      <c r="AK115" s="416"/>
      <c r="AL115" s="417"/>
      <c r="AM115" s="415" t="s">
        <v>525</v>
      </c>
      <c r="AN115" s="416"/>
      <c r="AO115" s="416"/>
      <c r="AP115" s="417"/>
      <c r="AQ115" s="591" t="s">
        <v>520</v>
      </c>
      <c r="AR115" s="592"/>
      <c r="AS115" s="592"/>
      <c r="AT115" s="592"/>
      <c r="AU115" s="592"/>
      <c r="AV115" s="592"/>
      <c r="AW115" s="592"/>
      <c r="AX115" s="593"/>
    </row>
    <row r="116" spans="1:50" ht="23.25" customHeight="1" x14ac:dyDescent="0.15">
      <c r="A116" s="439"/>
      <c r="B116" s="440"/>
      <c r="C116" s="440"/>
      <c r="D116" s="440"/>
      <c r="E116" s="440"/>
      <c r="F116" s="441"/>
      <c r="G116" s="393" t="s">
        <v>588</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589</v>
      </c>
      <c r="AC116" s="463"/>
      <c r="AD116" s="464"/>
      <c r="AE116" s="418">
        <v>3024</v>
      </c>
      <c r="AF116" s="418"/>
      <c r="AG116" s="418"/>
      <c r="AH116" s="418"/>
      <c r="AI116" s="418">
        <v>2617</v>
      </c>
      <c r="AJ116" s="418"/>
      <c r="AK116" s="418"/>
      <c r="AL116" s="418"/>
      <c r="AM116" s="418">
        <v>2264</v>
      </c>
      <c r="AN116" s="418"/>
      <c r="AO116" s="418"/>
      <c r="AP116" s="418"/>
      <c r="AQ116" s="218" t="s">
        <v>579</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590</v>
      </c>
      <c r="AC117" s="473"/>
      <c r="AD117" s="474"/>
      <c r="AE117" s="551" t="s">
        <v>591</v>
      </c>
      <c r="AF117" s="551"/>
      <c r="AG117" s="551"/>
      <c r="AH117" s="551"/>
      <c r="AI117" s="551" t="s">
        <v>592</v>
      </c>
      <c r="AJ117" s="551"/>
      <c r="AK117" s="551"/>
      <c r="AL117" s="551"/>
      <c r="AM117" s="551" t="s">
        <v>612</v>
      </c>
      <c r="AN117" s="551"/>
      <c r="AO117" s="551"/>
      <c r="AP117" s="551"/>
      <c r="AQ117" s="551" t="s">
        <v>613</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533</v>
      </c>
      <c r="AF118" s="416"/>
      <c r="AG118" s="416"/>
      <c r="AH118" s="417"/>
      <c r="AI118" s="415" t="s">
        <v>530</v>
      </c>
      <c r="AJ118" s="416"/>
      <c r="AK118" s="416"/>
      <c r="AL118" s="417"/>
      <c r="AM118" s="415" t="s">
        <v>525</v>
      </c>
      <c r="AN118" s="416"/>
      <c r="AO118" s="416"/>
      <c r="AP118" s="417"/>
      <c r="AQ118" s="591" t="s">
        <v>520</v>
      </c>
      <c r="AR118" s="592"/>
      <c r="AS118" s="592"/>
      <c r="AT118" s="592"/>
      <c r="AU118" s="592"/>
      <c r="AV118" s="592"/>
      <c r="AW118" s="592"/>
      <c r="AX118" s="593"/>
    </row>
    <row r="119" spans="1:50" ht="23.25" hidden="1" customHeight="1" x14ac:dyDescent="0.15">
      <c r="A119" s="439"/>
      <c r="B119" s="440"/>
      <c r="C119" s="440"/>
      <c r="D119" s="440"/>
      <c r="E119" s="440"/>
      <c r="F119" s="441"/>
      <c r="G119" s="393" t="s">
        <v>481</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480</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533</v>
      </c>
      <c r="AF121" s="416"/>
      <c r="AG121" s="416"/>
      <c r="AH121" s="417"/>
      <c r="AI121" s="415" t="s">
        <v>530</v>
      </c>
      <c r="AJ121" s="416"/>
      <c r="AK121" s="416"/>
      <c r="AL121" s="417"/>
      <c r="AM121" s="415" t="s">
        <v>525</v>
      </c>
      <c r="AN121" s="416"/>
      <c r="AO121" s="416"/>
      <c r="AP121" s="417"/>
      <c r="AQ121" s="591" t="s">
        <v>520</v>
      </c>
      <c r="AR121" s="592"/>
      <c r="AS121" s="592"/>
      <c r="AT121" s="592"/>
      <c r="AU121" s="592"/>
      <c r="AV121" s="592"/>
      <c r="AW121" s="592"/>
      <c r="AX121" s="593"/>
    </row>
    <row r="122" spans="1:50" ht="23.25" hidden="1" customHeight="1" x14ac:dyDescent="0.15">
      <c r="A122" s="439"/>
      <c r="B122" s="440"/>
      <c r="C122" s="440"/>
      <c r="D122" s="440"/>
      <c r="E122" s="440"/>
      <c r="F122" s="441"/>
      <c r="G122" s="393" t="s">
        <v>482</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483</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534</v>
      </c>
      <c r="AF124" s="416"/>
      <c r="AG124" s="416"/>
      <c r="AH124" s="417"/>
      <c r="AI124" s="415" t="s">
        <v>530</v>
      </c>
      <c r="AJ124" s="416"/>
      <c r="AK124" s="416"/>
      <c r="AL124" s="417"/>
      <c r="AM124" s="415" t="s">
        <v>525</v>
      </c>
      <c r="AN124" s="416"/>
      <c r="AO124" s="416"/>
      <c r="AP124" s="417"/>
      <c r="AQ124" s="591" t="s">
        <v>520</v>
      </c>
      <c r="AR124" s="592"/>
      <c r="AS124" s="592"/>
      <c r="AT124" s="592"/>
      <c r="AU124" s="592"/>
      <c r="AV124" s="592"/>
      <c r="AW124" s="592"/>
      <c r="AX124" s="593"/>
    </row>
    <row r="125" spans="1:50" ht="23.25" hidden="1" customHeight="1" x14ac:dyDescent="0.15">
      <c r="A125" s="439"/>
      <c r="B125" s="440"/>
      <c r="C125" s="440"/>
      <c r="D125" s="440"/>
      <c r="E125" s="440"/>
      <c r="F125" s="441"/>
      <c r="G125" s="393" t="s">
        <v>482</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480</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533</v>
      </c>
      <c r="AF127" s="416"/>
      <c r="AG127" s="416"/>
      <c r="AH127" s="417"/>
      <c r="AI127" s="415" t="s">
        <v>530</v>
      </c>
      <c r="AJ127" s="416"/>
      <c r="AK127" s="416"/>
      <c r="AL127" s="417"/>
      <c r="AM127" s="415" t="s">
        <v>525</v>
      </c>
      <c r="AN127" s="416"/>
      <c r="AO127" s="416"/>
      <c r="AP127" s="417"/>
      <c r="AQ127" s="591" t="s">
        <v>520</v>
      </c>
      <c r="AR127" s="592"/>
      <c r="AS127" s="592"/>
      <c r="AT127" s="592"/>
      <c r="AU127" s="592"/>
      <c r="AV127" s="592"/>
      <c r="AW127" s="592"/>
      <c r="AX127" s="593"/>
    </row>
    <row r="128" spans="1:50" ht="23.25" hidden="1" customHeight="1" x14ac:dyDescent="0.15">
      <c r="A128" s="439"/>
      <c r="B128" s="440"/>
      <c r="C128" s="440"/>
      <c r="D128" s="440"/>
      <c r="E128" s="440"/>
      <c r="F128" s="441"/>
      <c r="G128" s="393" t="s">
        <v>482</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480</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563</v>
      </c>
      <c r="B130" s="185"/>
      <c r="C130" s="184" t="s">
        <v>358</v>
      </c>
      <c r="D130" s="185"/>
      <c r="E130" s="169" t="s">
        <v>387</v>
      </c>
      <c r="F130" s="170"/>
      <c r="G130" s="171" t="s">
        <v>593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customHeight="1" x14ac:dyDescent="0.15">
      <c r="A134" s="189"/>
      <c r="B134" s="186"/>
      <c r="C134" s="180"/>
      <c r="D134" s="186"/>
      <c r="E134" s="180"/>
      <c r="F134" s="181"/>
      <c r="G134" s="104" t="s">
        <v>631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579</v>
      </c>
      <c r="AC134" s="205"/>
      <c r="AD134" s="205"/>
      <c r="AE134" s="206" t="s">
        <v>579</v>
      </c>
      <c r="AF134" s="207"/>
      <c r="AG134" s="207"/>
      <c r="AH134" s="207"/>
      <c r="AI134" s="206" t="s">
        <v>579</v>
      </c>
      <c r="AJ134" s="207"/>
      <c r="AK134" s="207"/>
      <c r="AL134" s="207"/>
      <c r="AM134" s="206" t="s">
        <v>579</v>
      </c>
      <c r="AN134" s="207"/>
      <c r="AO134" s="207"/>
      <c r="AP134" s="207"/>
      <c r="AQ134" s="206" t="s">
        <v>579</v>
      </c>
      <c r="AR134" s="207"/>
      <c r="AS134" s="207"/>
      <c r="AT134" s="207"/>
      <c r="AU134" s="206" t="s">
        <v>579</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579</v>
      </c>
      <c r="AC135" s="213"/>
      <c r="AD135" s="213"/>
      <c r="AE135" s="206" t="s">
        <v>579</v>
      </c>
      <c r="AF135" s="207"/>
      <c r="AG135" s="207"/>
      <c r="AH135" s="207"/>
      <c r="AI135" s="206" t="s">
        <v>579</v>
      </c>
      <c r="AJ135" s="207"/>
      <c r="AK135" s="207"/>
      <c r="AL135" s="207"/>
      <c r="AM135" s="206" t="s">
        <v>579</v>
      </c>
      <c r="AN135" s="207"/>
      <c r="AO135" s="207"/>
      <c r="AP135" s="207"/>
      <c r="AQ135" s="206" t="s">
        <v>579</v>
      </c>
      <c r="AR135" s="207"/>
      <c r="AS135" s="207"/>
      <c r="AT135" s="207"/>
      <c r="AU135" s="206" t="s">
        <v>579</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457</v>
      </c>
      <c r="R152" s="130"/>
      <c r="S152" s="130"/>
      <c r="T152" s="130"/>
      <c r="U152" s="130"/>
      <c r="V152" s="130"/>
      <c r="W152" s="130"/>
      <c r="X152" s="130"/>
      <c r="Y152" s="130"/>
      <c r="Z152" s="130"/>
      <c r="AA152" s="130"/>
      <c r="AB152" s="129" t="s">
        <v>458</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457</v>
      </c>
      <c r="R159" s="130"/>
      <c r="S159" s="130"/>
      <c r="T159" s="130"/>
      <c r="U159" s="130"/>
      <c r="V159" s="130"/>
      <c r="W159" s="130"/>
      <c r="X159" s="130"/>
      <c r="Y159" s="130"/>
      <c r="Z159" s="130"/>
      <c r="AA159" s="130"/>
      <c r="AB159" s="129" t="s">
        <v>458</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457</v>
      </c>
      <c r="R166" s="130"/>
      <c r="S166" s="130"/>
      <c r="T166" s="130"/>
      <c r="U166" s="130"/>
      <c r="V166" s="130"/>
      <c r="W166" s="130"/>
      <c r="X166" s="130"/>
      <c r="Y166" s="130"/>
      <c r="Z166" s="130"/>
      <c r="AA166" s="130"/>
      <c r="AB166" s="129" t="s">
        <v>458</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457</v>
      </c>
      <c r="R173" s="130"/>
      <c r="S173" s="130"/>
      <c r="T173" s="130"/>
      <c r="U173" s="130"/>
      <c r="V173" s="130"/>
      <c r="W173" s="130"/>
      <c r="X173" s="130"/>
      <c r="Y173" s="130"/>
      <c r="Z173" s="130"/>
      <c r="AA173" s="130"/>
      <c r="AB173" s="129" t="s">
        <v>458</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457</v>
      </c>
      <c r="R180" s="130"/>
      <c r="S180" s="130"/>
      <c r="T180" s="130"/>
      <c r="U180" s="130"/>
      <c r="V180" s="130"/>
      <c r="W180" s="130"/>
      <c r="X180" s="130"/>
      <c r="Y180" s="130"/>
      <c r="Z180" s="130"/>
      <c r="AA180" s="130"/>
      <c r="AB180" s="129" t="s">
        <v>458</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457</v>
      </c>
      <c r="R212" s="130"/>
      <c r="S212" s="130"/>
      <c r="T212" s="130"/>
      <c r="U212" s="130"/>
      <c r="V212" s="130"/>
      <c r="W212" s="130"/>
      <c r="X212" s="130"/>
      <c r="Y212" s="130"/>
      <c r="Z212" s="130"/>
      <c r="AA212" s="130"/>
      <c r="AB212" s="129" t="s">
        <v>458</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457</v>
      </c>
      <c r="R219" s="130"/>
      <c r="S219" s="130"/>
      <c r="T219" s="130"/>
      <c r="U219" s="130"/>
      <c r="V219" s="130"/>
      <c r="W219" s="130"/>
      <c r="X219" s="130"/>
      <c r="Y219" s="130"/>
      <c r="Z219" s="130"/>
      <c r="AA219" s="130"/>
      <c r="AB219" s="129" t="s">
        <v>458</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457</v>
      </c>
      <c r="R226" s="130"/>
      <c r="S226" s="130"/>
      <c r="T226" s="130"/>
      <c r="U226" s="130"/>
      <c r="V226" s="130"/>
      <c r="W226" s="130"/>
      <c r="X226" s="130"/>
      <c r="Y226" s="130"/>
      <c r="Z226" s="130"/>
      <c r="AA226" s="130"/>
      <c r="AB226" s="129" t="s">
        <v>458</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457</v>
      </c>
      <c r="R233" s="130"/>
      <c r="S233" s="130"/>
      <c r="T233" s="130"/>
      <c r="U233" s="130"/>
      <c r="V233" s="130"/>
      <c r="W233" s="130"/>
      <c r="X233" s="130"/>
      <c r="Y233" s="130"/>
      <c r="Z233" s="130"/>
      <c r="AA233" s="130"/>
      <c r="AB233" s="129" t="s">
        <v>458</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457</v>
      </c>
      <c r="R240" s="130"/>
      <c r="S240" s="130"/>
      <c r="T240" s="130"/>
      <c r="U240" s="130"/>
      <c r="V240" s="130"/>
      <c r="W240" s="130"/>
      <c r="X240" s="130"/>
      <c r="Y240" s="130"/>
      <c r="Z240" s="130"/>
      <c r="AA240" s="130"/>
      <c r="AB240" s="129" t="s">
        <v>458</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457</v>
      </c>
      <c r="R272" s="130"/>
      <c r="S272" s="130"/>
      <c r="T272" s="130"/>
      <c r="U272" s="130"/>
      <c r="V272" s="130"/>
      <c r="W272" s="130"/>
      <c r="X272" s="130"/>
      <c r="Y272" s="130"/>
      <c r="Z272" s="130"/>
      <c r="AA272" s="130"/>
      <c r="AB272" s="129" t="s">
        <v>458</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457</v>
      </c>
      <c r="R279" s="130"/>
      <c r="S279" s="130"/>
      <c r="T279" s="130"/>
      <c r="U279" s="130"/>
      <c r="V279" s="130"/>
      <c r="W279" s="130"/>
      <c r="X279" s="130"/>
      <c r="Y279" s="130"/>
      <c r="Z279" s="130"/>
      <c r="AA279" s="130"/>
      <c r="AB279" s="129" t="s">
        <v>458</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457</v>
      </c>
      <c r="R286" s="130"/>
      <c r="S286" s="130"/>
      <c r="T286" s="130"/>
      <c r="U286" s="130"/>
      <c r="V286" s="130"/>
      <c r="W286" s="130"/>
      <c r="X286" s="130"/>
      <c r="Y286" s="130"/>
      <c r="Z286" s="130"/>
      <c r="AA286" s="130"/>
      <c r="AB286" s="129" t="s">
        <v>458</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457</v>
      </c>
      <c r="R293" s="130"/>
      <c r="S293" s="130"/>
      <c r="T293" s="130"/>
      <c r="U293" s="130"/>
      <c r="V293" s="130"/>
      <c r="W293" s="130"/>
      <c r="X293" s="130"/>
      <c r="Y293" s="130"/>
      <c r="Z293" s="130"/>
      <c r="AA293" s="130"/>
      <c r="AB293" s="129" t="s">
        <v>458</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457</v>
      </c>
      <c r="R300" s="130"/>
      <c r="S300" s="130"/>
      <c r="T300" s="130"/>
      <c r="U300" s="130"/>
      <c r="V300" s="130"/>
      <c r="W300" s="130"/>
      <c r="X300" s="130"/>
      <c r="Y300" s="130"/>
      <c r="Z300" s="130"/>
      <c r="AA300" s="130"/>
      <c r="AB300" s="129" t="s">
        <v>458</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457</v>
      </c>
      <c r="R332" s="130"/>
      <c r="S332" s="130"/>
      <c r="T332" s="130"/>
      <c r="U332" s="130"/>
      <c r="V332" s="130"/>
      <c r="W332" s="130"/>
      <c r="X332" s="130"/>
      <c r="Y332" s="130"/>
      <c r="Z332" s="130"/>
      <c r="AA332" s="130"/>
      <c r="AB332" s="129" t="s">
        <v>458</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457</v>
      </c>
      <c r="R339" s="130"/>
      <c r="S339" s="130"/>
      <c r="T339" s="130"/>
      <c r="U339" s="130"/>
      <c r="V339" s="130"/>
      <c r="W339" s="130"/>
      <c r="X339" s="130"/>
      <c r="Y339" s="130"/>
      <c r="Z339" s="130"/>
      <c r="AA339" s="130"/>
      <c r="AB339" s="129" t="s">
        <v>458</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457</v>
      </c>
      <c r="R346" s="130"/>
      <c r="S346" s="130"/>
      <c r="T346" s="130"/>
      <c r="U346" s="130"/>
      <c r="V346" s="130"/>
      <c r="W346" s="130"/>
      <c r="X346" s="130"/>
      <c r="Y346" s="130"/>
      <c r="Z346" s="130"/>
      <c r="AA346" s="130"/>
      <c r="AB346" s="129" t="s">
        <v>458</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457</v>
      </c>
      <c r="R353" s="130"/>
      <c r="S353" s="130"/>
      <c r="T353" s="130"/>
      <c r="U353" s="130"/>
      <c r="V353" s="130"/>
      <c r="W353" s="130"/>
      <c r="X353" s="130"/>
      <c r="Y353" s="130"/>
      <c r="Z353" s="130"/>
      <c r="AA353" s="130"/>
      <c r="AB353" s="129" t="s">
        <v>458</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457</v>
      </c>
      <c r="R360" s="130"/>
      <c r="S360" s="130"/>
      <c r="T360" s="130"/>
      <c r="U360" s="130"/>
      <c r="V360" s="130"/>
      <c r="W360" s="130"/>
      <c r="X360" s="130"/>
      <c r="Y360" s="130"/>
      <c r="Z360" s="130"/>
      <c r="AA360" s="130"/>
      <c r="AB360" s="129" t="s">
        <v>458</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457</v>
      </c>
      <c r="R392" s="130"/>
      <c r="S392" s="130"/>
      <c r="T392" s="130"/>
      <c r="U392" s="130"/>
      <c r="V392" s="130"/>
      <c r="W392" s="130"/>
      <c r="X392" s="130"/>
      <c r="Y392" s="130"/>
      <c r="Z392" s="130"/>
      <c r="AA392" s="130"/>
      <c r="AB392" s="129" t="s">
        <v>458</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457</v>
      </c>
      <c r="R399" s="130"/>
      <c r="S399" s="130"/>
      <c r="T399" s="130"/>
      <c r="U399" s="130"/>
      <c r="V399" s="130"/>
      <c r="W399" s="130"/>
      <c r="X399" s="130"/>
      <c r="Y399" s="130"/>
      <c r="Z399" s="130"/>
      <c r="AA399" s="130"/>
      <c r="AB399" s="129" t="s">
        <v>458</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457</v>
      </c>
      <c r="R406" s="130"/>
      <c r="S406" s="130"/>
      <c r="T406" s="130"/>
      <c r="U406" s="130"/>
      <c r="V406" s="130"/>
      <c r="W406" s="130"/>
      <c r="X406" s="130"/>
      <c r="Y406" s="130"/>
      <c r="Z406" s="130"/>
      <c r="AA406" s="130"/>
      <c r="AB406" s="129" t="s">
        <v>458</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457</v>
      </c>
      <c r="R413" s="130"/>
      <c r="S413" s="130"/>
      <c r="T413" s="130"/>
      <c r="U413" s="130"/>
      <c r="V413" s="130"/>
      <c r="W413" s="130"/>
      <c r="X413" s="130"/>
      <c r="Y413" s="130"/>
      <c r="Z413" s="130"/>
      <c r="AA413" s="130"/>
      <c r="AB413" s="129" t="s">
        <v>458</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457</v>
      </c>
      <c r="R420" s="130"/>
      <c r="S420" s="130"/>
      <c r="T420" s="130"/>
      <c r="U420" s="130"/>
      <c r="V420" s="130"/>
      <c r="W420" s="130"/>
      <c r="X420" s="130"/>
      <c r="Y420" s="130"/>
      <c r="Z420" s="130"/>
      <c r="AA420" s="130"/>
      <c r="AB420" s="129" t="s">
        <v>458</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559</v>
      </c>
      <c r="D430" s="931"/>
      <c r="E430" s="174" t="s">
        <v>543</v>
      </c>
      <c r="F430" s="898"/>
      <c r="G430" s="899" t="s">
        <v>374</v>
      </c>
      <c r="H430" s="123"/>
      <c r="I430" s="123"/>
      <c r="J430" s="900" t="s">
        <v>579</v>
      </c>
      <c r="K430" s="901"/>
      <c r="L430" s="901"/>
      <c r="M430" s="901"/>
      <c r="N430" s="901"/>
      <c r="O430" s="901"/>
      <c r="P430" s="901"/>
      <c r="Q430" s="901"/>
      <c r="R430" s="901"/>
      <c r="S430" s="901"/>
      <c r="T430" s="902"/>
      <c r="U430" s="588" t="s">
        <v>639</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526</v>
      </c>
      <c r="AJ431" s="217"/>
      <c r="AK431" s="217"/>
      <c r="AL431" s="159"/>
      <c r="AM431" s="217" t="s">
        <v>521</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customHeight="1" x14ac:dyDescent="0.15">
      <c r="A433" s="189"/>
      <c r="B433" s="186"/>
      <c r="C433" s="180"/>
      <c r="D433" s="186"/>
      <c r="E433" s="342"/>
      <c r="F433" s="343"/>
      <c r="G433" s="104" t="s">
        <v>579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579</v>
      </c>
      <c r="AC433" s="213"/>
      <c r="AD433" s="213"/>
      <c r="AE433" s="340" t="s">
        <v>579</v>
      </c>
      <c r="AF433" s="207"/>
      <c r="AG433" s="207"/>
      <c r="AH433" s="207"/>
      <c r="AI433" s="340" t="s">
        <v>579</v>
      </c>
      <c r="AJ433" s="207"/>
      <c r="AK433" s="207"/>
      <c r="AL433" s="207"/>
      <c r="AM433" s="340" t="s">
        <v>579</v>
      </c>
      <c r="AN433" s="207"/>
      <c r="AO433" s="207"/>
      <c r="AP433" s="341"/>
      <c r="AQ433" s="340" t="s">
        <v>579</v>
      </c>
      <c r="AR433" s="207"/>
      <c r="AS433" s="207"/>
      <c r="AT433" s="341"/>
      <c r="AU433" s="207" t="s">
        <v>579</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579</v>
      </c>
      <c r="AC434" s="205"/>
      <c r="AD434" s="205"/>
      <c r="AE434" s="340" t="s">
        <v>579</v>
      </c>
      <c r="AF434" s="207"/>
      <c r="AG434" s="207"/>
      <c r="AH434" s="341"/>
      <c r="AI434" s="340" t="s">
        <v>579</v>
      </c>
      <c r="AJ434" s="207"/>
      <c r="AK434" s="207"/>
      <c r="AL434" s="207"/>
      <c r="AM434" s="340" t="s">
        <v>579</v>
      </c>
      <c r="AN434" s="207"/>
      <c r="AO434" s="207"/>
      <c r="AP434" s="341"/>
      <c r="AQ434" s="340" t="s">
        <v>579</v>
      </c>
      <c r="AR434" s="207"/>
      <c r="AS434" s="207"/>
      <c r="AT434" s="341"/>
      <c r="AU434" s="207" t="s">
        <v>579</v>
      </c>
      <c r="AV434" s="207"/>
      <c r="AW434" s="207"/>
      <c r="AX434" s="208"/>
    </row>
    <row r="435" spans="1:50" ht="23.25" customHeight="1" thickBot="1" x14ac:dyDescent="0.2">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579</v>
      </c>
      <c r="AF435" s="207"/>
      <c r="AG435" s="207"/>
      <c r="AH435" s="341"/>
      <c r="AI435" s="340" t="s">
        <v>579</v>
      </c>
      <c r="AJ435" s="207"/>
      <c r="AK435" s="207"/>
      <c r="AL435" s="207"/>
      <c r="AM435" s="340" t="s">
        <v>579</v>
      </c>
      <c r="AN435" s="207"/>
      <c r="AO435" s="207"/>
      <c r="AP435" s="341"/>
      <c r="AQ435" s="340" t="s">
        <v>579</v>
      </c>
      <c r="AR435" s="207"/>
      <c r="AS435" s="207"/>
      <c r="AT435" s="341"/>
      <c r="AU435" s="207" t="s">
        <v>579</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525</v>
      </c>
      <c r="AJ436" s="217"/>
      <c r="AK436" s="217"/>
      <c r="AL436" s="159"/>
      <c r="AM436" s="217" t="s">
        <v>521</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525</v>
      </c>
      <c r="AJ441" s="217"/>
      <c r="AK441" s="217"/>
      <c r="AL441" s="159"/>
      <c r="AM441" s="217" t="s">
        <v>517</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525</v>
      </c>
      <c r="AJ446" s="217"/>
      <c r="AK446" s="217"/>
      <c r="AL446" s="159"/>
      <c r="AM446" s="217" t="s">
        <v>522</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525</v>
      </c>
      <c r="AJ451" s="217"/>
      <c r="AK451" s="217"/>
      <c r="AL451" s="159"/>
      <c r="AM451" s="217" t="s">
        <v>521</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525</v>
      </c>
      <c r="AJ456" s="217"/>
      <c r="AK456" s="217"/>
      <c r="AL456" s="159"/>
      <c r="AM456" s="217" t="s">
        <v>521</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t="s">
        <v>579</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579</v>
      </c>
      <c r="AC458" s="213"/>
      <c r="AD458" s="213"/>
      <c r="AE458" s="340" t="s">
        <v>579</v>
      </c>
      <c r="AF458" s="207"/>
      <c r="AG458" s="207"/>
      <c r="AH458" s="207"/>
      <c r="AI458" s="340" t="s">
        <v>579</v>
      </c>
      <c r="AJ458" s="207"/>
      <c r="AK458" s="207"/>
      <c r="AL458" s="207"/>
      <c r="AM458" s="340" t="s">
        <v>579</v>
      </c>
      <c r="AN458" s="207"/>
      <c r="AO458" s="207"/>
      <c r="AP458" s="341"/>
      <c r="AQ458" s="340" t="s">
        <v>579</v>
      </c>
      <c r="AR458" s="207"/>
      <c r="AS458" s="207"/>
      <c r="AT458" s="341"/>
      <c r="AU458" s="207" t="s">
        <v>579</v>
      </c>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579</v>
      </c>
      <c r="AC459" s="205"/>
      <c r="AD459" s="205"/>
      <c r="AE459" s="340" t="s">
        <v>579</v>
      </c>
      <c r="AF459" s="207"/>
      <c r="AG459" s="207"/>
      <c r="AH459" s="341"/>
      <c r="AI459" s="340" t="s">
        <v>579</v>
      </c>
      <c r="AJ459" s="207"/>
      <c r="AK459" s="207"/>
      <c r="AL459" s="207"/>
      <c r="AM459" s="340" t="s">
        <v>579</v>
      </c>
      <c r="AN459" s="207"/>
      <c r="AO459" s="207"/>
      <c r="AP459" s="341"/>
      <c r="AQ459" s="340" t="s">
        <v>579</v>
      </c>
      <c r="AR459" s="207"/>
      <c r="AS459" s="207"/>
      <c r="AT459" s="341"/>
      <c r="AU459" s="207" t="s">
        <v>579</v>
      </c>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579</v>
      </c>
      <c r="AF460" s="207"/>
      <c r="AG460" s="207"/>
      <c r="AH460" s="341"/>
      <c r="AI460" s="340" t="s">
        <v>579</v>
      </c>
      <c r="AJ460" s="207"/>
      <c r="AK460" s="207"/>
      <c r="AL460" s="207"/>
      <c r="AM460" s="340" t="s">
        <v>579</v>
      </c>
      <c r="AN460" s="207"/>
      <c r="AO460" s="207"/>
      <c r="AP460" s="341"/>
      <c r="AQ460" s="340" t="s">
        <v>579</v>
      </c>
      <c r="AR460" s="207"/>
      <c r="AS460" s="207"/>
      <c r="AT460" s="341"/>
      <c r="AU460" s="207" t="s">
        <v>579</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525</v>
      </c>
      <c r="AJ461" s="217"/>
      <c r="AK461" s="217"/>
      <c r="AL461" s="159"/>
      <c r="AM461" s="217" t="s">
        <v>523</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525</v>
      </c>
      <c r="AJ466" s="217"/>
      <c r="AK466" s="217"/>
      <c r="AL466" s="159"/>
      <c r="AM466" s="217" t="s">
        <v>521</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525</v>
      </c>
      <c r="AJ471" s="217"/>
      <c r="AK471" s="217"/>
      <c r="AL471" s="159"/>
      <c r="AM471" s="217" t="s">
        <v>517</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525</v>
      </c>
      <c r="AJ476" s="217"/>
      <c r="AK476" s="217"/>
      <c r="AL476" s="159"/>
      <c r="AM476" s="217" t="s">
        <v>521</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25" hidden="1" customHeight="1" x14ac:dyDescent="0.15">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t="s">
        <v>579</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560</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526</v>
      </c>
      <c r="AJ485" s="217"/>
      <c r="AK485" s="217"/>
      <c r="AL485" s="159"/>
      <c r="AM485" s="217" t="s">
        <v>523</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525</v>
      </c>
      <c r="AJ490" s="217"/>
      <c r="AK490" s="217"/>
      <c r="AL490" s="159"/>
      <c r="AM490" s="217" t="s">
        <v>523</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525</v>
      </c>
      <c r="AJ495" s="217"/>
      <c r="AK495" s="217"/>
      <c r="AL495" s="159"/>
      <c r="AM495" s="217" t="s">
        <v>521</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525</v>
      </c>
      <c r="AJ500" s="217"/>
      <c r="AK500" s="217"/>
      <c r="AL500" s="159"/>
      <c r="AM500" s="217" t="s">
        <v>522</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525</v>
      </c>
      <c r="AJ505" s="217"/>
      <c r="AK505" s="217"/>
      <c r="AL505" s="159"/>
      <c r="AM505" s="217" t="s">
        <v>523</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525</v>
      </c>
      <c r="AJ510" s="217"/>
      <c r="AK510" s="217"/>
      <c r="AL510" s="159"/>
      <c r="AM510" s="217" t="s">
        <v>521</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526</v>
      </c>
      <c r="AJ515" s="217"/>
      <c r="AK515" s="217"/>
      <c r="AL515" s="159"/>
      <c r="AM515" s="217" t="s">
        <v>521</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526</v>
      </c>
      <c r="AJ520" s="217"/>
      <c r="AK520" s="217"/>
      <c r="AL520" s="159"/>
      <c r="AM520" s="217" t="s">
        <v>521</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525</v>
      </c>
      <c r="AJ525" s="217"/>
      <c r="AK525" s="217"/>
      <c r="AL525" s="159"/>
      <c r="AM525" s="217" t="s">
        <v>517</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525</v>
      </c>
      <c r="AJ530" s="217"/>
      <c r="AK530" s="217"/>
      <c r="AL530" s="159"/>
      <c r="AM530" s="217" t="s">
        <v>521</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561</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526</v>
      </c>
      <c r="AJ539" s="217"/>
      <c r="AK539" s="217"/>
      <c r="AL539" s="159"/>
      <c r="AM539" s="217" t="s">
        <v>521</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525</v>
      </c>
      <c r="AJ544" s="217"/>
      <c r="AK544" s="217"/>
      <c r="AL544" s="159"/>
      <c r="AM544" s="217" t="s">
        <v>523</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525</v>
      </c>
      <c r="AJ549" s="217"/>
      <c r="AK549" s="217"/>
      <c r="AL549" s="159"/>
      <c r="AM549" s="217" t="s">
        <v>517</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525</v>
      </c>
      <c r="AJ554" s="217"/>
      <c r="AK554" s="217"/>
      <c r="AL554" s="159"/>
      <c r="AM554" s="217" t="s">
        <v>517</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525</v>
      </c>
      <c r="AJ559" s="217"/>
      <c r="AK559" s="217"/>
      <c r="AL559" s="159"/>
      <c r="AM559" s="217" t="s">
        <v>521</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525</v>
      </c>
      <c r="AJ564" s="217"/>
      <c r="AK564" s="217"/>
      <c r="AL564" s="159"/>
      <c r="AM564" s="217" t="s">
        <v>517</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526</v>
      </c>
      <c r="AJ569" s="217"/>
      <c r="AK569" s="217"/>
      <c r="AL569" s="159"/>
      <c r="AM569" s="217" t="s">
        <v>517</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525</v>
      </c>
      <c r="AJ574" s="217"/>
      <c r="AK574" s="217"/>
      <c r="AL574" s="159"/>
      <c r="AM574" s="217" t="s">
        <v>517</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525</v>
      </c>
      <c r="AJ579" s="217"/>
      <c r="AK579" s="217"/>
      <c r="AL579" s="159"/>
      <c r="AM579" s="217" t="s">
        <v>517</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525</v>
      </c>
      <c r="AJ584" s="217"/>
      <c r="AK584" s="217"/>
      <c r="AL584" s="159"/>
      <c r="AM584" s="217" t="s">
        <v>521</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560</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525</v>
      </c>
      <c r="AJ593" s="217"/>
      <c r="AK593" s="217"/>
      <c r="AL593" s="159"/>
      <c r="AM593" s="217" t="s">
        <v>517</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526</v>
      </c>
      <c r="AJ598" s="217"/>
      <c r="AK598" s="217"/>
      <c r="AL598" s="159"/>
      <c r="AM598" s="217" t="s">
        <v>522</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525</v>
      </c>
      <c r="AJ603" s="217"/>
      <c r="AK603" s="217"/>
      <c r="AL603" s="159"/>
      <c r="AM603" s="217" t="s">
        <v>517</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525</v>
      </c>
      <c r="AJ608" s="217"/>
      <c r="AK608" s="217"/>
      <c r="AL608" s="159"/>
      <c r="AM608" s="217" t="s">
        <v>517</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525</v>
      </c>
      <c r="AJ613" s="217"/>
      <c r="AK613" s="217"/>
      <c r="AL613" s="159"/>
      <c r="AM613" s="217" t="s">
        <v>521</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525</v>
      </c>
      <c r="AJ618" s="217"/>
      <c r="AK618" s="217"/>
      <c r="AL618" s="159"/>
      <c r="AM618" s="217" t="s">
        <v>521</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525</v>
      </c>
      <c r="AJ623" s="217"/>
      <c r="AK623" s="217"/>
      <c r="AL623" s="159"/>
      <c r="AM623" s="217" t="s">
        <v>522</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525</v>
      </c>
      <c r="AJ628" s="217"/>
      <c r="AK628" s="217"/>
      <c r="AL628" s="159"/>
      <c r="AM628" s="217" t="s">
        <v>521</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525</v>
      </c>
      <c r="AJ633" s="217"/>
      <c r="AK633" s="217"/>
      <c r="AL633" s="159"/>
      <c r="AM633" s="217" t="s">
        <v>517</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525</v>
      </c>
      <c r="AJ638" s="217"/>
      <c r="AK638" s="217"/>
      <c r="AL638" s="159"/>
      <c r="AM638" s="217" t="s">
        <v>521</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561</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526</v>
      </c>
      <c r="AJ647" s="217"/>
      <c r="AK647" s="217"/>
      <c r="AL647" s="159"/>
      <c r="AM647" s="217" t="s">
        <v>517</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525</v>
      </c>
      <c r="AJ652" s="217"/>
      <c r="AK652" s="217"/>
      <c r="AL652" s="159"/>
      <c r="AM652" s="217" t="s">
        <v>517</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525</v>
      </c>
      <c r="AJ657" s="217"/>
      <c r="AK657" s="217"/>
      <c r="AL657" s="159"/>
      <c r="AM657" s="217" t="s">
        <v>521</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525</v>
      </c>
      <c r="AJ662" s="217"/>
      <c r="AK662" s="217"/>
      <c r="AL662" s="159"/>
      <c r="AM662" s="217" t="s">
        <v>517</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525</v>
      </c>
      <c r="AJ667" s="217"/>
      <c r="AK667" s="217"/>
      <c r="AL667" s="159"/>
      <c r="AM667" s="217" t="s">
        <v>517</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526</v>
      </c>
      <c r="AJ672" s="217"/>
      <c r="AK672" s="217"/>
      <c r="AL672" s="159"/>
      <c r="AM672" s="217" t="s">
        <v>517</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525</v>
      </c>
      <c r="AJ677" s="217"/>
      <c r="AK677" s="217"/>
      <c r="AL677" s="159"/>
      <c r="AM677" s="217" t="s">
        <v>523</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526</v>
      </c>
      <c r="AJ682" s="217"/>
      <c r="AK682" s="217"/>
      <c r="AL682" s="159"/>
      <c r="AM682" s="217" t="s">
        <v>521</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525</v>
      </c>
      <c r="AJ687" s="217"/>
      <c r="AK687" s="217"/>
      <c r="AL687" s="159"/>
      <c r="AM687" s="217" t="s">
        <v>517</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525</v>
      </c>
      <c r="AJ692" s="217"/>
      <c r="AK692" s="217"/>
      <c r="AL692" s="159"/>
      <c r="AM692" s="217" t="s">
        <v>522</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47.2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574</v>
      </c>
      <c r="AE702" s="346"/>
      <c r="AF702" s="346"/>
      <c r="AG702" s="385" t="s">
        <v>596</v>
      </c>
      <c r="AH702" s="386"/>
      <c r="AI702" s="386"/>
      <c r="AJ702" s="386"/>
      <c r="AK702" s="386"/>
      <c r="AL702" s="386"/>
      <c r="AM702" s="386"/>
      <c r="AN702" s="386"/>
      <c r="AO702" s="386"/>
      <c r="AP702" s="386"/>
      <c r="AQ702" s="386"/>
      <c r="AR702" s="386"/>
      <c r="AS702" s="386"/>
      <c r="AT702" s="386"/>
      <c r="AU702" s="386"/>
      <c r="AV702" s="386"/>
      <c r="AW702" s="386"/>
      <c r="AX702" s="387"/>
    </row>
    <row r="703" spans="1:50" ht="68.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574</v>
      </c>
      <c r="AE703" s="329"/>
      <c r="AF703" s="329"/>
      <c r="AG703" s="101" t="s">
        <v>597</v>
      </c>
      <c r="AH703" s="102"/>
      <c r="AI703" s="102"/>
      <c r="AJ703" s="102"/>
      <c r="AK703" s="102"/>
      <c r="AL703" s="102"/>
      <c r="AM703" s="102"/>
      <c r="AN703" s="102"/>
      <c r="AO703" s="102"/>
      <c r="AP703" s="102"/>
      <c r="AQ703" s="102"/>
      <c r="AR703" s="102"/>
      <c r="AS703" s="102"/>
      <c r="AT703" s="102"/>
      <c r="AU703" s="102"/>
      <c r="AV703" s="102"/>
      <c r="AW703" s="102"/>
      <c r="AX703" s="103"/>
    </row>
    <row r="704" spans="1:50" ht="68.2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574</v>
      </c>
      <c r="AE704" s="783"/>
      <c r="AF704" s="783"/>
      <c r="AG704" s="167" t="s">
        <v>598</v>
      </c>
      <c r="AH704" s="108"/>
      <c r="AI704" s="108"/>
      <c r="AJ704" s="108"/>
      <c r="AK704" s="108"/>
      <c r="AL704" s="108"/>
      <c r="AM704" s="108"/>
      <c r="AN704" s="108"/>
      <c r="AO704" s="108"/>
      <c r="AP704" s="108"/>
      <c r="AQ704" s="108"/>
      <c r="AR704" s="108"/>
      <c r="AS704" s="108"/>
      <c r="AT704" s="108"/>
      <c r="AU704" s="108"/>
      <c r="AV704" s="108"/>
      <c r="AW704" s="108"/>
      <c r="AX704" s="168"/>
    </row>
    <row r="705" spans="1:50" ht="39"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599</v>
      </c>
      <c r="AE705" s="715"/>
      <c r="AF705" s="715"/>
      <c r="AG705" s="125" t="s">
        <v>602</v>
      </c>
      <c r="AH705" s="105"/>
      <c r="AI705" s="105"/>
      <c r="AJ705" s="105"/>
      <c r="AK705" s="105"/>
      <c r="AL705" s="105"/>
      <c r="AM705" s="105"/>
      <c r="AN705" s="105"/>
      <c r="AO705" s="105"/>
      <c r="AP705" s="105"/>
      <c r="AQ705" s="105"/>
      <c r="AR705" s="105"/>
      <c r="AS705" s="105"/>
      <c r="AT705" s="105"/>
      <c r="AU705" s="105"/>
      <c r="AV705" s="105"/>
      <c r="AW705" s="105"/>
      <c r="AX705" s="126"/>
    </row>
    <row r="706" spans="1:50" ht="39" customHeight="1" x14ac:dyDescent="0.15">
      <c r="A706" s="642"/>
      <c r="B706" s="643"/>
      <c r="C706" s="794"/>
      <c r="D706" s="795"/>
      <c r="E706" s="730" t="s">
        <v>504</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600</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39"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601</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614</v>
      </c>
      <c r="AE708" s="605"/>
      <c r="AF708" s="605"/>
      <c r="AG708" s="742" t="s">
        <v>579</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615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614</v>
      </c>
      <c r="AE710" s="329"/>
      <c r="AF710" s="329"/>
      <c r="AG710" s="101" t="s">
        <v>579</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614</v>
      </c>
      <c r="AE711" s="329"/>
      <c r="AF711" s="329"/>
      <c r="AG711" s="101" t="s">
        <v>579</v>
      </c>
      <c r="AH711" s="102"/>
      <c r="AI711" s="102"/>
      <c r="AJ711" s="102"/>
      <c r="AK711" s="102"/>
      <c r="AL711" s="102"/>
      <c r="AM711" s="102"/>
      <c r="AN711" s="102"/>
      <c r="AO711" s="102"/>
      <c r="AP711" s="102"/>
      <c r="AQ711" s="102"/>
      <c r="AR711" s="102"/>
      <c r="AS711" s="102"/>
      <c r="AT711" s="102"/>
      <c r="AU711" s="102"/>
      <c r="AV711" s="102"/>
      <c r="AW711" s="102"/>
      <c r="AX711" s="103"/>
    </row>
    <row r="712" spans="1:50" ht="66.75" customHeight="1" x14ac:dyDescent="0.15">
      <c r="A712" s="642"/>
      <c r="B712" s="644"/>
      <c r="C712" s="391" t="s">
        <v>468</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574</v>
      </c>
      <c r="AE712" s="783"/>
      <c r="AF712" s="783"/>
      <c r="AG712" s="810" t="s">
        <v>616</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469</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614</v>
      </c>
      <c r="AE713" s="329"/>
      <c r="AF713" s="663"/>
      <c r="AG713" s="101" t="s">
        <v>579</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614</v>
      </c>
      <c r="AE714" s="808"/>
      <c r="AF714" s="809"/>
      <c r="AG714" s="736" t="s">
        <v>579</v>
      </c>
      <c r="AH714" s="737"/>
      <c r="AI714" s="737"/>
      <c r="AJ714" s="737"/>
      <c r="AK714" s="737"/>
      <c r="AL714" s="737"/>
      <c r="AM714" s="737"/>
      <c r="AN714" s="737"/>
      <c r="AO714" s="737"/>
      <c r="AP714" s="737"/>
      <c r="AQ714" s="737"/>
      <c r="AR714" s="737"/>
      <c r="AS714" s="737"/>
      <c r="AT714" s="737"/>
      <c r="AU714" s="737"/>
      <c r="AV714" s="737"/>
      <c r="AW714" s="737"/>
      <c r="AX714" s="738"/>
    </row>
    <row r="715" spans="1:50" ht="43.5" customHeight="1" x14ac:dyDescent="0.15">
      <c r="A715" s="640" t="s">
        <v>40</v>
      </c>
      <c r="B715" s="784"/>
      <c r="C715" s="785" t="s">
        <v>446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574</v>
      </c>
      <c r="AE715" s="605"/>
      <c r="AF715" s="656"/>
      <c r="AG715" s="742" t="s">
        <v>617</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614</v>
      </c>
      <c r="AE716" s="627"/>
      <c r="AF716" s="627"/>
      <c r="AG716" s="101" t="s">
        <v>579</v>
      </c>
      <c r="AH716" s="102"/>
      <c r="AI716" s="102"/>
      <c r="AJ716" s="102"/>
      <c r="AK716" s="102"/>
      <c r="AL716" s="102"/>
      <c r="AM716" s="102"/>
      <c r="AN716" s="102"/>
      <c r="AO716" s="102"/>
      <c r="AP716" s="102"/>
      <c r="AQ716" s="102"/>
      <c r="AR716" s="102"/>
      <c r="AS716" s="102"/>
      <c r="AT716" s="102"/>
      <c r="AU716" s="102"/>
      <c r="AV716" s="102"/>
      <c r="AW716" s="102"/>
      <c r="AX716" s="103"/>
    </row>
    <row r="717" spans="1:50" ht="66"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574</v>
      </c>
      <c r="AE717" s="329"/>
      <c r="AF717" s="329"/>
      <c r="AG717" s="101" t="s">
        <v>618</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614</v>
      </c>
      <c r="AE718" s="329"/>
      <c r="AF718" s="329"/>
      <c r="AG718" s="127" t="s">
        <v>579</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614</v>
      </c>
      <c r="AE719" s="605"/>
      <c r="AF719" s="605"/>
      <c r="AG719" s="125" t="s">
        <v>579</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t="s">
        <v>579</v>
      </c>
      <c r="D721" s="297"/>
      <c r="E721" s="297"/>
      <c r="F721" s="298"/>
      <c r="G721" s="287"/>
      <c r="H721" s="288"/>
      <c r="I721" s="83" t="str">
        <f>IF(OR(G721="　", G721=""), "", "-")</f>
        <v/>
      </c>
      <c r="J721" s="291" t="s">
        <v>640</v>
      </c>
      <c r="K721" s="291"/>
      <c r="L721" s="83" t="str">
        <f>IF(M721="","","-")</f>
        <v/>
      </c>
      <c r="M721" s="84"/>
      <c r="N721" s="304" t="s">
        <v>639</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620</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619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474</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547</v>
      </c>
      <c r="B737" s="210"/>
      <c r="C737" s="210"/>
      <c r="D737" s="211"/>
      <c r="E737" s="990" t="s">
        <v>603</v>
      </c>
      <c r="F737" s="990"/>
      <c r="G737" s="990"/>
      <c r="H737" s="990"/>
      <c r="I737" s="990"/>
      <c r="J737" s="990"/>
      <c r="K737" s="990"/>
      <c r="L737" s="990"/>
      <c r="M737" s="990"/>
      <c r="N737" s="365" t="s">
        <v>540</v>
      </c>
      <c r="O737" s="365"/>
      <c r="P737" s="365"/>
      <c r="Q737" s="365"/>
      <c r="R737" s="990" t="s">
        <v>605</v>
      </c>
      <c r="S737" s="990"/>
      <c r="T737" s="990"/>
      <c r="U737" s="990"/>
      <c r="V737" s="990"/>
      <c r="W737" s="990"/>
      <c r="X737" s="990"/>
      <c r="Y737" s="990"/>
      <c r="Z737" s="990"/>
      <c r="AA737" s="365" t="s">
        <v>539</v>
      </c>
      <c r="AB737" s="365"/>
      <c r="AC737" s="365"/>
      <c r="AD737" s="365"/>
      <c r="AE737" s="990" t="s">
        <v>607</v>
      </c>
      <c r="AF737" s="990"/>
      <c r="AG737" s="990"/>
      <c r="AH737" s="990"/>
      <c r="AI737" s="990"/>
      <c r="AJ737" s="990"/>
      <c r="AK737" s="990"/>
      <c r="AL737" s="990"/>
      <c r="AM737" s="990"/>
      <c r="AN737" s="365" t="s">
        <v>538</v>
      </c>
      <c r="AO737" s="365"/>
      <c r="AP737" s="365"/>
      <c r="AQ737" s="365"/>
      <c r="AR737" s="982" t="s">
        <v>609</v>
      </c>
      <c r="AS737" s="983"/>
      <c r="AT737" s="983"/>
      <c r="AU737" s="983"/>
      <c r="AV737" s="983"/>
      <c r="AW737" s="983"/>
      <c r="AX737" s="984"/>
      <c r="AY737" s="89"/>
      <c r="AZ737" s="89"/>
    </row>
    <row r="738" spans="1:52" ht="24.75" customHeight="1" x14ac:dyDescent="0.15">
      <c r="A738" s="991" t="s">
        <v>537</v>
      </c>
      <c r="B738" s="210"/>
      <c r="C738" s="210"/>
      <c r="D738" s="211"/>
      <c r="E738" s="990" t="s">
        <v>604</v>
      </c>
      <c r="F738" s="990"/>
      <c r="G738" s="990"/>
      <c r="H738" s="990"/>
      <c r="I738" s="990"/>
      <c r="J738" s="990"/>
      <c r="K738" s="990"/>
      <c r="L738" s="990"/>
      <c r="M738" s="990"/>
      <c r="N738" s="365" t="s">
        <v>536</v>
      </c>
      <c r="O738" s="365"/>
      <c r="P738" s="365"/>
      <c r="Q738" s="365"/>
      <c r="R738" s="990" t="s">
        <v>606</v>
      </c>
      <c r="S738" s="990"/>
      <c r="T738" s="990"/>
      <c r="U738" s="990"/>
      <c r="V738" s="990"/>
      <c r="W738" s="990"/>
      <c r="X738" s="990"/>
      <c r="Y738" s="990"/>
      <c r="Z738" s="990"/>
      <c r="AA738" s="365" t="s">
        <v>535</v>
      </c>
      <c r="AB738" s="365"/>
      <c r="AC738" s="365"/>
      <c r="AD738" s="365"/>
      <c r="AE738" s="990" t="s">
        <v>608</v>
      </c>
      <c r="AF738" s="990"/>
      <c r="AG738" s="990"/>
      <c r="AH738" s="990"/>
      <c r="AI738" s="990"/>
      <c r="AJ738" s="990"/>
      <c r="AK738" s="990"/>
      <c r="AL738" s="990"/>
      <c r="AM738" s="990"/>
      <c r="AN738" s="365" t="s">
        <v>531</v>
      </c>
      <c r="AO738" s="365"/>
      <c r="AP738" s="365"/>
      <c r="AQ738" s="365"/>
      <c r="AR738" s="982" t="s">
        <v>610</v>
      </c>
      <c r="AS738" s="983"/>
      <c r="AT738" s="983"/>
      <c r="AU738" s="983"/>
      <c r="AV738" s="983"/>
      <c r="AW738" s="983"/>
      <c r="AX738" s="984"/>
    </row>
    <row r="739" spans="1:52" ht="24.75" customHeight="1" thickBot="1" x14ac:dyDescent="0.2">
      <c r="A739" s="992" t="s">
        <v>527</v>
      </c>
      <c r="B739" s="993"/>
      <c r="C739" s="993"/>
      <c r="D739" s="994"/>
      <c r="E739" s="995"/>
      <c r="F739" s="985"/>
      <c r="G739" s="985"/>
      <c r="H739" s="93" t="str">
        <f>IF(E739="", "", "(")</f>
        <v/>
      </c>
      <c r="I739" s="985"/>
      <c r="J739" s="985"/>
      <c r="K739" s="93" t="str">
        <f>IF(OR(I739="　", I739=""), "", "-")</f>
        <v/>
      </c>
      <c r="L739" s="986">
        <v>792</v>
      </c>
      <c r="M739" s="986"/>
      <c r="N739" s="94" t="str">
        <f>IF(O739="", "", "-")</f>
        <v/>
      </c>
      <c r="O739" s="95"/>
      <c r="P739" s="94" t="str">
        <f>IF(E739="", "", ")")</f>
        <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507</v>
      </c>
      <c r="B740" s="615"/>
      <c r="C740" s="615"/>
      <c r="D740" s="615"/>
      <c r="E740" s="615"/>
      <c r="F740" s="616"/>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thickBot="1" x14ac:dyDescent="0.2">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509</v>
      </c>
      <c r="B779" s="629"/>
      <c r="C779" s="629"/>
      <c r="D779" s="629"/>
      <c r="E779" s="629"/>
      <c r="F779" s="630"/>
      <c r="G779" s="595" t="s">
        <v>621</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611</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622</v>
      </c>
      <c r="H781" s="671"/>
      <c r="I781" s="671"/>
      <c r="J781" s="671"/>
      <c r="K781" s="672"/>
      <c r="L781" s="664" t="s">
        <v>632</v>
      </c>
      <c r="M781" s="665"/>
      <c r="N781" s="665"/>
      <c r="O781" s="665"/>
      <c r="P781" s="665"/>
      <c r="Q781" s="665"/>
      <c r="R781" s="665"/>
      <c r="S781" s="665"/>
      <c r="T781" s="665"/>
      <c r="U781" s="665"/>
      <c r="V781" s="665"/>
      <c r="W781" s="665"/>
      <c r="X781" s="666"/>
      <c r="Y781" s="388">
        <v>51.8</v>
      </c>
      <c r="Z781" s="389"/>
      <c r="AA781" s="389"/>
      <c r="AB781" s="805"/>
      <c r="AC781" s="670" t="s">
        <v>622</v>
      </c>
      <c r="AD781" s="671"/>
      <c r="AE781" s="671"/>
      <c r="AF781" s="671"/>
      <c r="AG781" s="672"/>
      <c r="AH781" s="664" t="s">
        <v>633</v>
      </c>
      <c r="AI781" s="665"/>
      <c r="AJ781" s="665"/>
      <c r="AK781" s="665"/>
      <c r="AL781" s="665"/>
      <c r="AM781" s="665"/>
      <c r="AN781" s="665"/>
      <c r="AO781" s="665"/>
      <c r="AP781" s="665"/>
      <c r="AQ781" s="665"/>
      <c r="AR781" s="665"/>
      <c r="AS781" s="665"/>
      <c r="AT781" s="666"/>
      <c r="AU781" s="388">
        <v>13</v>
      </c>
      <c r="AV781" s="389"/>
      <c r="AW781" s="389"/>
      <c r="AX781" s="390"/>
    </row>
    <row r="782" spans="1:50" ht="24.75" hidden="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51.8</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13</v>
      </c>
      <c r="AV791" s="832"/>
      <c r="AW791" s="832"/>
      <c r="AX791" s="834"/>
    </row>
    <row r="792" spans="1:50" ht="24.75" customHeight="1" x14ac:dyDescent="0.15">
      <c r="A792" s="631"/>
      <c r="B792" s="632"/>
      <c r="C792" s="632"/>
      <c r="D792" s="632"/>
      <c r="E792" s="632"/>
      <c r="F792" s="633"/>
      <c r="G792" s="595" t="s">
        <v>637</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638</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623</v>
      </c>
      <c r="H794" s="671"/>
      <c r="I794" s="671"/>
      <c r="J794" s="671"/>
      <c r="K794" s="672"/>
      <c r="L794" s="664" t="s">
        <v>635</v>
      </c>
      <c r="M794" s="665"/>
      <c r="N794" s="665"/>
      <c r="O794" s="665"/>
      <c r="P794" s="665"/>
      <c r="Q794" s="665"/>
      <c r="R794" s="665"/>
      <c r="S794" s="665"/>
      <c r="T794" s="665"/>
      <c r="U794" s="665"/>
      <c r="V794" s="665"/>
      <c r="W794" s="665"/>
      <c r="X794" s="666"/>
      <c r="Y794" s="388">
        <v>1.7</v>
      </c>
      <c r="Z794" s="389"/>
      <c r="AA794" s="389"/>
      <c r="AB794" s="805"/>
      <c r="AC794" s="670" t="s">
        <v>622</v>
      </c>
      <c r="AD794" s="671"/>
      <c r="AE794" s="671"/>
      <c r="AF794" s="671"/>
      <c r="AG794" s="672"/>
      <c r="AH794" s="664" t="s">
        <v>636</v>
      </c>
      <c r="AI794" s="665"/>
      <c r="AJ794" s="665"/>
      <c r="AK794" s="665"/>
      <c r="AL794" s="665"/>
      <c r="AM794" s="665"/>
      <c r="AN794" s="665"/>
      <c r="AO794" s="665"/>
      <c r="AP794" s="665"/>
      <c r="AQ794" s="665"/>
      <c r="AR794" s="665"/>
      <c r="AS794" s="665"/>
      <c r="AT794" s="666"/>
      <c r="AU794" s="388">
        <v>4.7</v>
      </c>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1.7</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4.7</v>
      </c>
      <c r="AV804" s="832"/>
      <c r="AW804" s="832"/>
      <c r="AX804" s="834"/>
    </row>
    <row r="805" spans="1:50" ht="24.75" hidden="1" customHeight="1" x14ac:dyDescent="0.15">
      <c r="A805" s="631"/>
      <c r="B805" s="632"/>
      <c r="C805" s="632"/>
      <c r="D805" s="632"/>
      <c r="E805" s="632"/>
      <c r="F805" s="633"/>
      <c r="G805" s="595" t="s">
        <v>440</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441</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466</v>
      </c>
      <c r="AM831" s="281"/>
      <c r="AN831" s="281"/>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460</v>
      </c>
      <c r="AD836" s="149"/>
      <c r="AE836" s="149"/>
      <c r="AF836" s="149"/>
      <c r="AG836" s="149"/>
      <c r="AH836" s="367" t="s">
        <v>490</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624</v>
      </c>
      <c r="D837" s="347"/>
      <c r="E837" s="347"/>
      <c r="F837" s="347"/>
      <c r="G837" s="347"/>
      <c r="H837" s="347"/>
      <c r="I837" s="347"/>
      <c r="J837" s="348">
        <v>1010001122667</v>
      </c>
      <c r="K837" s="349"/>
      <c r="L837" s="349"/>
      <c r="M837" s="349"/>
      <c r="N837" s="349"/>
      <c r="O837" s="349"/>
      <c r="P837" s="362" t="s">
        <v>632</v>
      </c>
      <c r="Q837" s="350"/>
      <c r="R837" s="350"/>
      <c r="S837" s="350"/>
      <c r="T837" s="350"/>
      <c r="U837" s="350"/>
      <c r="V837" s="350"/>
      <c r="W837" s="350"/>
      <c r="X837" s="350"/>
      <c r="Y837" s="351">
        <v>51.8</v>
      </c>
      <c r="Z837" s="352"/>
      <c r="AA837" s="352"/>
      <c r="AB837" s="353"/>
      <c r="AC837" s="363" t="s">
        <v>495</v>
      </c>
      <c r="AD837" s="371"/>
      <c r="AE837" s="371"/>
      <c r="AF837" s="371"/>
      <c r="AG837" s="371"/>
      <c r="AH837" s="372">
        <v>2</v>
      </c>
      <c r="AI837" s="373"/>
      <c r="AJ837" s="373"/>
      <c r="AK837" s="373"/>
      <c r="AL837" s="357">
        <v>73.599999999999994</v>
      </c>
      <c r="AM837" s="358"/>
      <c r="AN837" s="358"/>
      <c r="AO837" s="359"/>
      <c r="AP837" s="360" t="s">
        <v>626</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460</v>
      </c>
      <c r="AD869" s="149"/>
      <c r="AE869" s="149"/>
      <c r="AF869" s="149"/>
      <c r="AG869" s="149"/>
      <c r="AH869" s="367" t="s">
        <v>490</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625</v>
      </c>
      <c r="D870" s="347"/>
      <c r="E870" s="347"/>
      <c r="F870" s="347"/>
      <c r="G870" s="347"/>
      <c r="H870" s="347"/>
      <c r="I870" s="347"/>
      <c r="J870" s="348">
        <v>6010405003434</v>
      </c>
      <c r="K870" s="349"/>
      <c r="L870" s="349"/>
      <c r="M870" s="349"/>
      <c r="N870" s="349"/>
      <c r="O870" s="349"/>
      <c r="P870" s="362" t="s">
        <v>633</v>
      </c>
      <c r="Q870" s="350"/>
      <c r="R870" s="350"/>
      <c r="S870" s="350"/>
      <c r="T870" s="350"/>
      <c r="U870" s="350"/>
      <c r="V870" s="350"/>
      <c r="W870" s="350"/>
      <c r="X870" s="350"/>
      <c r="Y870" s="351">
        <v>13</v>
      </c>
      <c r="Z870" s="352"/>
      <c r="AA870" s="352"/>
      <c r="AB870" s="353"/>
      <c r="AC870" s="363" t="s">
        <v>502</v>
      </c>
      <c r="AD870" s="371"/>
      <c r="AE870" s="371"/>
      <c r="AF870" s="371"/>
      <c r="AG870" s="371"/>
      <c r="AH870" s="372" t="s">
        <v>643</v>
      </c>
      <c r="AI870" s="373"/>
      <c r="AJ870" s="373"/>
      <c r="AK870" s="373"/>
      <c r="AL870" s="357">
        <v>100</v>
      </c>
      <c r="AM870" s="358"/>
      <c r="AN870" s="358"/>
      <c r="AO870" s="359"/>
      <c r="AP870" s="360" t="s">
        <v>626</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460</v>
      </c>
      <c r="AD902" s="149"/>
      <c r="AE902" s="149"/>
      <c r="AF902" s="149"/>
      <c r="AG902" s="149"/>
      <c r="AH902" s="367" t="s">
        <v>490</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6">
        <v>1</v>
      </c>
      <c r="B903" s="376">
        <v>1</v>
      </c>
      <c r="C903" s="361" t="s">
        <v>627</v>
      </c>
      <c r="D903" s="347"/>
      <c r="E903" s="347"/>
      <c r="F903" s="347"/>
      <c r="G903" s="347"/>
      <c r="H903" s="347"/>
      <c r="I903" s="347"/>
      <c r="J903" s="348">
        <v>6010001021699</v>
      </c>
      <c r="K903" s="349"/>
      <c r="L903" s="349"/>
      <c r="M903" s="349"/>
      <c r="N903" s="349"/>
      <c r="O903" s="349"/>
      <c r="P903" s="362" t="s">
        <v>634</v>
      </c>
      <c r="Q903" s="350"/>
      <c r="R903" s="350"/>
      <c r="S903" s="350"/>
      <c r="T903" s="350"/>
      <c r="U903" s="350"/>
      <c r="V903" s="350"/>
      <c r="W903" s="350"/>
      <c r="X903" s="350"/>
      <c r="Y903" s="351">
        <v>0.9</v>
      </c>
      <c r="Z903" s="352"/>
      <c r="AA903" s="352"/>
      <c r="AB903" s="353"/>
      <c r="AC903" s="363" t="s">
        <v>501</v>
      </c>
      <c r="AD903" s="371"/>
      <c r="AE903" s="371"/>
      <c r="AF903" s="371"/>
      <c r="AG903" s="371"/>
      <c r="AH903" s="372" t="s">
        <v>644</v>
      </c>
      <c r="AI903" s="373"/>
      <c r="AJ903" s="373"/>
      <c r="AK903" s="373"/>
      <c r="AL903" s="357">
        <v>100</v>
      </c>
      <c r="AM903" s="358"/>
      <c r="AN903" s="358"/>
      <c r="AO903" s="359"/>
      <c r="AP903" s="360" t="s">
        <v>613</v>
      </c>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460</v>
      </c>
      <c r="AD935" s="149"/>
      <c r="AE935" s="149"/>
      <c r="AF935" s="149"/>
      <c r="AG935" s="149"/>
      <c r="AH935" s="367" t="s">
        <v>490</v>
      </c>
      <c r="AI935" s="364"/>
      <c r="AJ935" s="364"/>
      <c r="AK935" s="364"/>
      <c r="AL935" s="364" t="s">
        <v>21</v>
      </c>
      <c r="AM935" s="364"/>
      <c r="AN935" s="364"/>
      <c r="AO935" s="369"/>
      <c r="AP935" s="370" t="s">
        <v>420</v>
      </c>
      <c r="AQ935" s="370"/>
      <c r="AR935" s="370"/>
      <c r="AS935" s="370"/>
      <c r="AT935" s="370"/>
      <c r="AU935" s="370"/>
      <c r="AV935" s="370"/>
      <c r="AW935" s="370"/>
      <c r="AX935" s="370"/>
    </row>
    <row r="936" spans="1:50" ht="30" customHeight="1" x14ac:dyDescent="0.15">
      <c r="A936" s="376">
        <v>1</v>
      </c>
      <c r="B936" s="376">
        <v>1</v>
      </c>
      <c r="C936" s="361" t="s">
        <v>627</v>
      </c>
      <c r="D936" s="347"/>
      <c r="E936" s="347"/>
      <c r="F936" s="347"/>
      <c r="G936" s="347"/>
      <c r="H936" s="347"/>
      <c r="I936" s="347"/>
      <c r="J936" s="348">
        <v>6010001021699</v>
      </c>
      <c r="K936" s="349"/>
      <c r="L936" s="349"/>
      <c r="M936" s="349"/>
      <c r="N936" s="349"/>
      <c r="O936" s="349"/>
      <c r="P936" s="362" t="s">
        <v>635</v>
      </c>
      <c r="Q936" s="350"/>
      <c r="R936" s="350"/>
      <c r="S936" s="350"/>
      <c r="T936" s="350"/>
      <c r="U936" s="350"/>
      <c r="V936" s="350"/>
      <c r="W936" s="350"/>
      <c r="X936" s="350"/>
      <c r="Y936" s="351">
        <v>1.7</v>
      </c>
      <c r="Z936" s="352"/>
      <c r="AA936" s="352"/>
      <c r="AB936" s="353"/>
      <c r="AC936" s="363" t="s">
        <v>501</v>
      </c>
      <c r="AD936" s="371"/>
      <c r="AE936" s="371"/>
      <c r="AF936" s="371"/>
      <c r="AG936" s="371"/>
      <c r="AH936" s="372" t="s">
        <v>643</v>
      </c>
      <c r="AI936" s="373"/>
      <c r="AJ936" s="373"/>
      <c r="AK936" s="373"/>
      <c r="AL936" s="357">
        <v>100</v>
      </c>
      <c r="AM936" s="358"/>
      <c r="AN936" s="358"/>
      <c r="AO936" s="359"/>
      <c r="AP936" s="360" t="s">
        <v>626</v>
      </c>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460</v>
      </c>
      <c r="AD968" s="149"/>
      <c r="AE968" s="149"/>
      <c r="AF968" s="149"/>
      <c r="AG968" s="149"/>
      <c r="AH968" s="367" t="s">
        <v>490</v>
      </c>
      <c r="AI968" s="364"/>
      <c r="AJ968" s="364"/>
      <c r="AK968" s="364"/>
      <c r="AL968" s="364" t="s">
        <v>21</v>
      </c>
      <c r="AM968" s="364"/>
      <c r="AN968" s="364"/>
      <c r="AO968" s="369"/>
      <c r="AP968" s="370" t="s">
        <v>420</v>
      </c>
      <c r="AQ968" s="370"/>
      <c r="AR968" s="370"/>
      <c r="AS968" s="370"/>
      <c r="AT968" s="370"/>
      <c r="AU968" s="370"/>
      <c r="AV968" s="370"/>
      <c r="AW968" s="370"/>
      <c r="AX968" s="370"/>
    </row>
    <row r="969" spans="1:50" ht="39.950000000000003" customHeight="1" x14ac:dyDescent="0.15">
      <c r="A969" s="376">
        <v>1</v>
      </c>
      <c r="B969" s="376">
        <v>1</v>
      </c>
      <c r="C969" s="361" t="s">
        <v>628</v>
      </c>
      <c r="D969" s="347"/>
      <c r="E969" s="347"/>
      <c r="F969" s="347"/>
      <c r="G969" s="347"/>
      <c r="H969" s="347"/>
      <c r="I969" s="347"/>
      <c r="J969" s="348">
        <v>2011105001632</v>
      </c>
      <c r="K969" s="349"/>
      <c r="L969" s="349"/>
      <c r="M969" s="349"/>
      <c r="N969" s="349"/>
      <c r="O969" s="349"/>
      <c r="P969" s="362" t="s">
        <v>636</v>
      </c>
      <c r="Q969" s="350"/>
      <c r="R969" s="350"/>
      <c r="S969" s="350"/>
      <c r="T969" s="350"/>
      <c r="U969" s="350"/>
      <c r="V969" s="350"/>
      <c r="W969" s="350"/>
      <c r="X969" s="350"/>
      <c r="Y969" s="351">
        <v>4.7</v>
      </c>
      <c r="Z969" s="352"/>
      <c r="AA969" s="352"/>
      <c r="AB969" s="353"/>
      <c r="AC969" s="363" t="s">
        <v>502</v>
      </c>
      <c r="AD969" s="371"/>
      <c r="AE969" s="371"/>
      <c r="AF969" s="371"/>
      <c r="AG969" s="371"/>
      <c r="AH969" s="372" t="s">
        <v>643</v>
      </c>
      <c r="AI969" s="373"/>
      <c r="AJ969" s="373"/>
      <c r="AK969" s="373"/>
      <c r="AL969" s="357">
        <v>100</v>
      </c>
      <c r="AM969" s="358"/>
      <c r="AN969" s="358"/>
      <c r="AO969" s="359"/>
      <c r="AP969" s="360" t="s">
        <v>613</v>
      </c>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460</v>
      </c>
      <c r="AD1001" s="149"/>
      <c r="AE1001" s="149"/>
      <c r="AF1001" s="149"/>
      <c r="AG1001" s="149"/>
      <c r="AH1001" s="367" t="s">
        <v>490</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customHeight="1" x14ac:dyDescent="0.15">
      <c r="A1002" s="376">
        <v>1</v>
      </c>
      <c r="B1002" s="376">
        <v>1</v>
      </c>
      <c r="C1002" s="347" t="s">
        <v>629</v>
      </c>
      <c r="D1002" s="347"/>
      <c r="E1002" s="347"/>
      <c r="F1002" s="347"/>
      <c r="G1002" s="347"/>
      <c r="H1002" s="347"/>
      <c r="I1002" s="347"/>
      <c r="J1002" s="348">
        <v>5010601000566</v>
      </c>
      <c r="K1002" s="349"/>
      <c r="L1002" s="349"/>
      <c r="M1002" s="349"/>
      <c r="N1002" s="349"/>
      <c r="O1002" s="349"/>
      <c r="P1002" s="350" t="s">
        <v>630</v>
      </c>
      <c r="Q1002" s="350"/>
      <c r="R1002" s="350"/>
      <c r="S1002" s="350"/>
      <c r="T1002" s="350"/>
      <c r="U1002" s="350"/>
      <c r="V1002" s="350"/>
      <c r="W1002" s="350"/>
      <c r="X1002" s="350"/>
      <c r="Y1002" s="351">
        <v>0.9</v>
      </c>
      <c r="Z1002" s="352"/>
      <c r="AA1002" s="352"/>
      <c r="AB1002" s="353"/>
      <c r="AC1002" s="363" t="s">
        <v>501</v>
      </c>
      <c r="AD1002" s="371"/>
      <c r="AE1002" s="371"/>
      <c r="AF1002" s="371"/>
      <c r="AG1002" s="371"/>
      <c r="AH1002" s="372" t="s">
        <v>643</v>
      </c>
      <c r="AI1002" s="373"/>
      <c r="AJ1002" s="373"/>
      <c r="AK1002" s="373"/>
      <c r="AL1002" s="357">
        <v>100</v>
      </c>
      <c r="AM1002" s="358"/>
      <c r="AN1002" s="358"/>
      <c r="AO1002" s="359"/>
      <c r="AP1002" s="360" t="s">
        <v>613</v>
      </c>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460</v>
      </c>
      <c r="AD1034" s="149"/>
      <c r="AE1034" s="149"/>
      <c r="AF1034" s="149"/>
      <c r="AG1034" s="149"/>
      <c r="AH1034" s="367" t="s">
        <v>490</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460</v>
      </c>
      <c r="AD1067" s="149"/>
      <c r="AE1067" s="149"/>
      <c r="AF1067" s="149"/>
      <c r="AG1067" s="149"/>
      <c r="AH1067" s="367" t="s">
        <v>490</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450</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466</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451</v>
      </c>
      <c r="AQ1101" s="370"/>
      <c r="AR1101" s="370"/>
      <c r="AS1101" s="370"/>
      <c r="AT1101" s="370"/>
      <c r="AU1101" s="370"/>
      <c r="AV1101" s="370"/>
      <c r="AW1101" s="370"/>
      <c r="AX1101" s="370"/>
    </row>
    <row r="1102" spans="1:50" ht="30" customHeight="1" x14ac:dyDescent="0.15">
      <c r="A1102" s="376">
        <v>1</v>
      </c>
      <c r="B1102" s="376">
        <v>1</v>
      </c>
      <c r="C1102" s="374" t="s">
        <v>579</v>
      </c>
      <c r="D1102" s="374"/>
      <c r="E1102" s="375" t="s">
        <v>579</v>
      </c>
      <c r="F1102" s="375"/>
      <c r="G1102" s="375"/>
      <c r="H1102" s="375"/>
      <c r="I1102" s="375"/>
      <c r="J1102" s="348" t="s">
        <v>579</v>
      </c>
      <c r="K1102" s="349"/>
      <c r="L1102" s="349"/>
      <c r="M1102" s="349"/>
      <c r="N1102" s="349"/>
      <c r="O1102" s="349"/>
      <c r="P1102" s="350" t="s">
        <v>579</v>
      </c>
      <c r="Q1102" s="350"/>
      <c r="R1102" s="350"/>
      <c r="S1102" s="350"/>
      <c r="T1102" s="350"/>
      <c r="U1102" s="350"/>
      <c r="V1102" s="350"/>
      <c r="W1102" s="350"/>
      <c r="X1102" s="350"/>
      <c r="Y1102" s="351" t="s">
        <v>641</v>
      </c>
      <c r="Z1102" s="352"/>
      <c r="AA1102" s="352"/>
      <c r="AB1102" s="353"/>
      <c r="AC1102" s="354" t="s">
        <v>579</v>
      </c>
      <c r="AD1102" s="354"/>
      <c r="AE1102" s="354"/>
      <c r="AF1102" s="354"/>
      <c r="AG1102" s="354"/>
      <c r="AH1102" s="355" t="s">
        <v>641</v>
      </c>
      <c r="AI1102" s="356"/>
      <c r="AJ1102" s="356"/>
      <c r="AK1102" s="356"/>
      <c r="AL1102" s="357" t="s">
        <v>642</v>
      </c>
      <c r="AM1102" s="358"/>
      <c r="AN1102" s="358"/>
      <c r="AO1102" s="359"/>
      <c r="AP1102" s="360" t="s">
        <v>642</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4">
    <cfRule type="expression" dxfId="2053" priority="2053">
      <formula>IF(RIGHT(TEXT(Y904,"0.#"),1)=".",FALSE,TRUE)</formula>
    </cfRule>
    <cfRule type="expression" dxfId="2052" priority="2054">
      <formula>IF(RIGHT(TEXT(Y904,"0.#"),1)=".",TRUE,FALSE)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Y903">
    <cfRule type="expression" dxfId="701" priority="1">
      <formula>IF(RIGHT(TEXT(Y903,"0.#"),1)=".",FALSE,TRUE)</formula>
    </cfRule>
    <cfRule type="expression" dxfId="700" priority="2">
      <formula>IF(RIGHT(TEXT(Y903,"0.#"),1)=".",TRUE,FALSE)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8"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574</v>
      </c>
      <c r="R3" s="13" t="str">
        <f t="shared" ref="R3:R8" si="3">IF(Q3="","",P3)</f>
        <v>委託・請負</v>
      </c>
      <c r="S3" s="13" t="str">
        <f t="shared" ref="S3:S8" si="4">IF(R3="",S2,IF(S2&lt;&gt;"",CONCATENATE(S2,"、",R3),R3))</f>
        <v>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471</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554</v>
      </c>
      <c r="AF2" s="1032"/>
      <c r="AG2" s="1032"/>
      <c r="AH2" s="1032"/>
      <c r="AI2" s="1032" t="s">
        <v>551</v>
      </c>
      <c r="AJ2" s="1032"/>
      <c r="AK2" s="1032"/>
      <c r="AL2" s="1032"/>
      <c r="AM2" s="1032" t="s">
        <v>525</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471</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555</v>
      </c>
      <c r="AF9" s="1032"/>
      <c r="AG9" s="1032"/>
      <c r="AH9" s="1032"/>
      <c r="AI9" s="1032" t="s">
        <v>551</v>
      </c>
      <c r="AJ9" s="1032"/>
      <c r="AK9" s="1032"/>
      <c r="AL9" s="1032"/>
      <c r="AM9" s="1032" t="s">
        <v>525</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471</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554</v>
      </c>
      <c r="AF16" s="1032"/>
      <c r="AG16" s="1032"/>
      <c r="AH16" s="1032"/>
      <c r="AI16" s="1032" t="s">
        <v>552</v>
      </c>
      <c r="AJ16" s="1032"/>
      <c r="AK16" s="1032"/>
      <c r="AL16" s="1032"/>
      <c r="AM16" s="1032" t="s">
        <v>525</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471</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556</v>
      </c>
      <c r="AF23" s="1032"/>
      <c r="AG23" s="1032"/>
      <c r="AH23" s="1032"/>
      <c r="AI23" s="1032" t="s">
        <v>551</v>
      </c>
      <c r="AJ23" s="1032"/>
      <c r="AK23" s="1032"/>
      <c r="AL23" s="1032"/>
      <c r="AM23" s="1032" t="s">
        <v>525</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471</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554</v>
      </c>
      <c r="AF30" s="1032"/>
      <c r="AG30" s="1032"/>
      <c r="AH30" s="1032"/>
      <c r="AI30" s="1032" t="s">
        <v>551</v>
      </c>
      <c r="AJ30" s="1032"/>
      <c r="AK30" s="1032"/>
      <c r="AL30" s="1032"/>
      <c r="AM30" s="1032" t="s">
        <v>549</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471</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556</v>
      </c>
      <c r="AF37" s="1032"/>
      <c r="AG37" s="1032"/>
      <c r="AH37" s="1032"/>
      <c r="AI37" s="1032" t="s">
        <v>553</v>
      </c>
      <c r="AJ37" s="1032"/>
      <c r="AK37" s="1032"/>
      <c r="AL37" s="1032"/>
      <c r="AM37" s="1032" t="s">
        <v>550</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471</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554</v>
      </c>
      <c r="AF44" s="1032"/>
      <c r="AG44" s="1032"/>
      <c r="AH44" s="1032"/>
      <c r="AI44" s="1032" t="s">
        <v>551</v>
      </c>
      <c r="AJ44" s="1032"/>
      <c r="AK44" s="1032"/>
      <c r="AL44" s="1032"/>
      <c r="AM44" s="1032" t="s">
        <v>525</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471</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554</v>
      </c>
      <c r="AF51" s="1032"/>
      <c r="AG51" s="1032"/>
      <c r="AH51" s="1032"/>
      <c r="AI51" s="1032" t="s">
        <v>551</v>
      </c>
      <c r="AJ51" s="1032"/>
      <c r="AK51" s="1032"/>
      <c r="AL51" s="1032"/>
      <c r="AM51" s="1032" t="s">
        <v>525</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471</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554</v>
      </c>
      <c r="AF58" s="1032"/>
      <c r="AG58" s="1032"/>
      <c r="AH58" s="1032"/>
      <c r="AI58" s="1032" t="s">
        <v>551</v>
      </c>
      <c r="AJ58" s="1032"/>
      <c r="AK58" s="1032"/>
      <c r="AL58" s="1032"/>
      <c r="AM58" s="1032" t="s">
        <v>525</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471</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554</v>
      </c>
      <c r="AF65" s="1032"/>
      <c r="AG65" s="1032"/>
      <c r="AH65" s="1032"/>
      <c r="AI65" s="1032" t="s">
        <v>551</v>
      </c>
      <c r="AJ65" s="1032"/>
      <c r="AK65" s="1032"/>
      <c r="AL65" s="1032"/>
      <c r="AM65" s="1032" t="s">
        <v>525</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489</v>
      </c>
      <c r="H2" s="596"/>
      <c r="I2" s="596"/>
      <c r="J2" s="596"/>
      <c r="K2" s="596"/>
      <c r="L2" s="596"/>
      <c r="M2" s="596"/>
      <c r="N2" s="596"/>
      <c r="O2" s="596"/>
      <c r="P2" s="596"/>
      <c r="Q2" s="596"/>
      <c r="R2" s="596"/>
      <c r="S2" s="596"/>
      <c r="T2" s="596"/>
      <c r="U2" s="596"/>
      <c r="V2" s="596"/>
      <c r="W2" s="596"/>
      <c r="X2" s="596"/>
      <c r="Y2" s="596"/>
      <c r="Z2" s="596"/>
      <c r="AA2" s="596"/>
      <c r="AB2" s="597"/>
      <c r="AC2" s="595" t="s">
        <v>491</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67"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475</v>
      </c>
      <c r="Z3" s="368"/>
      <c r="AA3" s="368"/>
      <c r="AB3" s="368"/>
      <c r="AC3" s="149" t="s">
        <v>460</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475</v>
      </c>
      <c r="Z36" s="368"/>
      <c r="AA36" s="368"/>
      <c r="AB36" s="368"/>
      <c r="AC36" s="149" t="s">
        <v>460</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475</v>
      </c>
      <c r="Z69" s="368"/>
      <c r="AA69" s="368"/>
      <c r="AB69" s="368"/>
      <c r="AC69" s="149" t="s">
        <v>460</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475</v>
      </c>
      <c r="Z102" s="368"/>
      <c r="AA102" s="368"/>
      <c r="AB102" s="368"/>
      <c r="AC102" s="149" t="s">
        <v>460</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475</v>
      </c>
      <c r="Z135" s="368"/>
      <c r="AA135" s="368"/>
      <c r="AB135" s="368"/>
      <c r="AC135" s="149" t="s">
        <v>460</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475</v>
      </c>
      <c r="Z168" s="368"/>
      <c r="AA168" s="368"/>
      <c r="AB168" s="368"/>
      <c r="AC168" s="149" t="s">
        <v>460</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475</v>
      </c>
      <c r="Z201" s="368"/>
      <c r="AA201" s="368"/>
      <c r="AB201" s="368"/>
      <c r="AC201" s="149" t="s">
        <v>460</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475</v>
      </c>
      <c r="Z234" s="368"/>
      <c r="AA234" s="368"/>
      <c r="AB234" s="368"/>
      <c r="AC234" s="149" t="s">
        <v>460</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475</v>
      </c>
      <c r="Z267" s="368"/>
      <c r="AA267" s="368"/>
      <c r="AB267" s="368"/>
      <c r="AC267" s="149" t="s">
        <v>460</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475</v>
      </c>
      <c r="Z300" s="368"/>
      <c r="AA300" s="368"/>
      <c r="AB300" s="368"/>
      <c r="AC300" s="149" t="s">
        <v>460</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475</v>
      </c>
      <c r="Z333" s="368"/>
      <c r="AA333" s="368"/>
      <c r="AB333" s="368"/>
      <c r="AC333" s="149" t="s">
        <v>460</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475</v>
      </c>
      <c r="Z366" s="368"/>
      <c r="AA366" s="368"/>
      <c r="AB366" s="368"/>
      <c r="AC366" s="149" t="s">
        <v>460</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475</v>
      </c>
      <c r="Z399" s="368"/>
      <c r="AA399" s="368"/>
      <c r="AB399" s="368"/>
      <c r="AC399" s="149" t="s">
        <v>460</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475</v>
      </c>
      <c r="Z432" s="368"/>
      <c r="AA432" s="368"/>
      <c r="AB432" s="368"/>
      <c r="AC432" s="149" t="s">
        <v>460</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475</v>
      </c>
      <c r="Z465" s="368"/>
      <c r="AA465" s="368"/>
      <c r="AB465" s="368"/>
      <c r="AC465" s="149" t="s">
        <v>460</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475</v>
      </c>
      <c r="Z498" s="368"/>
      <c r="AA498" s="368"/>
      <c r="AB498" s="368"/>
      <c r="AC498" s="149" t="s">
        <v>460</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475</v>
      </c>
      <c r="Z531" s="368"/>
      <c r="AA531" s="368"/>
      <c r="AB531" s="368"/>
      <c r="AC531" s="149" t="s">
        <v>460</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475</v>
      </c>
      <c r="Z564" s="368"/>
      <c r="AA564" s="368"/>
      <c r="AB564" s="368"/>
      <c r="AC564" s="149" t="s">
        <v>460</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475</v>
      </c>
      <c r="Z597" s="368"/>
      <c r="AA597" s="368"/>
      <c r="AB597" s="368"/>
      <c r="AC597" s="149" t="s">
        <v>460</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475</v>
      </c>
      <c r="Z630" s="368"/>
      <c r="AA630" s="368"/>
      <c r="AB630" s="368"/>
      <c r="AC630" s="149" t="s">
        <v>460</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475</v>
      </c>
      <c r="Z663" s="368"/>
      <c r="AA663" s="368"/>
      <c r="AB663" s="368"/>
      <c r="AC663" s="149" t="s">
        <v>460</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475</v>
      </c>
      <c r="Z696" s="368"/>
      <c r="AA696" s="368"/>
      <c r="AB696" s="368"/>
      <c r="AC696" s="149" t="s">
        <v>460</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475</v>
      </c>
      <c r="Z729" s="368"/>
      <c r="AA729" s="368"/>
      <c r="AB729" s="368"/>
      <c r="AC729" s="149" t="s">
        <v>460</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475</v>
      </c>
      <c r="Z762" s="368"/>
      <c r="AA762" s="368"/>
      <c r="AB762" s="368"/>
      <c r="AC762" s="149" t="s">
        <v>460</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475</v>
      </c>
      <c r="Z795" s="368"/>
      <c r="AA795" s="368"/>
      <c r="AB795" s="368"/>
      <c r="AC795" s="149" t="s">
        <v>460</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475</v>
      </c>
      <c r="Z828" s="368"/>
      <c r="AA828" s="368"/>
      <c r="AB828" s="368"/>
      <c r="AC828" s="149" t="s">
        <v>460</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475</v>
      </c>
      <c r="Z861" s="368"/>
      <c r="AA861" s="368"/>
      <c r="AB861" s="368"/>
      <c r="AC861" s="149" t="s">
        <v>460</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475</v>
      </c>
      <c r="Z894" s="368"/>
      <c r="AA894" s="368"/>
      <c r="AB894" s="368"/>
      <c r="AC894" s="149" t="s">
        <v>460</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475</v>
      </c>
      <c r="Z927" s="368"/>
      <c r="AA927" s="368"/>
      <c r="AB927" s="368"/>
      <c r="AC927" s="149" t="s">
        <v>460</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475</v>
      </c>
      <c r="Z960" s="368"/>
      <c r="AA960" s="368"/>
      <c r="AB960" s="368"/>
      <c r="AC960" s="149" t="s">
        <v>460</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475</v>
      </c>
      <c r="Z993" s="368"/>
      <c r="AA993" s="368"/>
      <c r="AB993" s="368"/>
      <c r="AC993" s="149" t="s">
        <v>460</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475</v>
      </c>
      <c r="Z1026" s="368"/>
      <c r="AA1026" s="368"/>
      <c r="AB1026" s="368"/>
      <c r="AC1026" s="149" t="s">
        <v>460</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475</v>
      </c>
      <c r="Z1059" s="368"/>
      <c r="AA1059" s="368"/>
      <c r="AB1059" s="368"/>
      <c r="AC1059" s="149" t="s">
        <v>460</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475</v>
      </c>
      <c r="Z1092" s="368"/>
      <c r="AA1092" s="368"/>
      <c r="AB1092" s="368"/>
      <c r="AC1092" s="149" t="s">
        <v>460</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475</v>
      </c>
      <c r="Z1125" s="368"/>
      <c r="AA1125" s="368"/>
      <c r="AB1125" s="368"/>
      <c r="AC1125" s="149" t="s">
        <v>460</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475</v>
      </c>
      <c r="Z1158" s="368"/>
      <c r="AA1158" s="368"/>
      <c r="AB1158" s="368"/>
      <c r="AC1158" s="149" t="s">
        <v>460</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475</v>
      </c>
      <c r="Z1191" s="368"/>
      <c r="AA1191" s="368"/>
      <c r="AB1191" s="368"/>
      <c r="AC1191" s="149" t="s">
        <v>460</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475</v>
      </c>
      <c r="Z1224" s="368"/>
      <c r="AA1224" s="368"/>
      <c r="AB1224" s="368"/>
      <c r="AC1224" s="149" t="s">
        <v>460</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475</v>
      </c>
      <c r="Z1257" s="368"/>
      <c r="AA1257" s="368"/>
      <c r="AB1257" s="368"/>
      <c r="AC1257" s="149" t="s">
        <v>460</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475</v>
      </c>
      <c r="Z1290" s="368"/>
      <c r="AA1290" s="368"/>
      <c r="AB1290" s="368"/>
      <c r="AC1290" s="149" t="s">
        <v>460</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2019-05-23T01:49:59Z</cp:lastPrinted>
  <dcterms:created xsi:type="dcterms:W3CDTF">2012-03-13T00:50:25Z</dcterms:created>
  <dcterms:modified xsi:type="dcterms:W3CDTF">2019-06-19T07:15:14Z</dcterms:modified>
</cp:coreProperties>
</file>