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以外\"/>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<sst xmlns="http://schemas.openxmlformats.org/spreadsheetml/2006/main" count="2914" uniqueCount="637">
  <si>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</si>
  <si>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</si>
  <si>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</si>
  <si>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</si>
  <si>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</si>
  <si>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</si>
  <si>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</si>
  <si>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</si>
  <si>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</si>
  <si>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</si>
  <si>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</si>
  <si>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</si>
  <si>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</si>
  <si>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</si>
  <si>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</si>
  <si>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</si>
  <si>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</si>
  <si>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</si>
  <si>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</si>
  <si>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</si>
  <si>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</si>
  <si>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</si>
  <si>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</si>
  <si>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</si>
  <si>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</si>
  <si>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</si>
  <si>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</si>
  <si>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</si>
  <si>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</si>
  <si>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</si>
  <si>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</si>
  <si>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</si>
  <si>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</si>
  <si>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</si>
  <si>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</si>
  <si>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</si>
  <si>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</si>
  <si>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</si>
  <si>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</si>
  <si>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</si>
  <si>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</si>
  <si>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</si>
  <si>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</si>
  <si>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</si>
  <si>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</si>
  <si>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</si>
  <si>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</si>
  <si>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</si>
  <si>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</si>
  <si>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</si>
  <si>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</si>
  <si>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</si>
  <si>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</si>
  <si>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</si>
  <si>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</si>
  <si>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</si>
  <si>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</si>
  <si>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</si>
  <si>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</si>
  <si>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</si>
  <si>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</si>
  <si>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</si>
  <si>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</si>
  <si>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</si>
  <si>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</si>
  <si>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</si>
  <si>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</si>
  <si>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</si>
  <si>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</si>
  <si>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</si>
  <si>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</si>
  <si>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</si>
  <si>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</si>
  <si>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</si>
  <si>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</si>
  <si>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</si>
  <si>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</si>
  <si>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</si>
  <si>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</si>
  <si>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</si>
  <si>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</si>
  <si>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</si>
  <si>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</si>
  <si>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</si>
  <si>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</si>
  <si>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</si>
  <si>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</si>
  <si>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</si>
  <si>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</si>
  <si>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</si>
  <si>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</si>
  <si>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</si>
  <si>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</si>
  <si>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</si>
  <si>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</si>
  <si>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</si>
  <si>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</si>
  <si>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</si>
  <si>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</si>
  <si>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</si>
  <si>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</si>
  <si>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</si>
  <si>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</si>
  <si>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</si>
  <si>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</si>
  <si>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</si>
  <si>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</si>
  <si>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</si>
  <si>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</si>
  <si>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</si>
  <si>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</si>
  <si>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</si>
  <si>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</si>
  <si>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</si>
  <si>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</si>
  <si>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</si>
  <si>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</si>
  <si>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</si>
  <si>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</si>
  <si>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</si>
  <si>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</si>
  <si>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</si>
  <si>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</si>
  <si>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</si>
  <si>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</si>
  <si>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</si>
  <si>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</si>
  <si>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</si>
  <si>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</si>
  <si>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</si>
  <si>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</si>
  <si>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</si>
  <si>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</si>
  <si>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</si>
  <si>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</si>
  <si>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</si>
  <si>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</si>
  <si>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</si>
  <si>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</si>
  <si>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</si>
  <si>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</si>
  <si>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</si>
  <si>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</si>
  <si>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</si>
  <si>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</si>
  <si>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</si>
  <si>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</si>
  <si>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</si>
  <si>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</si>
  <si>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</si>
  <si>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</si>
  <si>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</si>
  <si>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</si>
  <si>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</si>
  <si>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</si>
  <si>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</si>
  <si>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</si>
  <si>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</si>
  <si>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</si>
  <si>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</si>
  <si>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</si>
  <si>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</si>
  <si>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</si>
  <si>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</si>
  <si>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</si>
  <si>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</si>
  <si>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</si>
  <si>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</si>
  <si>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</si>
  <si>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</si>
  <si>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</si>
  <si>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</si>
  <si>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</si>
  <si>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</si>
  <si>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</si>
  <si>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</si>
  <si>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</si>
  <si>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</si>
  <si>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</si>
  <si>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</si>
  <si>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</si>
  <si>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</si>
  <si>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</si>
  <si>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</si>
  <si>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</si>
  <si>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</si>
  <si>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</si>
  <si>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</si>
  <si>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</si>
  <si>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</si>
  <si>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</si>
  <si>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</si>
  <si>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</si>
  <si>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</si>
  <si>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</si>
  <si>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</si>
  <si>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</si>
  <si>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</si>
  <si>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</si>
  <si>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</si>
  <si>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</si>
  <si>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</si>
  <si>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</si>
  <si>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</si>
  <si>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</si>
  <si>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</si>
  <si>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</si>
  <si>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</si>
  <si>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</si>
  <si>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</si>
  <si>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</si>
  <si>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</si>
  <si>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</si>
  <si>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</si>
  <si>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</si>
  <si>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</si>
  <si>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</si>
  <si>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</si>
  <si>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</si>
  <si>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</si>
  <si>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</si>
  <si>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</si>
  <si>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</si>
  <si>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</si>
  <si>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</si>
  <si>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</si>
  <si>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</si>
  <si>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</si>
  <si>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</si>
  <si>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</si>
  <si>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</si>
  <si>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</si>
  <si>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</si>
  <si>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</si>
  <si>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</si>
  <si>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</si>
  <si>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</si>
  <si>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</si>
  <si>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</si>
  <si>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</si>
  <si>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</si>
  <si>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</si>
  <si>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</si>
  <si>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</si>
  <si>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</si>
  <si>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</si>
  <si>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</si>
  <si>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</si>
  <si>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</si>
  <si>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</si>
  <si>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</si>
  <si>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</si>
  <si>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</si>
  <si>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</si>
  <si>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</si>
  <si>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</si>
  <si>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</si>
  <si>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</si>
  <si>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</si>
  <si>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</si>
  <si>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</si>
  <si>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</si>
  <si>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</si>
  <si>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</si>
  <si>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</si>
  <si>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</si>
  <si>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</si>
  <si>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</si>
  <si>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</si>
  <si>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</si>
  <si>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</si>
  <si>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</si>
  <si>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</si>
  <si>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</si>
  <si>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</si>
  <si>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</si>
  <si>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</si>
  <si>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</si>
  <si>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</si>
  <si>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</si>
  <si>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</si>
  <si>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</si>
  <si>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</si>
  <si>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</si>
  <si>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</si>
  <si>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</si>
  <si>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</si>
  <si>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</si>
  <si>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</si>
  <si>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</si>
  <si>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</si>
  <si>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</si>
  <si>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</si>
  <si>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</si>
  <si>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</si>
  <si>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</si>
  <si>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</si>
  <si>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</si>
  <si>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</si>
  <si>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</si>
  <si>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</si>
  <si>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</si>
  <si>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</si>
  <si>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</si>
  <si>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</si>
  <si>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</si>
  <si>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</si>
  <si>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</si>
  <si>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</si>
  <si>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</si>
  <si>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</si>
  <si>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</si>
  <si>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</si>
  <si>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</si>
  <si>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</si>
  <si>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</si>
  <si>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</si>
  <si>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</si>
  <si>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</si>
  <si>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</si>
  <si>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</si>
  <si>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</si>
  <si>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</si>
  <si>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</si>
  <si>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</si>
  <si>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</si>
  <si>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</si>
  <si>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</si>
  <si>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</si>
  <si>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</si>
  <si>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</si>
  <si>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</si>
  <si>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</si>
  <si>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</si>
  <si>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</si>
  <si>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</si>
  <si>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</si>
  <si>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</si>
  <si>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</si>
  <si>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</si>
  <si>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</si>
  <si>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</si>
  <si>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</si>
  <si>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</si>
  <si>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</si>
  <si>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</si>
  <si>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</si>
  <si>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</si>
  <si>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</si>
  <si>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</si>
  <si>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</si>
  <si>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</si>
  <si>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</si>
  <si>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</si>
  <si>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</si>
  <si>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</si>
  <si>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</si>
  <si>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</si>
  <si>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</si>
  <si>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</si>
  <si>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</si>
  <si>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</si>
  <si>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</si>
  <si>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</si>
  <si>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</si>
  <si>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</si>
  <si>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</si>
  <si>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</si>
  <si>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</si>
  <si>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</si>
  <si>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</si>
  <si>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</si>
  <si>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</si>
  <si>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</si>
  <si>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</si>
  <si>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</si>
  <si>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</si>
  <si>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</si>
  <si>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</si>
  <si>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</si>
  <si>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</si>
  <si>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</si>
  <si>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</si>
  <si>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</si>
  <si>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</si>
  <si>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</si>
  <si>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</si>
  <si>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</si>
  <si>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</si>
  <si>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</si>
  <si>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</si>
  <si>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</si>
  <si>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</si>
  <si>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</si>
  <si>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</si>
  <si>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</si>
  <si>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</si>
  <si>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</si>
  <si>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</si>
  <si>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</si>
  <si>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</si>
  <si>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</si>
  <si>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</si>
  <si>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</si>
  <si>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</si>
  <si>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</si>
  <si>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</si>
  <si>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</si>
  <si>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</si>
  <si>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</si>
  <si>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</si>
  <si>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</si>
  <si>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</si>
  <si>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</si>
  <si>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</si>
  <si>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</si>
  <si>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</si>
  <si>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</si>
  <si>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</si>
  <si>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</si>
  <si>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</si>
  <si>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</si>
  <si>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</si>
  <si>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</si>
  <si>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</si>
  <si>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</si>
  <si>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</si>
  <si>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</si>
  <si>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</si>
  <si>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</si>
  <si>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</si>
  <si>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</si>
  <si>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</si>
  <si>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</si>
  <si>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</si>
  <si>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</si>
  <si>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</si>
  <si>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</si>
  <si>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</si>
  <si>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</si>
  <si>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</si>
  <si>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</si>
  <si>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</si>
  <si>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</si>
  <si>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</si>
  <si>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</si>
  <si>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</si>
  <si>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</si>
  <si>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</si>
  <si>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</si>
  <si>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</si>
  <si>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</si>
  <si>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</si>
  <si>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</si>
  <si>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</si>
  <si>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</si>
  <si>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</si>
  <si>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</si>
  <si>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</si>
  <si>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</si>
  <si>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</si>
  <si>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</si>
  <si>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</si>
  <si>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</si>
  <si>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</si>
  <si>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</si>
  <si>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</si>
  <si>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</si>
  <si>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</si>
  <si>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</si>
  <si>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</si>
  <si>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</si>
  <si>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</si>
  <si>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</si>
  <si>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</si>
  <si>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</si>
  <si>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</si>
  <si>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</si>
  <si>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</si>
  <si>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</si>
  <si>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</si>
  <si>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</si>
  <si>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</si>
  <si>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</si>
  <si>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</si>
  <si>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</si>
  <si>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</si>
  <si>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</si>
  <si>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</si>
  <si>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</si>
  <si>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</si>
  <si>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</si>
  <si>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</si>
  <si>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</si>
  <si>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</si>
  <si>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</si>
  <si>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</si>
  <si>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</si>
  <si>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</si>
  <si>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</si>
  <si>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</si>
  <si>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</si>
  <si>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</si>
  <si>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</si>
  <si>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</si>
  <si>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</si>
  <si>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</si>
  <si>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</si>
  <si>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</si>
  <si>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</si>
  <si>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</si>
  <si>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</si>
  <si>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</si>
  <si>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</si>
  <si>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</si>
  <si>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</si>
  <si>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</si>
  <si>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</si>
  <si>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</si>
  <si>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</si>
  <si>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</si>
  <si>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</si>
  <si>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</si>
  <si>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</si>
  <si>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</si>
  <si>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</si>
  <si>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</si>
  <si>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</si>
  <si>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</si>
  <si>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</si>
  <si>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</si>
  <si>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</si>
  <si>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</si>
  <si>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</si>
  <si>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</si>
  <si>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</si>
  <si>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</si>
  <si>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</si>
  <si>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</si>
  <si>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</si>
  <si>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</si>
  <si>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</si>
  <si>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</si>
  <si>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</si>
  <si>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</si>
  <si>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</si>
  <si>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</si>
  <si>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</si>
  <si>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</si>
  <si>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</si>
  <si>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</si>
  <si>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</si>
  <si>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</si>
  <si>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</si>
  <si>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</si>
  <si>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</si>
  <si>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</si>
  <si>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</si>
  <si>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</si>
  <si>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</si>
  <si>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</si>
  <si>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</si>
  <si>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</si>
  <si>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</si>
  <si>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</si>
  <si>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</si>
  <si>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</si>
  <si>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</si>
  <si>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</si>
  <si>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</si>
  <si>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</si>
  <si>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保険給付に必要な経費
（年金特別会計厚生年金勘定）</t>
    <phoneticPr fontId="5"/>
  </si>
  <si>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</si>
  <si>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</si>
  <si>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9">
      <t>トモ</t>
    </rPh>
    <rPh sb="9" eb="10">
      <t>ヒロシ</t>
    </rPh>
    <phoneticPr fontId="5"/>
  </si>
  <si>
    <t>○</t>
  </si>
  <si>
    <t>厚生年金保険法第32条
国民年金法等の一部を改正する法律附則第78条</t>
    <phoneticPr fontId="5"/>
  </si>
  <si>
    <t>-</t>
    <phoneticPr fontId="5"/>
  </si>
  <si>
    <t>労働者の老齢、障害又は死亡について、労働者及びその遺族の生活の安定と福祉の向上に寄与するための厚生年金の給付を行う。</t>
    <phoneticPr fontId="5"/>
  </si>
  <si>
    <t>被保険者・事業主が納付した保険料、国庫負担金及び基礎年金勘定からの基礎年金相当給付費の繰入金等を財源として、厚生年金の給付を行う。</t>
    <phoneticPr fontId="5"/>
  </si>
  <si>
    <t>-</t>
  </si>
  <si>
    <t>-</t>
    <phoneticPr fontId="5"/>
  </si>
  <si>
    <t>-</t>
    <phoneticPr fontId="5"/>
  </si>
  <si>
    <t>-</t>
    <phoneticPr fontId="5"/>
  </si>
  <si>
    <t>保険給付費</t>
    <rPh sb="0" eb="2">
      <t>ホケン</t>
    </rPh>
    <rPh sb="2" eb="5">
      <t>キュウフヒ</t>
    </rPh>
    <phoneticPr fontId="5"/>
  </si>
  <si>
    <t>-</t>
    <phoneticPr fontId="5"/>
  </si>
  <si>
    <t>-</t>
    <phoneticPr fontId="5"/>
  </si>
  <si>
    <t>-</t>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</si>
  <si>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</si>
  <si>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
28年度　給付費　233,640億円　受給者　33,884千人
29年度　給付費　235,437億円　受給者　34,441千人
30年度　集計中</t>
    <rPh sb="107" eb="110">
      <t>シュウケイチュウ</t>
    </rPh>
    <phoneticPr fontId="5"/>
  </si>
  <si>
    <t>被保険者期間中の保険料納付記録に基づき裁定された厚生年金を適切に給付する。</t>
    <phoneticPr fontId="5"/>
  </si>
  <si>
    <t>年金受給者に対し、着実に給付する。</t>
    <phoneticPr fontId="5"/>
  </si>
  <si>
    <t>億円</t>
    <rPh sb="0" eb="2">
      <t>オクエン</t>
    </rPh>
    <phoneticPr fontId="5"/>
  </si>
  <si>
    <t>-</t>
    <phoneticPr fontId="5"/>
  </si>
  <si>
    <t>-</t>
    <phoneticPr fontId="5"/>
  </si>
  <si>
    <t>千人</t>
    <rPh sb="0" eb="2">
      <t>センニン</t>
    </rPh>
    <phoneticPr fontId="5"/>
  </si>
  <si>
    <t>本経費は、被保険者期間中の保険料納付記録に基づき裁定された厚生年金の給付費であり、単位当たりコストの算出になじまない。</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</si>
  <si>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</si>
  <si>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</si>
  <si>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</si>
  <si>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</si>
  <si>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t>
    <phoneticPr fontId="5"/>
  </si>
  <si>
    <t>上位施策を達成するために、年金受給者に対し、着実に給付する。
また、本経費は、被保険者期間中の保険料納付記録に基づき裁定された厚生年金の給付費であり、測定指標を設定できない。</t>
    <phoneticPr fontId="5"/>
  </si>
  <si>
    <t>-</t>
    <phoneticPr fontId="5"/>
  </si>
  <si>
    <t>-</t>
    <phoneticPr fontId="5"/>
  </si>
  <si>
    <t>-</t>
    <phoneticPr fontId="5"/>
  </si>
  <si>
    <t>-</t>
    <phoneticPr fontId="5"/>
  </si>
  <si>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phoneticPr fontId="5"/>
  </si>
  <si>
    <t>本事業を安定的かつ継続的に行うために、国の責務において実施することが必要不可欠である。</t>
    <phoneticPr fontId="5"/>
  </si>
  <si>
    <t>本事業は、労働者及びその遺族の生活の安定と福祉の向上のため、法律に基づき、国の責務において実施すべき優先度が高い事業である。</t>
    <phoneticPr fontId="5"/>
  </si>
  <si>
    <t>‐</t>
  </si>
  <si>
    <t>無</t>
  </si>
  <si>
    <t>-</t>
    <phoneticPr fontId="5"/>
  </si>
  <si>
    <t>厚生年金保険法に基づく被保険者や被保険者であった者等への保険給付であり、受益者との負担関係は妥当である。</t>
    <phoneticPr fontId="5"/>
  </si>
  <si>
    <t>厚生年金保険法に基づく受給者への保険給付であり、必要な経費に限定されている。</t>
    <phoneticPr fontId="5"/>
  </si>
  <si>
    <t>代替指標の実績は目的に見合ったものになっている。</t>
    <phoneticPr fontId="5"/>
  </si>
  <si>
    <t>-</t>
    <phoneticPr fontId="5"/>
  </si>
  <si>
    <t>活動実績はほぼ見込みどおり推移している。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</si>
  <si>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</si>
  <si>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827</t>
    <phoneticPr fontId="5"/>
  </si>
  <si>
    <t>734</t>
    <phoneticPr fontId="5"/>
  </si>
  <si>
    <t>648</t>
    <phoneticPr fontId="5"/>
  </si>
  <si>
    <t>797</t>
    <phoneticPr fontId="5"/>
  </si>
  <si>
    <t>799</t>
    <phoneticPr fontId="5"/>
  </si>
  <si>
    <t>810</t>
    <phoneticPr fontId="5"/>
  </si>
  <si>
    <t>776</t>
    <phoneticPr fontId="5"/>
  </si>
  <si>
    <t>775</t>
    <phoneticPr fontId="5"/>
  </si>
  <si>
    <t>保険給付費</t>
    <phoneticPr fontId="5"/>
  </si>
  <si>
    <t>被保険者が老齢となって所得の減少等により生活の安定が損なわれることを防止することを目的として、原則65歳以降支給（老齢厚生年金）</t>
    <phoneticPr fontId="5"/>
  </si>
  <si>
    <t>疾病や負傷により障害となり、日常生活に制限を受けるような状態になった場合に、障害の程度に応じて支給（障害厚生年金）</t>
    <phoneticPr fontId="5"/>
  </si>
  <si>
    <t>被保険者又は被保険者であった者が死亡した場合に、その当時生計を維持されていた妻等に支給（遺族厚生年金）</t>
    <phoneticPr fontId="5"/>
  </si>
  <si>
    <t>老齢年金の受給権を有しない者に経過的に支給する脱退一時金等の支給</t>
    <phoneticPr fontId="5"/>
  </si>
  <si>
    <t>年金受給者等</t>
    <phoneticPr fontId="5"/>
  </si>
  <si>
    <t>老齢・障害又は死亡等に関して必要な給付の支払</t>
    <phoneticPr fontId="5"/>
  </si>
  <si>
    <t>当該支出は、厚生年金保険法等に基づき、労働者とその遺族に対して老齢、障害又は死亡に関する給付に充てるものであり、必要性、有効性等が認められる。</t>
    <phoneticPr fontId="5"/>
  </si>
  <si>
    <t>引き続き、年金受給者への給付費の支払いに支障をきたさぬように、支払実績等を踏まえ必要な予算額を確保するとともに、適正な執行を行うなどの取組を進める。</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</si>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</sst>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106680</xdr:colOff>
      <xdr:row>18</xdr:row>
      <xdr:rowOff>22860</xdr:rowOff>
    </xdr:from>
    <xdr:to>
      <xdr:col>34</xdr:col>
      <xdr:colOff>71299</xdr:colOff>
      <xdr:row>18</xdr:row>
      <xdr:rowOff>244315</xdr:rowOff>
    </xdr:to>
    <xdr:sp macro="" textlink="">
      <xdr:nvSpPr>
        <xdr:cNvPr id="4" name="テキスト ボックス 3"/>
        <xdr:cNvSpPr txBox="1"/>
      </xdr:nvSpPr>
      <xdr:spPr>
        <a:xfrm>
          <a:off x="5593080" y="75819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19</xdr:row>
      <xdr:rowOff>22860</xdr:rowOff>
    </xdr:from>
    <xdr:to>
      <xdr:col>34</xdr:col>
      <xdr:colOff>78919</xdr:colOff>
      <xdr:row>19</xdr:row>
      <xdr:rowOff>244315</xdr:rowOff>
    </xdr:to>
    <xdr:sp macro="" textlink="">
      <xdr:nvSpPr>
        <xdr:cNvPr id="5" name="テキスト ボックス 4"/>
        <xdr:cNvSpPr txBox="1"/>
      </xdr:nvSpPr>
      <xdr:spPr>
        <a:xfrm>
          <a:off x="5600700" y="78943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20</xdr:row>
      <xdr:rowOff>30480</xdr:rowOff>
    </xdr:from>
    <xdr:to>
      <xdr:col>34</xdr:col>
      <xdr:colOff>78919</xdr:colOff>
      <xdr:row>20</xdr:row>
      <xdr:rowOff>251935</xdr:rowOff>
    </xdr:to>
    <xdr:sp macro="" textlink="">
      <xdr:nvSpPr>
        <xdr:cNvPr id="6" name="テキスト ボックス 5"/>
        <xdr:cNvSpPr txBox="1"/>
      </xdr:nvSpPr>
      <xdr:spPr>
        <a:xfrm>
          <a:off x="5600700" y="82143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30480</xdr:colOff>
      <xdr:row>86</xdr:row>
      <xdr:rowOff>7620</xdr:rowOff>
    </xdr:from>
    <xdr:to>
      <xdr:col>41</xdr:col>
      <xdr:colOff>177979</xdr:colOff>
      <xdr:row>86</xdr:row>
      <xdr:rowOff>229075</xdr:rowOff>
    </xdr:to>
    <xdr:sp macro="" textlink="">
      <xdr:nvSpPr>
        <xdr:cNvPr id="7" name="テキスト ボックス 6"/>
        <xdr:cNvSpPr txBox="1"/>
      </xdr:nvSpPr>
      <xdr:spPr>
        <a:xfrm>
          <a:off x="6979920" y="147447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30480</xdr:colOff>
      <xdr:row>88</xdr:row>
      <xdr:rowOff>15240</xdr:rowOff>
    </xdr:from>
    <xdr:to>
      <xdr:col>41</xdr:col>
      <xdr:colOff>177979</xdr:colOff>
      <xdr:row>88</xdr:row>
      <xdr:rowOff>236695</xdr:rowOff>
    </xdr:to>
    <xdr:sp macro="" textlink="">
      <xdr:nvSpPr>
        <xdr:cNvPr id="8" name="テキスト ボックス 7"/>
        <xdr:cNvSpPr txBox="1"/>
      </xdr:nvSpPr>
      <xdr:spPr>
        <a:xfrm>
          <a:off x="6979920" y="1533144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22860</xdr:colOff>
      <xdr:row>100</xdr:row>
      <xdr:rowOff>22860</xdr:rowOff>
    </xdr:from>
    <xdr:to>
      <xdr:col>41</xdr:col>
      <xdr:colOff>170359</xdr:colOff>
      <xdr:row>100</xdr:row>
      <xdr:rowOff>244315</xdr:rowOff>
    </xdr:to>
    <xdr:sp macro="" textlink="">
      <xdr:nvSpPr>
        <xdr:cNvPr id="9" name="テキスト ボックス 8"/>
        <xdr:cNvSpPr txBox="1"/>
      </xdr:nvSpPr>
      <xdr:spPr>
        <a:xfrm>
          <a:off x="6972300" y="160248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160020</xdr:colOff>
      <xdr:row>740</xdr:row>
      <xdr:rowOff>220980</xdr:rowOff>
    </xdr:from>
    <xdr:to>
      <xdr:col>41</xdr:col>
      <xdr:colOff>158546</xdr:colOff>
      <xdr:row>752</xdr:row>
      <xdr:rowOff>9799</xdr:rowOff>
    </xdr:to>
    <xdr:grpSp>
      <xdr:nvGrpSpPr>
        <xdr:cNvPr id="10" name="グループ化 9"/>
        <xdr:cNvGrpSpPr>
          <a:grpSpLocks/>
        </xdr:cNvGrpSpPr>
      </xdr:nvGrpSpPr>
      <xdr:grpSpPr bwMode="auto">
        <a:xfrm>
          <a:off x="1440180" y="47282100"/>
          <a:ext cx="6216446" cy="4056019"/>
          <a:chOff x="3365500" y="28384500"/>
          <a:chExt cx="6441211" cy="3454400"/>
        </a:xfrm>
      </xdr:grpSpPr>
      <xdr:sp macro="" textlink="">
        <xdr:nvSpPr>
          <xdr:cNvPr id="11" name="角丸四角形 10"/>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12" name="角丸四角形 11"/>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年金受給者等</a:t>
            </a:r>
          </a:p>
        </xdr:txBody>
      </xdr:sp>
      <xdr:cxnSp macro="">
        <xdr:nvCxnSpPr>
          <xdr:cNvPr id="13" name="直線矢印コネクタ 12"/>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（厚生年金法等に基づく、老齢、障害又は死亡等に関して必要な給付の支払）</a:t>
            </a:r>
            <a:endParaRPr kumimoji="1" lang="en-US" altLang="ja-JP" sz="1200"/>
          </a:p>
          <a:p>
            <a:endParaRPr kumimoji="1" lang="en-US" altLang="ja-JP" sz="1200"/>
          </a:p>
          <a:p>
            <a:r>
              <a:rPr kumimoji="1" lang="ja-JP" altLang="en-US" sz="1200"/>
              <a:t>　平成</a:t>
            </a:r>
            <a:r>
              <a:rPr kumimoji="1" lang="en-US" altLang="ja-JP" sz="1200"/>
              <a:t>30</a:t>
            </a:r>
            <a:r>
              <a:rPr kumimoji="1" lang="ja-JP" altLang="en-US" sz="1200"/>
              <a:t>年度執行額は集計中</a:t>
            </a:r>
          </a:p>
        </xdr:txBody>
      </xdr:sp>
    </xdr:grpSp>
    <xdr:clientData/>
  </xdr:twoCellAnchor>
  <xdr:twoCellAnchor>
    <xdr:from>
      <xdr:col>24</xdr:col>
      <xdr:colOff>30480</xdr:colOff>
      <xdr:row>780</xdr:row>
      <xdr:rowOff>144780</xdr:rowOff>
    </xdr:from>
    <xdr:to>
      <xdr:col>27</xdr:col>
      <xdr:colOff>177979</xdr:colOff>
      <xdr:row>780</xdr:row>
      <xdr:rowOff>366235</xdr:rowOff>
    </xdr:to>
    <xdr:sp macro="" textlink="">
      <xdr:nvSpPr>
        <xdr:cNvPr id="15" name="テキスト ボックス 14"/>
        <xdr:cNvSpPr txBox="1"/>
      </xdr:nvSpPr>
      <xdr:spPr>
        <a:xfrm>
          <a:off x="4419600" y="617220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790</xdr:row>
      <xdr:rowOff>38100</xdr:rowOff>
    </xdr:from>
    <xdr:to>
      <xdr:col>27</xdr:col>
      <xdr:colOff>177979</xdr:colOff>
      <xdr:row>790</xdr:row>
      <xdr:rowOff>259555</xdr:rowOff>
    </xdr:to>
    <xdr:sp macro="" textlink="">
      <xdr:nvSpPr>
        <xdr:cNvPr id="16" name="テキスト ボックス 15"/>
        <xdr:cNvSpPr txBox="1"/>
      </xdr:nvSpPr>
      <xdr:spPr>
        <a:xfrm>
          <a:off x="4419600" y="656920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22860</xdr:colOff>
      <xdr:row>836</xdr:row>
      <xdr:rowOff>53340</xdr:rowOff>
    </xdr:from>
    <xdr:to>
      <xdr:col>27</xdr:col>
      <xdr:colOff>170359</xdr:colOff>
      <xdr:row>836</xdr:row>
      <xdr:rowOff>274795</xdr:rowOff>
    </xdr:to>
    <xdr:sp macro="" textlink="">
      <xdr:nvSpPr>
        <xdr:cNvPr id="18" name="テキスト ボックス 17"/>
        <xdr:cNvSpPr txBox="1"/>
      </xdr:nvSpPr>
      <xdr:spPr>
        <a:xfrm>
          <a:off x="4411980" y="6739128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785</v>
      </c>
      <c r="AT2" s="220"/>
      <c r="AU2" s="220"/>
      <c r="AV2" s="52" t="str">
        <f>IF(AW2="", "", "-")</f>
        <v/>
      </c>
      <c r="AW2" s="397"/>
      <c r="AX2" s="397"/>
    </row>
    <row r="3" spans="1:50" ht="21" customHeight="1" thickBot="1" x14ac:dyDescent="0.25">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102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2">
      <c r="A6" s="724" t="s">
        <v>4</v>
      </c>
      <c r="B6" s="725"/>
      <c r="C6" s="725"/>
      <c r="D6" s="725"/>
      <c r="E6" s="725"/>
      <c r="F6" s="725"/>
      <c r="G6" s="877" t="str">
        <f>入力規則等!F39</f>
        <v>年金特別会計厚生年金勘定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24200102</v>
      </c>
      <c r="Q13" s="109"/>
      <c r="R13" s="109"/>
      <c r="S13" s="109"/>
      <c r="T13" s="109"/>
      <c r="U13" s="109"/>
      <c r="V13" s="110"/>
      <c r="W13" s="108">
        <v>24170736</v>
      </c>
      <c r="X13" s="109"/>
      <c r="Y13" s="109"/>
      <c r="Z13" s="109"/>
      <c r="AA13" s="109"/>
      <c r="AB13" s="109"/>
      <c r="AC13" s="110"/>
      <c r="AD13" s="108">
        <v>24267630</v>
      </c>
      <c r="AE13" s="109"/>
      <c r="AF13" s="109"/>
      <c r="AG13" s="109"/>
      <c r="AH13" s="109"/>
      <c r="AI13" s="109"/>
      <c r="AJ13" s="110"/>
      <c r="AK13" s="108">
        <v>24135780</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582</v>
      </c>
      <c r="X16" s="109"/>
      <c r="Y16" s="109"/>
      <c r="Z16" s="109"/>
      <c r="AA16" s="109"/>
      <c r="AB16" s="109"/>
      <c r="AC16" s="110"/>
      <c r="AD16" s="108" t="s">
        <v>581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582</v>
      </c>
      <c r="X17" s="109"/>
      <c r="Y17" s="109"/>
      <c r="Z17" s="109"/>
      <c r="AA17" s="109"/>
      <c r="AB17" s="109"/>
      <c r="AC17" s="110"/>
      <c r="AD17" s="108" t="s">
        <v>583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24200102</v>
      </c>
      <c r="Q18" s="115"/>
      <c r="R18" s="115"/>
      <c r="S18" s="115"/>
      <c r="T18" s="115"/>
      <c r="U18" s="115"/>
      <c r="V18" s="116"/>
      <c r="W18" s="114">
        <f>SUM(W13:AC17)</f>
        <v>24170736</v>
      </c>
      <c r="X18" s="115"/>
      <c r="Y18" s="115"/>
      <c r="Z18" s="115"/>
      <c r="AA18" s="115"/>
      <c r="AB18" s="115"/>
      <c r="AC18" s="116"/>
      <c r="AD18" s="114">
        <f>SUM(AD13:AJ17)</f>
        <v>24267630</v>
      </c>
      <c r="AE18" s="115"/>
      <c r="AF18" s="115"/>
      <c r="AG18" s="115"/>
      <c r="AH18" s="115"/>
      <c r="AI18" s="115"/>
      <c r="AJ18" s="116"/>
      <c r="AK18" s="114">
        <f>SUM(AK13:AQ17)</f>
        <v>24135780</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23363962</v>
      </c>
      <c r="Q19" s="109"/>
      <c r="R19" s="109"/>
      <c r="S19" s="109"/>
      <c r="T19" s="109"/>
      <c r="U19" s="109"/>
      <c r="V19" s="110"/>
      <c r="W19" s="108">
        <v>23543722</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0.96544890595915667</v>
      </c>
      <c r="Q20" s="539"/>
      <c r="R20" s="539"/>
      <c r="S20" s="539"/>
      <c r="T20" s="539"/>
      <c r="U20" s="539"/>
      <c r="V20" s="539"/>
      <c r="W20" s="539">
        <f t="shared" ref="W20" si="0">IF(W18=0, "-", SUM(W19)/W18)</f>
        <v>0.97405896121657198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478</v>
      </c>
      <c r="H21" s="927"/>
      <c r="I21" s="927"/>
      <c r="J21" s="927"/>
      <c r="K21" s="927"/>
      <c r="L21" s="927"/>
      <c r="M21" s="927"/>
      <c r="N21" s="927"/>
      <c r="O21" s="927"/>
      <c r="P21" s="539">
        <f>IF(P19=0, "-", SUM(P19)/SUM(P13,P14))</f>
        <v>0.96544890595915667</v>
      </c>
      <c r="Q21" s="539"/>
      <c r="R21" s="539"/>
      <c r="S21" s="539"/>
      <c r="T21" s="539"/>
      <c r="U21" s="539"/>
      <c r="V21" s="539"/>
      <c r="W21" s="539">
        <f t="shared" ref="W21" si="2">IF(W19=0, "-", SUM(W19)/SUM(W13,W14))</f>
        <v>0.97405896121657198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584</v>
      </c>
      <c r="H23" s="187"/>
      <c r="I23" s="187"/>
      <c r="J23" s="187"/>
      <c r="K23" s="187"/>
      <c r="L23" s="187"/>
      <c r="M23" s="187"/>
      <c r="N23" s="187"/>
      <c r="O23" s="188"/>
      <c r="P23" s="105">
        <v>24135780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24135780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t="s">
        <v>586</v>
      </c>
      <c r="AV31" s="271"/>
      <c r="AW31" s="379" t="s">
        <v>300</v>
      </c>
      <c r="AX31" s="380"/>
    </row>
    <row r="32" spans="1:50" ht="23.25" customHeight="1" x14ac:dyDescent="0.2">
      <c r="A32" s="515"/>
      <c r="B32" s="513"/>
      <c r="C32" s="513"/>
      <c r="D32" s="513"/>
      <c r="E32" s="513"/>
      <c r="F32" s="514"/>
      <c r="G32" s="540" t="s">
        <v>581</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581</v>
      </c>
      <c r="AC32" s="551"/>
      <c r="AD32" s="551"/>
      <c r="AE32" s="364" t="s">
        <v>581</v>
      </c>
      <c r="AF32" s="365"/>
      <c r="AG32" s="365"/>
      <c r="AH32" s="365"/>
      <c r="AI32" s="364" t="s">
        <v>581</v>
      </c>
      <c r="AJ32" s="365"/>
      <c r="AK32" s="365"/>
      <c r="AL32" s="365"/>
      <c r="AM32" s="364" t="s">
        <v>581</v>
      </c>
      <c r="AN32" s="365"/>
      <c r="AO32" s="365"/>
      <c r="AP32" s="365"/>
      <c r="AQ32" s="111" t="s">
        <v>581</v>
      </c>
      <c r="AR32" s="112"/>
      <c r="AS32" s="112"/>
      <c r="AT32" s="113"/>
      <c r="AU32" s="365" t="s">
        <v>586</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586</v>
      </c>
      <c r="AF33" s="365"/>
      <c r="AG33" s="365"/>
      <c r="AH33" s="365"/>
      <c r="AI33" s="364" t="s">
        <v>585</v>
      </c>
      <c r="AJ33" s="365"/>
      <c r="AK33" s="365"/>
      <c r="AL33" s="365"/>
      <c r="AM33" s="364" t="s">
        <v>581</v>
      </c>
      <c r="AN33" s="365"/>
      <c r="AO33" s="365"/>
      <c r="AP33" s="365"/>
      <c r="AQ33" s="111" t="s">
        <v>581</v>
      </c>
      <c r="AR33" s="112"/>
      <c r="AS33" s="112"/>
      <c r="AT33" s="113"/>
      <c r="AU33" s="365" t="s">
        <v>585</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582</v>
      </c>
      <c r="AJ34" s="365"/>
      <c r="AK34" s="365"/>
      <c r="AL34" s="365"/>
      <c r="AM34" s="364" t="s">
        <v>586</v>
      </c>
      <c r="AN34" s="365"/>
      <c r="AO34" s="365"/>
      <c r="AP34" s="365"/>
      <c r="AQ34" s="111" t="s">
        <v>582</v>
      </c>
      <c r="AR34" s="112"/>
      <c r="AS34" s="112"/>
      <c r="AT34" s="113"/>
      <c r="AU34" s="365" t="s">
        <v>581</v>
      </c>
      <c r="AV34" s="365"/>
      <c r="AW34" s="365"/>
      <c r="AX34" s="367"/>
    </row>
    <row r="35" spans="1:50" ht="23.25" customHeight="1" x14ac:dyDescent="0.2">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2">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2">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0"/>
      <c r="B82" s="84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581</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20"/>
      <c r="B87" s="552"/>
      <c r="C87" s="552"/>
      <c r="D87" s="552"/>
      <c r="E87" s="552"/>
      <c r="F87" s="553"/>
      <c r="G87" s="230" t="s">
        <v>590</v>
      </c>
      <c r="H87" s="161"/>
      <c r="I87" s="161"/>
      <c r="J87" s="161"/>
      <c r="K87" s="161"/>
      <c r="L87" s="161"/>
      <c r="M87" s="161"/>
      <c r="N87" s="161"/>
      <c r="O87" s="231"/>
      <c r="P87" s="161" t="s">
        <v>591</v>
      </c>
      <c r="Q87" s="799"/>
      <c r="R87" s="799"/>
      <c r="S87" s="799"/>
      <c r="T87" s="799"/>
      <c r="U87" s="799"/>
      <c r="V87" s="799"/>
      <c r="W87" s="799"/>
      <c r="X87" s="800"/>
      <c r="Y87" s="755" t="s">
        <v>62</v>
      </c>
      <c r="Z87" s="756"/>
      <c r="AA87" s="757"/>
      <c r="AB87" s="551" t="s">
        <v>592</v>
      </c>
      <c r="AC87" s="551"/>
      <c r="AD87" s="551"/>
      <c r="AE87" s="364">
        <v>233640</v>
      </c>
      <c r="AF87" s="365"/>
      <c r="AG87" s="365"/>
      <c r="AH87" s="365"/>
      <c r="AI87" s="364">
        <v>235437</v>
      </c>
      <c r="AJ87" s="365"/>
      <c r="AK87" s="365"/>
      <c r="AL87" s="365"/>
      <c r="AM87" s="364"/>
      <c r="AN87" s="365"/>
      <c r="AO87" s="365"/>
      <c r="AP87" s="365"/>
      <c r="AQ87" s="111" t="s">
        <v>581</v>
      </c>
      <c r="AR87" s="112"/>
      <c r="AS87" s="112"/>
      <c r="AT87" s="113"/>
      <c r="AU87" s="365" t="s">
        <v>593</v>
      </c>
      <c r="AV87" s="365"/>
      <c r="AW87" s="365"/>
      <c r="AX87" s="367"/>
    </row>
    <row r="88" spans="1:60" ht="23.25"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592</v>
      </c>
      <c r="AC88" s="522"/>
      <c r="AD88" s="522"/>
      <c r="AE88" s="364">
        <v>242001</v>
      </c>
      <c r="AF88" s="365"/>
      <c r="AG88" s="365"/>
      <c r="AH88" s="365"/>
      <c r="AI88" s="364">
        <v>241707</v>
      </c>
      <c r="AJ88" s="365"/>
      <c r="AK88" s="365"/>
      <c r="AL88" s="365"/>
      <c r="AM88" s="364">
        <v>242676</v>
      </c>
      <c r="AN88" s="365"/>
      <c r="AO88" s="365"/>
      <c r="AP88" s="365"/>
      <c r="AQ88" s="111" t="s">
        <v>593</v>
      </c>
      <c r="AR88" s="112"/>
      <c r="AS88" s="112"/>
      <c r="AT88" s="113"/>
      <c r="AU88" s="365">
        <v>241358</v>
      </c>
      <c r="AV88" s="365"/>
      <c r="AW88" s="365"/>
      <c r="AX88" s="367"/>
      <c r="AY88" s="10"/>
      <c r="AZ88" s="10"/>
      <c r="BA88" s="10"/>
      <c r="BB88" s="10"/>
      <c r="BC88" s="10"/>
    </row>
    <row r="89" spans="1:60" ht="23.25"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97</v>
      </c>
      <c r="AF89" s="365"/>
      <c r="AG89" s="365"/>
      <c r="AH89" s="365"/>
      <c r="AI89" s="364">
        <v>97</v>
      </c>
      <c r="AJ89" s="365"/>
      <c r="AK89" s="365"/>
      <c r="AL89" s="365"/>
      <c r="AM89" s="364"/>
      <c r="AN89" s="365"/>
      <c r="AO89" s="365"/>
      <c r="AP89" s="365"/>
      <c r="AQ89" s="111" t="s">
        <v>594</v>
      </c>
      <c r="AR89" s="112"/>
      <c r="AS89" s="112"/>
      <c r="AT89" s="113"/>
      <c r="AU89" s="365" t="s">
        <v>581</v>
      </c>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2">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33884</v>
      </c>
      <c r="AF101" s="365"/>
      <c r="AG101" s="365"/>
      <c r="AH101" s="366"/>
      <c r="AI101" s="364">
        <v>34441</v>
      </c>
      <c r="AJ101" s="365"/>
      <c r="AK101" s="365"/>
      <c r="AL101" s="366"/>
      <c r="AM101" s="364"/>
      <c r="AN101" s="365"/>
      <c r="AO101" s="365"/>
      <c r="AP101" s="366"/>
      <c r="AQ101" s="364" t="s">
        <v>581</v>
      </c>
      <c r="AR101" s="365"/>
      <c r="AS101" s="365"/>
      <c r="AT101" s="366"/>
      <c r="AU101" s="364" t="s">
        <v>581</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33768</v>
      </c>
      <c r="AF102" s="358"/>
      <c r="AG102" s="358"/>
      <c r="AH102" s="358"/>
      <c r="AI102" s="358">
        <v>34460</v>
      </c>
      <c r="AJ102" s="358"/>
      <c r="AK102" s="358"/>
      <c r="AL102" s="358"/>
      <c r="AM102" s="358">
        <v>35138</v>
      </c>
      <c r="AN102" s="358"/>
      <c r="AO102" s="358"/>
      <c r="AP102" s="358"/>
      <c r="AQ102" s="814">
        <v>35658</v>
      </c>
      <c r="AR102" s="815"/>
      <c r="AS102" s="815"/>
      <c r="AT102" s="816"/>
      <c r="AU102" s="814" t="s">
        <v>581</v>
      </c>
      <c r="AV102" s="815"/>
      <c r="AW102" s="815"/>
      <c r="AX102" s="816"/>
    </row>
    <row r="103" spans="1:60" ht="31.5" hidden="1"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2">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597</v>
      </c>
      <c r="AF116" s="358"/>
      <c r="AG116" s="358"/>
      <c r="AH116" s="358"/>
      <c r="AI116" s="358" t="s">
        <v>585</v>
      </c>
      <c r="AJ116" s="358"/>
      <c r="AK116" s="358"/>
      <c r="AL116" s="358"/>
      <c r="AM116" s="358" t="s">
        <v>597</v>
      </c>
      <c r="AN116" s="358"/>
      <c r="AO116" s="358"/>
      <c r="AP116" s="358"/>
      <c r="AQ116" s="364" t="s">
        <v>581</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581</v>
      </c>
      <c r="AF117" s="306"/>
      <c r="AG117" s="306"/>
      <c r="AH117" s="306"/>
      <c r="AI117" s="306" t="s">
        <v>581</v>
      </c>
      <c r="AJ117" s="306"/>
      <c r="AK117" s="306"/>
      <c r="AL117" s="306"/>
      <c r="AM117" s="306" t="s">
        <v>585</v>
      </c>
      <c r="AN117" s="306"/>
      <c r="AO117" s="306"/>
      <c r="AP117" s="306"/>
      <c r="AQ117" s="306" t="s">
        <v>581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566</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585</v>
      </c>
      <c r="AV133" s="136"/>
      <c r="AW133" s="137" t="s">
        <v>300</v>
      </c>
      <c r="AX133" s="138"/>
    </row>
    <row r="134" spans="1:50" ht="39.75" customHeight="1" x14ac:dyDescent="0.2">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582</v>
      </c>
      <c r="AF134" s="112"/>
      <c r="AG134" s="112"/>
      <c r="AH134" s="112"/>
      <c r="AI134" s="266" t="s">
        <v>581</v>
      </c>
      <c r="AJ134" s="112"/>
      <c r="AK134" s="112"/>
      <c r="AL134" s="112"/>
      <c r="AM134" s="266" t="s">
        <v>581</v>
      </c>
      <c r="AN134" s="112"/>
      <c r="AO134" s="112"/>
      <c r="AP134" s="112"/>
      <c r="AQ134" s="266" t="s">
        <v>601</v>
      </c>
      <c r="AR134" s="112"/>
      <c r="AS134" s="112"/>
      <c r="AT134" s="112"/>
      <c r="AU134" s="266" t="s">
        <v>581</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581</v>
      </c>
      <c r="AF135" s="112"/>
      <c r="AG135" s="112"/>
      <c r="AH135" s="112"/>
      <c r="AI135" s="266" t="s">
        <v>581</v>
      </c>
      <c r="AJ135" s="112"/>
      <c r="AK135" s="112"/>
      <c r="AL135" s="112"/>
      <c r="AM135" s="266" t="s">
        <v>581</v>
      </c>
      <c r="AN135" s="112"/>
      <c r="AO135" s="112"/>
      <c r="AP135" s="112"/>
      <c r="AQ135" s="266" t="s">
        <v>582</v>
      </c>
      <c r="AR135" s="112"/>
      <c r="AS135" s="112"/>
      <c r="AT135" s="112"/>
      <c r="AU135" s="266" t="s">
        <v>597</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581</v>
      </c>
      <c r="H154" s="161"/>
      <c r="I154" s="161"/>
      <c r="J154" s="161"/>
      <c r="K154" s="161"/>
      <c r="L154" s="161"/>
      <c r="M154" s="161"/>
      <c r="N154" s="161"/>
      <c r="O154" s="161"/>
      <c r="P154" s="231"/>
      <c r="Q154" s="160" t="s">
        <v>581</v>
      </c>
      <c r="R154" s="161"/>
      <c r="S154" s="161"/>
      <c r="T154" s="161"/>
      <c r="U154" s="161"/>
      <c r="V154" s="161"/>
      <c r="W154" s="161"/>
      <c r="X154" s="161"/>
      <c r="Y154" s="161"/>
      <c r="Z154" s="161"/>
      <c r="AA154" s="923"/>
      <c r="AB154" s="255" t="s">
        <v>587</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23.25" customHeight="1" x14ac:dyDescent="0.2">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601</v>
      </c>
      <c r="AN433" s="112"/>
      <c r="AO433" s="112"/>
      <c r="AP433" s="113"/>
      <c r="AQ433" s="111" t="s">
        <v>581</v>
      </c>
      <c r="AR433" s="112"/>
      <c r="AS433" s="112"/>
      <c r="AT433" s="113"/>
      <c r="AU433" s="112" t="s">
        <v>581</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603</v>
      </c>
      <c r="AJ434" s="112"/>
      <c r="AK434" s="112"/>
      <c r="AL434" s="112"/>
      <c r="AM434" s="111" t="s">
        <v>581</v>
      </c>
      <c r="AN434" s="112"/>
      <c r="AO434" s="112"/>
      <c r="AP434" s="113"/>
      <c r="AQ434" s="111" t="s">
        <v>601</v>
      </c>
      <c r="AR434" s="112"/>
      <c r="AS434" s="112"/>
      <c r="AT434" s="113"/>
      <c r="AU434" s="112" t="s">
        <v>581</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581</v>
      </c>
      <c r="AJ435" s="112"/>
      <c r="AK435" s="112"/>
      <c r="AL435" s="112"/>
      <c r="AM435" s="111" t="s">
        <v>601</v>
      </c>
      <c r="AN435" s="112"/>
      <c r="AO435" s="112"/>
      <c r="AP435" s="113"/>
      <c r="AQ435" s="111" t="s">
        <v>581</v>
      </c>
      <c r="AR435" s="112"/>
      <c r="AS435" s="112"/>
      <c r="AT435" s="113"/>
      <c r="AU435" s="112" t="s">
        <v>581</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581</v>
      </c>
      <c r="AR457" s="136"/>
      <c r="AS457" s="137" t="s">
        <v>355</v>
      </c>
      <c r="AT457" s="172"/>
      <c r="AU457" s="136" t="s">
        <v>606</v>
      </c>
      <c r="AV457" s="136"/>
      <c r="AW457" s="137" t="s">
        <v>300</v>
      </c>
      <c r="AX457" s="138"/>
    </row>
    <row r="458" spans="1:50" ht="23.25" customHeight="1" x14ac:dyDescent="0.2">
      <c r="A458" s="994"/>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581</v>
      </c>
      <c r="AF458" s="112"/>
      <c r="AG458" s="112"/>
      <c r="AH458" s="112"/>
      <c r="AI458" s="111" t="s">
        <v>604</v>
      </c>
      <c r="AJ458" s="112"/>
      <c r="AK458" s="112"/>
      <c r="AL458" s="112"/>
      <c r="AM458" s="111" t="s">
        <v>582</v>
      </c>
      <c r="AN458" s="112"/>
      <c r="AO458" s="112"/>
      <c r="AP458" s="113"/>
      <c r="AQ458" s="111" t="s">
        <v>581</v>
      </c>
      <c r="AR458" s="112"/>
      <c r="AS458" s="112"/>
      <c r="AT458" s="113"/>
      <c r="AU458" s="112" t="s">
        <v>585</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583</v>
      </c>
      <c r="AF459" s="112"/>
      <c r="AG459" s="112"/>
      <c r="AH459" s="113"/>
      <c r="AI459" s="111" t="s">
        <v>581</v>
      </c>
      <c r="AJ459" s="112"/>
      <c r="AK459" s="112"/>
      <c r="AL459" s="112"/>
      <c r="AM459" s="111" t="s">
        <v>581</v>
      </c>
      <c r="AN459" s="112"/>
      <c r="AO459" s="112"/>
      <c r="AP459" s="113"/>
      <c r="AQ459" s="111" t="s">
        <v>605</v>
      </c>
      <c r="AR459" s="112"/>
      <c r="AS459" s="112"/>
      <c r="AT459" s="113"/>
      <c r="AU459" s="112" t="s">
        <v>581</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597</v>
      </c>
      <c r="AJ460" s="112"/>
      <c r="AK460" s="112"/>
      <c r="AL460" s="112"/>
      <c r="AM460" s="111" t="s">
        <v>593</v>
      </c>
      <c r="AN460" s="112"/>
      <c r="AO460" s="112"/>
      <c r="AP460" s="113"/>
      <c r="AQ460" s="111" t="s">
        <v>581</v>
      </c>
      <c r="AR460" s="112"/>
      <c r="AS460" s="112"/>
      <c r="AT460" s="113"/>
      <c r="AU460" s="112" t="s">
        <v>594</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9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30"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43.9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60" t="s">
        <v>587</v>
      </c>
      <c r="AH719" s="161"/>
      <c r="AI719" s="161"/>
      <c r="AJ719" s="161"/>
      <c r="AK719" s="161"/>
      <c r="AL719" s="161"/>
      <c r="AM719" s="161"/>
      <c r="AN719" s="161"/>
      <c r="AO719" s="161"/>
      <c r="AP719" s="161"/>
      <c r="AQ719" s="161"/>
      <c r="AR719" s="161"/>
      <c r="AS719" s="161"/>
      <c r="AT719" s="161"/>
      <c r="AU719" s="161"/>
      <c r="AV719" s="161"/>
      <c r="AW719" s="161"/>
      <c r="AX719" s="162"/>
    </row>
    <row r="720" spans="1:50" ht="19.8"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5.2" customHeight="1" thickBot="1" x14ac:dyDescent="0.25">
      <c r="A735" s="611" t="s">
        <v>618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2">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5">
      <c r="A739" s="126" t="s">
        <v>530</v>
      </c>
      <c r="B739" s="127"/>
      <c r="C739" s="127"/>
      <c r="D739" s="128"/>
      <c r="E739" s="129"/>
      <c r="F739" s="117"/>
      <c r="G739" s="117"/>
      <c r="H739" s="93" t="str">
        <f>IF(E739="", "", "(")</f>
        <v/>
      </c>
      <c r="I739" s="117"/>
      <c r="J739" s="117"/>
      <c r="K739" s="93" t="str">
        <f>IF(OR(I739="　", I739=""), "", "-")</f>
        <v/>
      </c>
      <c r="L739" s="118">
        <v>771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5.2" customHeight="1" x14ac:dyDescent="0.2">
      <c r="A781" s="556"/>
      <c r="B781" s="763"/>
      <c r="C781" s="763"/>
      <c r="D781" s="763"/>
      <c r="E781" s="763"/>
      <c r="F781" s="764"/>
      <c r="G781" s="449" t="s">
        <v>627</v>
      </c>
      <c r="H781" s="450"/>
      <c r="I781" s="450"/>
      <c r="J781" s="450"/>
      <c r="K781" s="451"/>
      <c r="L781" s="452" t="s">
        <v>628</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9.2" customHeight="1" x14ac:dyDescent="0.2">
      <c r="A782" s="556"/>
      <c r="B782" s="763"/>
      <c r="C782" s="763"/>
      <c r="D782" s="763"/>
      <c r="E782" s="763"/>
      <c r="F782" s="764"/>
      <c r="G782" s="348"/>
      <c r="H782" s="349"/>
      <c r="I782" s="349"/>
      <c r="J782" s="349"/>
      <c r="K782" s="350"/>
      <c r="L782" s="401" t="s">
        <v>629</v>
      </c>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4.4" customHeight="1" x14ac:dyDescent="0.2">
      <c r="A783" s="556"/>
      <c r="B783" s="763"/>
      <c r="C783" s="763"/>
      <c r="D783" s="763"/>
      <c r="E783" s="763"/>
      <c r="F783" s="764"/>
      <c r="G783" s="348"/>
      <c r="H783" s="349"/>
      <c r="I783" s="349"/>
      <c r="J783" s="349"/>
      <c r="K783" s="350"/>
      <c r="L783" s="401" t="s">
        <v>630</v>
      </c>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t="s">
        <v>631</v>
      </c>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632</v>
      </c>
      <c r="D837" s="418"/>
      <c r="E837" s="418"/>
      <c r="F837" s="418"/>
      <c r="G837" s="418"/>
      <c r="H837" s="418"/>
      <c r="I837" s="418"/>
      <c r="J837" s="419" t="s">
        <v>581</v>
      </c>
      <c r="K837" s="420"/>
      <c r="L837" s="420"/>
      <c r="M837" s="420"/>
      <c r="N837" s="420"/>
      <c r="O837" s="420"/>
      <c r="P837" s="425" t="s">
        <v>633</v>
      </c>
      <c r="Q837" s="317"/>
      <c r="R837" s="317"/>
      <c r="S837" s="317"/>
      <c r="T837" s="317"/>
      <c r="U837" s="317"/>
      <c r="V837" s="317"/>
      <c r="W837" s="317"/>
      <c r="X837" s="317"/>
      <c r="Y837" s="318"/>
      <c r="Z837" s="319"/>
      <c r="AA837" s="319"/>
      <c r="AB837" s="320"/>
      <c r="AC837" s="328" t="s">
        <v>196</v>
      </c>
      <c r="AD837" s="423"/>
      <c r="AE837" s="423"/>
      <c r="AF837" s="423"/>
      <c r="AG837" s="423"/>
      <c r="AH837" s="421" t="s">
        <v>581</v>
      </c>
      <c r="AI837" s="422"/>
      <c r="AJ837" s="422"/>
      <c r="AK837" s="422"/>
      <c r="AL837" s="325" t="s">
        <v>581</v>
      </c>
      <c r="AM837" s="326"/>
      <c r="AN837" s="326"/>
      <c r="AO837" s="327"/>
      <c r="AP837" s="321" t="s">
        <v>603</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2">
      <c r="A1102" s="404">
        <v>1</v>
      </c>
      <c r="B1102" s="404">
        <v>1</v>
      </c>
      <c r="C1102" s="893"/>
      <c r="D1102" s="893"/>
      <c r="E1102" s="261" t="s">
        <v>581</v>
      </c>
      <c r="F1102" s="892"/>
      <c r="G1102" s="892"/>
      <c r="H1102" s="892"/>
      <c r="I1102" s="892"/>
      <c r="J1102" s="419" t="s">
        <v>581</v>
      </c>
      <c r="K1102" s="420"/>
      <c r="L1102" s="420"/>
      <c r="M1102" s="420"/>
      <c r="N1102" s="420"/>
      <c r="O1102" s="420"/>
      <c r="P1102" s="425" t="s">
        <v>586</v>
      </c>
      <c r="Q1102" s="317"/>
      <c r="R1102" s="317"/>
      <c r="S1102" s="317"/>
      <c r="T1102" s="317"/>
      <c r="U1102" s="317"/>
      <c r="V1102" s="317"/>
      <c r="W1102" s="317"/>
      <c r="X1102" s="317"/>
      <c r="Y1102" s="318" t="s">
        <v>581</v>
      </c>
      <c r="Z1102" s="319"/>
      <c r="AA1102" s="319"/>
      <c r="AB1102" s="320"/>
      <c r="AC1102" s="322"/>
      <c r="AD1102" s="322"/>
      <c r="AE1102" s="322"/>
      <c r="AF1102" s="322"/>
      <c r="AG1102" s="322"/>
      <c r="AH1102" s="323" t="s">
        <v>581</v>
      </c>
      <c r="AI1102" s="324"/>
      <c r="AJ1102" s="324"/>
      <c r="AK1102" s="324"/>
      <c r="AL1102" s="325" t="s">
        <v>586</v>
      </c>
      <c r="AM1102" s="326"/>
      <c r="AN1102" s="326"/>
      <c r="AO1102" s="327"/>
      <c r="AP1102" s="321" t="s">
        <v>587</v>
      </c>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7"/>
  <pageSetup paperSize="9" scale="68" fitToHeight="0" orientation="portrait" r:id="rId1"/>
  <headerFooter differentFirst="1" alignWithMargins="0"/>
  <rowBreaks count="4" manualBreakCount="4">
    <brk id="9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t="s">
        <v>575</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年金特別会計厚生年金勘定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年金特別会計厚生年金勘定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年金特別会計厚生年金勘定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年金特別会計厚生年金勘定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年金特別会計厚生年金勘定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年金特別会計厚生年金勘定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年金特別会計厚生年金勘定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年金特別会計厚生年金勘定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年金特別会計厚生年金勘定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2019-04-24T06:02:16Z</cp:lastPrinted>
  <dcterms:created xsi:type="dcterms:W3CDTF">2012-03-13T00:50:25Z</dcterms:created>
  <dcterms:modified xsi:type="dcterms:W3CDTF">2019-05-23T12:02:20Z</dcterms:modified>
</cp:coreProperties>
</file>