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TRES\Documents\01_Documents\平成３０年度（～３１年度）\1902~09 平成31年度行政事業レビュー（レビューシート、公プロ）\3103～　行政事業レビュー（復興除く）\☆年金局　有識者以外\総務課　有識者点検対象外\"/>
    </mc:Choice>
  </mc:AlternateContent>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<sst xmlns="http://schemas.openxmlformats.org/spreadsheetml/2006/main" count="2933" uniqueCount="670">
  <si>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</si>
  <si>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</si>
  <si>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</si>
  <si>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</si>
  <si>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</si>
  <si>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</si>
  <si>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</si>
  <si>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</si>
  <si>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</si>
  <si>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</si>
  <si>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</si>
  <si>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</si>
  <si>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</si>
  <si>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</si>
  <si>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</si>
  <si>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</si>
  <si>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</si>
  <si>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</si>
  <si>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</si>
  <si>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</si>
  <si>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</si>
  <si>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</si>
  <si>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</si>
  <si>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</si>
  <si>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</si>
  <si>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</si>
  <si>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</si>
  <si>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</si>
  <si>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</si>
  <si>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</si>
  <si>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</si>
  <si>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</si>
  <si>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</si>
  <si>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</si>
  <si>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</si>
  <si>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</si>
  <si>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</si>
  <si>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</si>
  <si>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</si>
  <si>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</si>
  <si>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</si>
  <si>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</si>
  <si>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</si>
  <si>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</si>
  <si>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</si>
  <si>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</si>
  <si>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</si>
  <si>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</si>
  <si>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</si>
  <si>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</si>
  <si>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</si>
  <si>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</si>
  <si>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</si>
  <si>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</si>
  <si>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</si>
  <si>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</si>
  <si>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</si>
  <si>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</si>
  <si>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</si>
  <si>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</si>
  <si>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</si>
  <si>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</si>
  <si>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</si>
  <si>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</si>
  <si>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</si>
  <si>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</si>
  <si>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</si>
  <si>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</si>
  <si>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</si>
  <si>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</si>
  <si>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</si>
  <si>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</si>
  <si>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</si>
  <si>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</si>
  <si>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</si>
  <si>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</si>
  <si>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</si>
  <si>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</si>
  <si>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</si>
  <si>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</si>
  <si>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</si>
  <si>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</si>
  <si>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</si>
  <si>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</si>
  <si>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</si>
  <si>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</si>
  <si>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</si>
  <si>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</si>
  <si>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</si>
  <si>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</si>
  <si>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</si>
  <si>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</si>
  <si>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</si>
  <si>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</si>
  <si>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</si>
  <si>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</si>
  <si>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</si>
  <si>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</si>
  <si>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</si>
  <si>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</si>
  <si>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</si>
  <si>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</si>
  <si>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</si>
  <si>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</si>
  <si>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</si>
  <si>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</si>
  <si>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</si>
  <si>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</si>
  <si>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</si>
  <si>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</si>
  <si>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</si>
  <si>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</si>
  <si>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</si>
  <si>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</si>
  <si>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</si>
  <si>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</si>
  <si>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</si>
  <si>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</si>
  <si>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</si>
  <si>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</si>
  <si>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</si>
  <si>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</si>
  <si>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</si>
  <si>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</si>
  <si>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</si>
  <si>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</si>
  <si>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</si>
  <si>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</si>
  <si>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</si>
  <si>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</si>
  <si>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</si>
  <si>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</si>
  <si>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</si>
  <si>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</si>
  <si>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</si>
  <si>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</si>
  <si>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</si>
  <si>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</si>
  <si>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</si>
  <si>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</si>
  <si>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</si>
  <si>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</si>
  <si>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</si>
  <si>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</si>
  <si>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</si>
  <si>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</si>
  <si>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</si>
  <si>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</si>
  <si>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</si>
  <si>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</si>
  <si>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</si>
  <si>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</si>
  <si>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</si>
  <si>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</si>
  <si>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</si>
  <si>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</si>
  <si>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</si>
  <si>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</si>
  <si>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</si>
  <si>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</si>
  <si>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</si>
  <si>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</si>
  <si>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</si>
  <si>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</si>
  <si>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</si>
  <si>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</si>
  <si>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</si>
  <si>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</si>
  <si>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</si>
  <si>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</si>
  <si>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</si>
  <si>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</si>
  <si>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</si>
  <si>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</si>
  <si>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</si>
  <si>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</si>
  <si>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</si>
  <si>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</si>
  <si>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</si>
  <si>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</si>
  <si>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</si>
  <si>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</si>
  <si>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</si>
  <si>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</si>
  <si>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</si>
  <si>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</si>
  <si>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</si>
  <si>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</si>
  <si>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</si>
  <si>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</si>
  <si>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</si>
  <si>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</si>
  <si>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</si>
  <si>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</si>
  <si>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</si>
  <si>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</si>
  <si>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</si>
  <si>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</si>
  <si>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</si>
  <si>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</si>
  <si>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</si>
  <si>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</si>
  <si>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</si>
  <si>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</si>
  <si>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</si>
  <si>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</si>
  <si>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</si>
  <si>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</si>
  <si>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</si>
  <si>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</si>
  <si>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</si>
  <si>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</si>
  <si>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</si>
  <si>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</si>
  <si>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</si>
  <si>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</si>
  <si>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</si>
  <si>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</si>
  <si>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</si>
  <si>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</si>
  <si>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</si>
  <si>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</si>
  <si>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</si>
  <si>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</si>
  <si>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</si>
  <si>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</si>
  <si>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</si>
  <si>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</si>
  <si>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</si>
  <si>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</si>
  <si>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</si>
  <si>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</si>
  <si>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</si>
  <si>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</si>
  <si>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</si>
  <si>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</si>
  <si>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</si>
  <si>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</si>
  <si>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</si>
  <si>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</si>
  <si>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</si>
  <si>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</si>
  <si>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</si>
  <si>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</si>
  <si>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</si>
  <si>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</si>
  <si>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</si>
  <si>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</si>
  <si>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</si>
  <si>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</si>
  <si>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</si>
  <si>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</si>
  <si>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</si>
  <si>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</si>
  <si>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</si>
  <si>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</si>
  <si>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</si>
  <si>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</si>
  <si>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</si>
  <si>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</si>
  <si>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</si>
  <si>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</si>
  <si>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</si>
  <si>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</si>
  <si>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</si>
  <si>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</si>
  <si>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</si>
  <si>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</si>
  <si>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</si>
  <si>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</si>
  <si>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</si>
  <si>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</si>
  <si>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</si>
  <si>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</si>
  <si>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</si>
  <si>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</si>
  <si>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</si>
  <si>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</si>
  <si>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</si>
  <si>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</si>
  <si>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</si>
  <si>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</si>
  <si>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</si>
  <si>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</si>
  <si>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</si>
  <si>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</si>
  <si>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</si>
  <si>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</si>
  <si>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</si>
  <si>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</si>
  <si>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</si>
  <si>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</si>
  <si>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</si>
  <si>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</si>
  <si>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</si>
  <si>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</si>
  <si>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</si>
  <si>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</si>
  <si>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</si>
  <si>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</si>
  <si>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</si>
  <si>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</si>
  <si>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</si>
  <si>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</si>
  <si>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</si>
  <si>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</si>
  <si>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</si>
  <si>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</si>
  <si>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</si>
  <si>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</si>
  <si>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</si>
  <si>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</si>
  <si>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</si>
  <si>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</si>
  <si>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</si>
  <si>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</si>
  <si>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</si>
  <si>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</si>
  <si>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</si>
  <si>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</si>
  <si>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</si>
  <si>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</si>
  <si>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</si>
  <si>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</si>
  <si>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</si>
  <si>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</si>
  <si>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</si>
  <si>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</si>
  <si>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</si>
  <si>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</si>
  <si>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</si>
  <si>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</si>
  <si>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</si>
  <si>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</si>
  <si>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</si>
  <si>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</si>
  <si>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</si>
  <si>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</si>
  <si>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</si>
  <si>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</si>
  <si>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</si>
  <si>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</si>
  <si>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</si>
  <si>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</si>
  <si>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</si>
  <si>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</si>
  <si>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</si>
  <si>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</si>
  <si>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</si>
  <si>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</si>
  <si>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</si>
  <si>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</si>
  <si>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</si>
  <si>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</si>
  <si>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</si>
  <si>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</si>
  <si>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</si>
  <si>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</si>
  <si>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</si>
  <si>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</si>
  <si>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</si>
  <si>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</si>
  <si>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</si>
  <si>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</si>
  <si>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</si>
  <si>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</si>
  <si>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</si>
  <si>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</si>
  <si>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</si>
  <si>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</si>
  <si>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</si>
  <si>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</si>
  <si>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</si>
  <si>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</si>
  <si>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</si>
  <si>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</si>
  <si>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</si>
  <si>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</si>
  <si>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</si>
  <si>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</si>
  <si>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</si>
  <si>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</si>
  <si>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</si>
  <si>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</si>
  <si>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</si>
  <si>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</si>
  <si>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</si>
  <si>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</si>
  <si>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</si>
  <si>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</si>
  <si>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</si>
  <si>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</si>
  <si>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</si>
  <si>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</si>
  <si>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</si>
  <si>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</si>
  <si>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</si>
  <si>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</si>
  <si>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</si>
  <si>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</si>
  <si>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</si>
  <si>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</si>
  <si>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</si>
  <si>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</si>
  <si>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</si>
  <si>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</si>
  <si>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</si>
  <si>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</si>
  <si>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</si>
  <si>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</si>
  <si>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</si>
  <si>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</si>
  <si>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</si>
  <si>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</si>
  <si>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</si>
  <si>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</si>
  <si>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</si>
  <si>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</si>
  <si>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</si>
  <si>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</si>
  <si>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</si>
  <si>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</si>
  <si>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</si>
  <si>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</si>
  <si>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</si>
  <si>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</si>
  <si>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</si>
  <si>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</si>
  <si>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</si>
  <si>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</si>
  <si>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</si>
  <si>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</si>
  <si>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</si>
  <si>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</si>
  <si>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</si>
  <si>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</si>
  <si>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</si>
  <si>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</si>
  <si>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</si>
  <si>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</si>
  <si>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</si>
  <si>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</si>
  <si>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</si>
  <si>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</si>
  <si>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</si>
  <si>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</si>
  <si>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</si>
  <si>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</si>
  <si>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</si>
  <si>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</si>
  <si>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</si>
  <si>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</si>
  <si>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</si>
  <si>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</si>
  <si>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</si>
  <si>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</si>
  <si>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</si>
  <si>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</si>
  <si>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</si>
  <si>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</si>
  <si>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</si>
  <si>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</si>
  <si>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</si>
  <si>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</si>
  <si>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</si>
  <si>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</si>
  <si>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</si>
  <si>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</si>
  <si>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</si>
  <si>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</si>
  <si>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</si>
  <si>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</si>
  <si>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</si>
  <si>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</si>
  <si>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</si>
  <si>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</si>
  <si>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</si>
  <si>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</si>
  <si>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</si>
  <si>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</si>
  <si>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</si>
  <si>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</si>
  <si>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</si>
  <si>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</si>
  <si>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</si>
  <si>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</si>
  <si>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</si>
  <si>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</si>
  <si>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</si>
  <si>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</si>
  <si>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</si>
  <si>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</si>
  <si>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</si>
  <si>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</si>
  <si>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</si>
  <si>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</si>
  <si>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</si>
  <si>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</si>
  <si>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</si>
  <si>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</si>
  <si>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</si>
  <si>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</si>
  <si>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</si>
  <si>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</si>
  <si>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</si>
  <si>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</si>
  <si>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</si>
  <si>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</si>
  <si>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</si>
  <si>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</si>
  <si>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</si>
  <si>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</si>
  <si>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</si>
  <si>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</si>
  <si>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</si>
  <si>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</si>
  <si>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</si>
  <si>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</si>
  <si>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</si>
  <si>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</si>
  <si>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</si>
  <si>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</si>
  <si>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</si>
  <si>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</si>
  <si>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</si>
  <si>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</si>
  <si>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</si>
  <si>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</si>
  <si>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</si>
  <si>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</si>
  <si>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</si>
  <si>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</si>
  <si>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</si>
  <si>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</si>
  <si>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</si>
  <si>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</si>
  <si>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</si>
  <si>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</si>
  <si>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</si>
  <si>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</si>
  <si>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</si>
  <si>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</si>
  <si>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</si>
  <si>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</si>
  <si>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</si>
  <si>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</si>
  <si>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</si>
  <si>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</si>
  <si>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</si>
  <si>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</si>
  <si>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</si>
  <si>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</si>
  <si>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</si>
  <si>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</si>
  <si>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</si>
  <si>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</si>
  <si>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</si>
  <si>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</si>
  <si>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</si>
  <si>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</si>
  <si>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</si>
  <si>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</si>
  <si>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</si>
  <si>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</si>
  <si>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</si>
  <si>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</si>
  <si>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</si>
  <si>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</si>
  <si>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</si>
  <si>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公的年金財政検証関係経費</t>
    <rPh sb="0" eb="2">
      <t>コウテキ</t>
    </rPh>
    <rPh sb="2" eb="4">
      <t>ネンキン</t>
    </rPh>
    <rPh sb="4" eb="6">
      <t>ザイセイ</t>
    </rPh>
    <rPh sb="6" eb="8">
      <t>ケンショウ</t>
    </rPh>
    <rPh sb="8" eb="10">
      <t>カンケイ</t>
    </rPh>
    <rPh sb="10" eb="12">
      <t>ケイヒ</t>
    </rPh>
    <phoneticPr fontId="5"/>
  </si>
  <si>
    <t>年金局</t>
    <rPh sb="0" eb="3">
      <t>ネンキンキョク</t>
    </rPh>
    <phoneticPr fontId="5"/>
  </si>
  <si>
    <t>総務課首席年金数理官室</t>
    <rPh sb="0" eb="3">
      <t>ソウムカ</t>
    </rPh>
    <rPh sb="3" eb="5">
      <t>シュセキ</t>
    </rPh>
    <rPh sb="5" eb="7">
      <t>ネンキン</t>
    </rPh>
    <rPh sb="7" eb="9">
      <t>スウリ</t>
    </rPh>
    <rPh sb="9" eb="11">
      <t>カンシツ</t>
    </rPh>
    <phoneticPr fontId="5"/>
  </si>
  <si>
    <t>山本　進</t>
    <rPh sb="0" eb="2">
      <t>ヤマモト</t>
    </rPh>
    <rPh sb="3" eb="4">
      <t>ススム</t>
    </rPh>
    <phoneticPr fontId="5"/>
  </si>
  <si>
    <t>公的年金各制度の一元化の推進に係る閣議決定
（平成13年３月16日）</t>
    <rPh sb="0" eb="2">
      <t>コウテキ</t>
    </rPh>
    <rPh sb="2" eb="4">
      <t>ネンキン</t>
    </rPh>
    <rPh sb="4" eb="7">
      <t>カクセイド</t>
    </rPh>
    <rPh sb="8" eb="11">
      <t>イチゲンカ</t>
    </rPh>
    <rPh sb="12" eb="14">
      <t>スイシン</t>
    </rPh>
    <rPh sb="15" eb="16">
      <t>カカ</t>
    </rPh>
    <rPh sb="17" eb="19">
      <t>カクギ</t>
    </rPh>
    <rPh sb="19" eb="21">
      <t>ケッテイ</t>
    </rPh>
    <rPh sb="23" eb="25">
      <t>ヘイセイ</t>
    </rPh>
    <rPh sb="27" eb="28">
      <t>ネン</t>
    </rPh>
    <rPh sb="29" eb="30">
      <t>ガツ</t>
    </rPh>
    <rPh sb="32" eb="33">
      <t>ニチ</t>
    </rPh>
    <phoneticPr fontId="5"/>
  </si>
  <si>
    <t>○</t>
  </si>
  <si>
    <t>厚生年金（厚生年金の実施機関たる共済組合等を含む）、国民年金の年金財政について、安定性、公平性の確保に関し、年金数理的な視点から統一的な検証を行う。</t>
  </si>
  <si>
    <t>社会保障審議会年金数理部会の審議に資するために公的年金財政評価システムを構築し、年金数理部会において、毎年度の財政状況等の分析・評価と財政検証・財政再計算時における検証（レビュー）の支援を行う。</t>
    <rPh sb="36" eb="38">
      <t>コウチク</t>
    </rPh>
    <phoneticPr fontId="5"/>
  </si>
  <si>
    <t>社会保障関係情報化業務庁費</t>
    <rPh sb="0" eb="2">
      <t>シャカイ</t>
    </rPh>
    <rPh sb="2" eb="4">
      <t>ホショウ</t>
    </rPh>
    <rPh sb="4" eb="6">
      <t>カンケイ</t>
    </rPh>
    <rPh sb="6" eb="9">
      <t>ジョウホウカ</t>
    </rPh>
    <rPh sb="9" eb="13">
      <t>ギョウムチョウヒ</t>
    </rPh>
    <phoneticPr fontId="5"/>
  </si>
  <si>
    <t>-</t>
  </si>
  <si>
    <t>-</t>
    <phoneticPr fontId="5"/>
  </si>
  <si>
    <t>-</t>
    <phoneticPr fontId="5"/>
  </si>
  <si>
    <t>-</t>
    <phoneticPr fontId="5"/>
  </si>
  <si>
    <t>-</t>
    <phoneticPr fontId="5"/>
  </si>
  <si>
    <t>-</t>
    <phoneticPr fontId="5"/>
  </si>
  <si>
    <t>-</t>
    <phoneticPr fontId="5"/>
  </si>
  <si>
    <t>-</t>
    <phoneticPr fontId="5"/>
  </si>
  <si>
    <t>当経費はシステム開発、機器借料にかかるものであるため、定量的な数値で表せるものではない。</t>
  </si>
  <si>
    <t>各年度における財政状況調査の支援等に資することで、年金数理部会における審議が滞りなく進み、財政状況報告書のとりまとめを円滑に行うことができた。</t>
  </si>
  <si>
    <t>毎年度の財政状況報告書及び、５年に１度のピアレビュー報告書を円滑にとりまとめる。</t>
  </si>
  <si>
    <t>財政状況報告書及びピアレビュー報告書をとりまとめる。</t>
  </si>
  <si>
    <t>回</t>
    <rPh sb="0" eb="1">
      <t>カイ</t>
    </rPh>
    <phoneticPr fontId="5"/>
  </si>
  <si>
    <t>-</t>
    <phoneticPr fontId="5"/>
  </si>
  <si>
    <t>-</t>
    <phoneticPr fontId="5"/>
  </si>
  <si>
    <t>-</t>
    <phoneticPr fontId="5"/>
  </si>
  <si>
    <t>財政状況報告書やピアレビュー報告書を取りまとめるにあたり、公的年金財政評価システムの支援を受けて財政状況調査等を行うため、必要な改修を実施する。</t>
  </si>
  <si>
    <t>-</t>
    <phoneticPr fontId="5"/>
  </si>
  <si>
    <t>15.6/1</t>
  </si>
  <si>
    <t>-</t>
    <phoneticPr fontId="5"/>
  </si>
  <si>
    <t>21.5/1</t>
    <phoneticPr fontId="5"/>
  </si>
  <si>
    <t>25.5/1</t>
    <phoneticPr fontId="5"/>
  </si>
  <si>
    <t>老後生活の経済的自立の基礎となる所得保障の充実を図ること</t>
    <rPh sb="0" eb="2">
      <t>ロウゴ</t>
    </rPh>
    <rPh sb="2" eb="4">
      <t>セイカツ</t>
    </rPh>
    <rPh sb="5" eb="8">
      <t>ケイザイテキ</t>
    </rPh>
    <rPh sb="8" eb="10">
      <t>ジリツ</t>
    </rPh>
    <rPh sb="11" eb="13">
      <t>キソ</t>
    </rPh>
    <rPh sb="16" eb="18">
      <t>ショトク</t>
    </rPh>
    <rPh sb="18" eb="20">
      <t>ホショウ</t>
    </rPh>
    <rPh sb="21" eb="23">
      <t>ジュウジツ</t>
    </rPh>
    <rPh sb="24" eb="25">
      <t>ハカ</t>
    </rPh>
    <phoneticPr fontId="5"/>
  </si>
  <si>
    <t>国民に信頼される持続可能な公的年金制度を構築すること（施策目標X-1-1）</t>
    <rPh sb="0" eb="2">
      <t>コクミン</t>
    </rPh>
    <rPh sb="3" eb="5">
      <t>シンライ</t>
    </rPh>
    <rPh sb="8" eb="10">
      <t>ジゾク</t>
    </rPh>
    <rPh sb="10" eb="12">
      <t>カノウ</t>
    </rPh>
    <rPh sb="13" eb="15">
      <t>コウテキ</t>
    </rPh>
    <rPh sb="15" eb="17">
      <t>ネンキン</t>
    </rPh>
    <rPh sb="17" eb="19">
      <t>セイド</t>
    </rPh>
    <rPh sb="20" eb="22">
      <t>コウチク</t>
    </rPh>
    <rPh sb="27" eb="29">
      <t>セサク</t>
    </rPh>
    <rPh sb="29" eb="31">
      <t>モクヒョウ</t>
    </rPh>
    <phoneticPr fontId="5"/>
  </si>
  <si>
    <t>-</t>
    <phoneticPr fontId="5"/>
  </si>
  <si>
    <t>-</t>
    <phoneticPr fontId="5"/>
  </si>
  <si>
    <t>-</t>
    <phoneticPr fontId="5"/>
  </si>
  <si>
    <t>-</t>
    <phoneticPr fontId="5"/>
  </si>
  <si>
    <t>-</t>
    <phoneticPr fontId="5"/>
  </si>
  <si>
    <t>・社会保障審議会年金数理部会の審議に資するために公的年金財政評価システムを構築し、年金数理部会において、毎年度の財政状況等の分析・評価と財政検証・財政再計算時における検証（レビュー）の支援を行う。
・厚生年金（厚生年金の実施機関たる共済組合等を含む）、国民年金の年金財政について、安定性、公平性の確保に関し、年金数理的な視点から統一的な検証を行うことができる。</t>
    <rPh sb="37" eb="39">
      <t>コウチク</t>
    </rPh>
    <rPh sb="105" eb="107">
      <t>コウセイ</t>
    </rPh>
    <rPh sb="107" eb="109">
      <t>ネンキン</t>
    </rPh>
    <rPh sb="110" eb="112">
      <t>ジッシ</t>
    </rPh>
    <rPh sb="112" eb="114">
      <t>キカン</t>
    </rPh>
    <rPh sb="116" eb="118">
      <t>キョウサイ</t>
    </rPh>
    <rPh sb="118" eb="120">
      <t>クミアイ</t>
    </rPh>
    <rPh sb="120" eb="121">
      <t>トウ</t>
    </rPh>
    <rPh sb="122" eb="123">
      <t>フク</t>
    </rPh>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</si>
  <si>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</si>
  <si>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</si>
  <si>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</si>
  <si>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</si>
  <si>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</si>
  <si>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</si>
  <si>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</si>
  <si>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</si>
  <si>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</si>
  <si>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</si>
  <si>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522</t>
    <phoneticPr fontId="5"/>
  </si>
  <si>
    <t>475</t>
    <phoneticPr fontId="5"/>
  </si>
  <si>
    <t>419</t>
    <phoneticPr fontId="5"/>
  </si>
  <si>
    <t>794</t>
    <phoneticPr fontId="5"/>
  </si>
  <si>
    <t>795</t>
    <phoneticPr fontId="5"/>
  </si>
  <si>
    <t>806</t>
    <phoneticPr fontId="5"/>
  </si>
  <si>
    <t>772</t>
    <phoneticPr fontId="5"/>
  </si>
  <si>
    <t>0763</t>
    <phoneticPr fontId="5"/>
  </si>
  <si>
    <t>【公的年金財政評価システムの改修経費及びメンテナンス経費】</t>
    <rPh sb="1" eb="3">
      <t>コウテキ</t>
    </rPh>
    <rPh sb="3" eb="5">
      <t>ネンキン</t>
    </rPh>
    <rPh sb="5" eb="7">
      <t>ザイセイ</t>
    </rPh>
    <rPh sb="7" eb="9">
      <t>ヒョウカ</t>
    </rPh>
    <rPh sb="14" eb="16">
      <t>カイシュウ</t>
    </rPh>
    <rPh sb="16" eb="18">
      <t>ケイヒ</t>
    </rPh>
    <rPh sb="18" eb="19">
      <t>オヨ</t>
    </rPh>
    <rPh sb="26" eb="28">
      <t>ケイヒ</t>
    </rPh>
    <phoneticPr fontId="5"/>
  </si>
  <si>
    <t>【公的年金財政評価システム用ハードウェアの賃貸借及び保守】</t>
    <rPh sb="1" eb="3">
      <t>コウテキ</t>
    </rPh>
    <rPh sb="3" eb="5">
      <t>ネンキン</t>
    </rPh>
    <rPh sb="5" eb="7">
      <t>ザイセイ</t>
    </rPh>
    <rPh sb="7" eb="9">
      <t>ヒョウカ</t>
    </rPh>
    <rPh sb="13" eb="14">
      <t>ヨウ</t>
    </rPh>
    <rPh sb="21" eb="24">
      <t>チンタイシャク</t>
    </rPh>
    <rPh sb="24" eb="25">
      <t>オヨ</t>
    </rPh>
    <rPh sb="26" eb="28">
      <t>ホシュ</t>
    </rPh>
    <phoneticPr fontId="5"/>
  </si>
  <si>
    <t>【公的年金財政評価システムのクラウド移行及び運用・保守】</t>
    <rPh sb="1" eb="3">
      <t>コウテキ</t>
    </rPh>
    <rPh sb="3" eb="5">
      <t>ネンキン</t>
    </rPh>
    <rPh sb="5" eb="7">
      <t>ザイセイ</t>
    </rPh>
    <rPh sb="7" eb="9">
      <t>ヒョウカ</t>
    </rPh>
    <rPh sb="18" eb="20">
      <t>イコウ</t>
    </rPh>
    <rPh sb="20" eb="21">
      <t>オヨ</t>
    </rPh>
    <rPh sb="22" eb="24">
      <t>ウンヨウ</t>
    </rPh>
    <rPh sb="25" eb="27">
      <t>ホシュ</t>
    </rPh>
    <phoneticPr fontId="5"/>
  </si>
  <si>
    <t>雑役務費</t>
    <rPh sb="0" eb="1">
      <t>ザツ</t>
    </rPh>
    <rPh sb="1" eb="4">
      <t>エキムヒ</t>
    </rPh>
    <phoneticPr fontId="5"/>
  </si>
  <si>
    <t>公的年金財政評価システム改修費及びシステムメンテナンス費</t>
    <rPh sb="0" eb="2">
      <t>コウテキ</t>
    </rPh>
    <rPh sb="2" eb="4">
      <t>ネンキン</t>
    </rPh>
    <rPh sb="4" eb="6">
      <t>ザイセイ</t>
    </rPh>
    <rPh sb="6" eb="8">
      <t>ヒョウカ</t>
    </rPh>
    <rPh sb="12" eb="14">
      <t>カイシュウ</t>
    </rPh>
    <rPh sb="14" eb="15">
      <t>ヒ</t>
    </rPh>
    <rPh sb="15" eb="16">
      <t>オヨ</t>
    </rPh>
    <rPh sb="27" eb="28">
      <t>ヒ</t>
    </rPh>
    <phoneticPr fontId="5"/>
  </si>
  <si>
    <t>借料及び損料</t>
    <rPh sb="0" eb="2">
      <t>シャクリョウ</t>
    </rPh>
    <rPh sb="2" eb="3">
      <t>オヨ</t>
    </rPh>
    <rPh sb="4" eb="6">
      <t>ソンリョウ</t>
    </rPh>
    <phoneticPr fontId="5"/>
  </si>
  <si>
    <t>A.みずほ情報総研（株）</t>
    <rPh sb="5" eb="7">
      <t>ジョウホウ</t>
    </rPh>
    <rPh sb="7" eb="9">
      <t>ソウケン</t>
    </rPh>
    <rPh sb="9" eb="12">
      <t>カブ</t>
    </rPh>
    <phoneticPr fontId="5"/>
  </si>
  <si>
    <t>B.ＮＥＣキャピタルソリューション(株)</t>
    <rPh sb="17" eb="20">
      <t>カブ</t>
    </rPh>
    <phoneticPr fontId="5"/>
  </si>
  <si>
    <t>公的年金財政評価システム用ハードウェアの賃貸借及び保守</t>
    <rPh sb="0" eb="2">
      <t>コウテキ</t>
    </rPh>
    <rPh sb="2" eb="4">
      <t>ネンキン</t>
    </rPh>
    <rPh sb="4" eb="6">
      <t>ザイセイ</t>
    </rPh>
    <rPh sb="6" eb="8">
      <t>ヒョウカ</t>
    </rPh>
    <rPh sb="12" eb="13">
      <t>ヨウ</t>
    </rPh>
    <rPh sb="20" eb="23">
      <t>チンタイシャク</t>
    </rPh>
    <rPh sb="23" eb="24">
      <t>オヨ</t>
    </rPh>
    <rPh sb="25" eb="27">
      <t>ホシュ</t>
    </rPh>
    <phoneticPr fontId="5"/>
  </si>
  <si>
    <t>C.(株)エクサ</t>
    <rPh sb="2" eb="5">
      <t>カブ</t>
    </rPh>
    <phoneticPr fontId="5"/>
  </si>
  <si>
    <t>みずほ情報総研(株)</t>
    <rPh sb="3" eb="10">
      <t>ジョウホウソウケンカブ</t>
    </rPh>
    <phoneticPr fontId="5"/>
  </si>
  <si>
    <t>公的年金財政評価システムの機能改修及びメンテナンス</t>
    <rPh sb="0" eb="2">
      <t>コウテキ</t>
    </rPh>
    <rPh sb="2" eb="4">
      <t>ネンキン</t>
    </rPh>
    <rPh sb="4" eb="6">
      <t>ザイセイ</t>
    </rPh>
    <rPh sb="6" eb="8">
      <t>ヒョウカ</t>
    </rPh>
    <rPh sb="13" eb="15">
      <t>キノウ</t>
    </rPh>
    <rPh sb="15" eb="17">
      <t>カイシュウ</t>
    </rPh>
    <rPh sb="17" eb="18">
      <t>オヨ</t>
    </rPh>
    <phoneticPr fontId="5"/>
  </si>
  <si>
    <t>-</t>
    <phoneticPr fontId="5"/>
  </si>
  <si>
    <t>-</t>
    <phoneticPr fontId="5"/>
  </si>
  <si>
    <t>有</t>
  </si>
  <si>
    <t>無</t>
  </si>
  <si>
    <r>
      <t>N</t>
    </r>
    <r>
      <rPr>
        <sz val="11"/>
        <rFont val="ＭＳ Ｐゴシック"/>
        <family val="3"/>
        <charset val="128"/>
      </rPr>
      <t>ECキャピタルソリューション(株)</t>
    </r>
    <rPh sb="15" eb="18">
      <t>カブ</t>
    </rPh>
    <phoneticPr fontId="5"/>
  </si>
  <si>
    <t>(株)エクサ</t>
    <rPh sb="0" eb="3">
      <t>カブ</t>
    </rPh>
    <phoneticPr fontId="5"/>
  </si>
  <si>
    <t>公的年金財政評価システムのクラウド移行及び運用・保守</t>
    <phoneticPr fontId="5"/>
  </si>
  <si>
    <t>-</t>
    <phoneticPr fontId="5"/>
  </si>
  <si>
    <t>-</t>
    <phoneticPr fontId="5"/>
  </si>
  <si>
    <t>-</t>
    <phoneticPr fontId="5"/>
  </si>
  <si>
    <t>社会保障審議会年金数理部会における公表資料はホームページでも公開し、広く国民に有益な情報を提供している。</t>
    <phoneticPr fontId="5"/>
  </si>
  <si>
    <t>年金数理部会における毎年度の財政状況等の調査と少なくとも５年ごとのピアレビューは、国が実施すべき事業である。</t>
    <phoneticPr fontId="5"/>
  </si>
  <si>
    <t>年金数理部会における毎年度の財政状況等の調査と財政検証・財政再計算時におけるピアレビューの審議に資するという政策目標に向けて、優先度の高い事業である。</t>
    <phoneticPr fontId="5"/>
  </si>
  <si>
    <t>システムの改修に必要な経費であり、その水準は適正なものであると考える。</t>
    <phoneticPr fontId="5"/>
  </si>
  <si>
    <t>システムの機能改修にあたっては、必要不可欠な分析手法を十分に精査することにより、必要なものに限定している。</t>
    <phoneticPr fontId="5"/>
  </si>
  <si>
    <t>システムの改修について一般競争入札を実施したところ、業者の入札金額が見込んでいた金額よりも若干低くなったものであり、妥当であると考える。</t>
    <phoneticPr fontId="5"/>
  </si>
  <si>
    <t>一般競争入札（最低価格落札方式）により業者を決定し、可能な限りのコスト削減に努めている。</t>
    <phoneticPr fontId="5"/>
  </si>
  <si>
    <t>年金数理部会における毎年度財政状況調査等の支援等に資することができている。</t>
    <phoneticPr fontId="5"/>
  </si>
  <si>
    <t>財政状況報告書やピアレビュー報告書のとりまとめ時期の早期化達成など、実効性の高い手段となっている。</t>
    <phoneticPr fontId="5"/>
  </si>
  <si>
    <t>報告書のとりまとめを滞りなく進められている。</t>
    <phoneticPr fontId="5"/>
  </si>
  <si>
    <t>年金数理部会での審議に十分に活用されている。</t>
    <phoneticPr fontId="5"/>
  </si>
  <si>
    <t>当システムの改修業者の選定については、一般競争入札により決定しており、可能な限りのコスト削減に努めている。</t>
    <phoneticPr fontId="5"/>
  </si>
  <si>
    <t>年金数理部会での財政状況報告書のとりまとめ時期の早期化が図れることなど、実効性の高い手段となっている。今後も改修経費を十分に精査することでコスト削減を目指す。</t>
    <phoneticPr fontId="5"/>
  </si>
  <si>
    <t>-</t>
    <phoneticPr fontId="5"/>
  </si>
  <si>
    <t>14.5/1</t>
    <phoneticPr fontId="5"/>
  </si>
  <si>
    <t>・一般競争入札（最低価格落札方式）により業者を決定しているため、支出先の選定は妥当である。
・随意契約による調達は法令等に定められた範囲で行っており、これらについても複数業者の見積を取る等、競争性の確保に努めている。</t>
    <phoneticPr fontId="5"/>
  </si>
  <si>
    <t>持続可能な公的年金制度の構築</t>
    <rPh sb="0" eb="2">
      <t>ジゾク</t>
    </rPh>
    <rPh sb="2" eb="4">
      <t>カノウ</t>
    </rPh>
    <rPh sb="5" eb="7">
      <t>コウテキ</t>
    </rPh>
    <rPh sb="7" eb="9">
      <t>ネンキン</t>
    </rPh>
    <rPh sb="9" eb="11">
      <t>セイド</t>
    </rPh>
    <rPh sb="12" eb="14">
      <t>コウチク</t>
    </rPh>
    <phoneticPr fontId="5"/>
  </si>
  <si>
    <t>持続可能な公的年金制度の構築のため、年金財政における透明性や信頼性の確保を図る。</t>
    <rPh sb="0" eb="2">
      <t>ジゾク</t>
    </rPh>
    <rPh sb="2" eb="4">
      <t>カノウ</t>
    </rPh>
    <rPh sb="5" eb="7">
      <t>コウテキ</t>
    </rPh>
    <rPh sb="7" eb="9">
      <t>ネンキン</t>
    </rPh>
    <rPh sb="9" eb="11">
      <t>セイド</t>
    </rPh>
    <rPh sb="12" eb="14">
      <t>コウチク</t>
    </rPh>
    <rPh sb="18" eb="20">
      <t>ネンキン</t>
    </rPh>
    <rPh sb="20" eb="22">
      <t>ザイセイ</t>
    </rPh>
    <rPh sb="26" eb="29">
      <t>トウメイセイ</t>
    </rPh>
    <rPh sb="30" eb="33">
      <t>シンライセイ</t>
    </rPh>
    <rPh sb="34" eb="36">
      <t>カクホ</t>
    </rPh>
    <rPh sb="37" eb="38">
      <t>ハカ</t>
    </rPh>
    <phoneticPr fontId="5"/>
  </si>
  <si>
    <t>31年度　財政検証の実施
32年度　財政検証の結果等を踏まえた必要な検討の実施</t>
    <rPh sb="2" eb="4">
      <t>ネンド</t>
    </rPh>
    <rPh sb="5" eb="7">
      <t>ザイセイ</t>
    </rPh>
    <rPh sb="7" eb="9">
      <t>ケンショウ</t>
    </rPh>
    <rPh sb="10" eb="12">
      <t>ジッシ</t>
    </rPh>
    <rPh sb="15" eb="17">
      <t>ネンド</t>
    </rPh>
    <rPh sb="18" eb="20">
      <t>ザイセイ</t>
    </rPh>
    <rPh sb="20" eb="22">
      <t>ケンショウ</t>
    </rPh>
    <rPh sb="23" eb="25">
      <t>ケッカ</t>
    </rPh>
    <rPh sb="25" eb="26">
      <t>トウ</t>
    </rPh>
    <rPh sb="27" eb="28">
      <t>フ</t>
    </rPh>
    <rPh sb="31" eb="33">
      <t>ヒツヨウ</t>
    </rPh>
    <rPh sb="34" eb="36">
      <t>ケントウ</t>
    </rPh>
    <rPh sb="37" eb="39">
      <t>ジッシ</t>
    </rPh>
    <phoneticPr fontId="5"/>
  </si>
  <si>
    <t>H28年に財政検証・財政再計算に基づく公的年金制度の財政検証(ピアレビュー)した結果を示し、報告書をとりまとめる。さらに、毎年度、公的年金の財政状況を分析・評価し、公的年金財政状況報告をとりまとめている。</t>
    <rPh sb="5" eb="7">
      <t>ザイセイ</t>
    </rPh>
    <rPh sb="7" eb="9">
      <t>ケンショウ</t>
    </rPh>
    <rPh sb="10" eb="12">
      <t>ザイセイ</t>
    </rPh>
    <rPh sb="12" eb="15">
      <t>サイケイサン</t>
    </rPh>
    <rPh sb="16" eb="17">
      <t>モト</t>
    </rPh>
    <rPh sb="19" eb="21">
      <t>コウテキ</t>
    </rPh>
    <rPh sb="21" eb="23">
      <t>ネンキン</t>
    </rPh>
    <rPh sb="23" eb="25">
      <t>セイド</t>
    </rPh>
    <rPh sb="26" eb="28">
      <t>ザイセイ</t>
    </rPh>
    <rPh sb="28" eb="30">
      <t>ケンショウ</t>
    </rPh>
    <rPh sb="40" eb="42">
      <t>ケッカ</t>
    </rPh>
    <rPh sb="43" eb="44">
      <t>シメ</t>
    </rPh>
    <rPh sb="46" eb="49">
      <t>ホウコクショ</t>
    </rPh>
    <rPh sb="61" eb="64">
      <t>マイネンド</t>
    </rPh>
    <rPh sb="65" eb="67">
      <t>コウテキ</t>
    </rPh>
    <rPh sb="67" eb="69">
      <t>ネンキン</t>
    </rPh>
    <rPh sb="70" eb="72">
      <t>ザイセイ</t>
    </rPh>
    <rPh sb="72" eb="74">
      <t>ジョウキョウ</t>
    </rPh>
    <rPh sb="75" eb="77">
      <t>ブンセキ</t>
    </rPh>
    <rPh sb="78" eb="80">
      <t>ヒョウカ</t>
    </rPh>
    <rPh sb="82" eb="84">
      <t>コウテキ</t>
    </rPh>
    <rPh sb="84" eb="86">
      <t>ネンキン</t>
    </rPh>
    <rPh sb="86" eb="88">
      <t>ザイセイ</t>
    </rPh>
    <rPh sb="88" eb="90">
      <t>ジョウキョウ</t>
    </rPh>
    <rPh sb="90" eb="92">
      <t>ホウコク</t>
    </rPh>
    <phoneticPr fontId="5"/>
  </si>
  <si>
    <t>百万円／財政状況報告書、ピアレビュー報告書とりまとめ回数　　　　　　　　　　　　　　　　　　　　　　　　</t>
    <rPh sb="26" eb="28">
      <t>カイスウ</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</si>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</sst>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9524</xdr:colOff>
      <xdr:row>741</xdr:row>
      <xdr:rowOff>0</xdr:rowOff>
    </xdr:from>
    <xdr:to>
      <xdr:col>21</xdr:col>
      <xdr:colOff>0</xdr:colOff>
      <xdr:row>742</xdr:row>
      <xdr:rowOff>9525</xdr:rowOff>
    </xdr:to>
    <xdr:sp macro="" textlink="">
      <xdr:nvSpPr>
        <xdr:cNvPr id="5" name="テキスト ボックス 4"/>
        <xdr:cNvSpPr txBox="1"/>
      </xdr:nvSpPr>
      <xdr:spPr>
        <a:xfrm>
          <a:off x="1289684" y="42938700"/>
          <a:ext cx="2550796" cy="36766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厚生労働省　　　　　　　　　　　　７百万円</a:t>
          </a:r>
        </a:p>
      </xdr:txBody>
    </xdr:sp>
    <xdr:clientData/>
  </xdr:twoCellAnchor>
  <xdr:twoCellAnchor>
    <xdr:from>
      <xdr:col>7</xdr:col>
      <xdr:colOff>19050</xdr:colOff>
      <xdr:row>744</xdr:row>
      <xdr:rowOff>19050</xdr:rowOff>
    </xdr:from>
    <xdr:to>
      <xdr:col>21</xdr:col>
      <xdr:colOff>0</xdr:colOff>
      <xdr:row>745</xdr:row>
      <xdr:rowOff>304800</xdr:rowOff>
    </xdr:to>
    <xdr:sp macro="" textlink="">
      <xdr:nvSpPr>
        <xdr:cNvPr id="6" name="テキスト ボックス 5"/>
        <xdr:cNvSpPr txBox="1"/>
      </xdr:nvSpPr>
      <xdr:spPr>
        <a:xfrm>
          <a:off x="1299210" y="44024550"/>
          <a:ext cx="2541270" cy="64389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Ａ．</a:t>
          </a:r>
          <a:endParaRPr kumimoji="1" lang="en-US" altLang="ja-JP" sz="1100"/>
        </a:p>
        <a:p>
          <a:r>
            <a:rPr kumimoji="1" lang="ja-JP" altLang="en-US" sz="1100"/>
            <a:t>　みずほ情報総研（株）　　　　　７百万円</a:t>
          </a:r>
        </a:p>
      </xdr:txBody>
    </xdr:sp>
    <xdr:clientData/>
  </xdr:twoCellAnchor>
  <xdr:twoCellAnchor>
    <xdr:from>
      <xdr:col>12</xdr:col>
      <xdr:colOff>180975</xdr:colOff>
      <xdr:row>743</xdr:row>
      <xdr:rowOff>66676</xdr:rowOff>
    </xdr:from>
    <xdr:to>
      <xdr:col>21</xdr:col>
      <xdr:colOff>28575</xdr:colOff>
      <xdr:row>743</xdr:row>
      <xdr:rowOff>314326</xdr:rowOff>
    </xdr:to>
    <xdr:sp macro="" textlink="">
      <xdr:nvSpPr>
        <xdr:cNvPr id="7" name="テキスト ボックス 6"/>
        <xdr:cNvSpPr txBox="1"/>
      </xdr:nvSpPr>
      <xdr:spPr>
        <a:xfrm>
          <a:off x="2581275" y="46701076"/>
          <a:ext cx="164782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一般競争契約（最低価格）</a:t>
          </a:r>
        </a:p>
      </xdr:txBody>
    </xdr:sp>
    <xdr:clientData/>
  </xdr:twoCellAnchor>
  <xdr:twoCellAnchor>
    <xdr:from>
      <xdr:col>7</xdr:col>
      <xdr:colOff>0</xdr:colOff>
      <xdr:row>747</xdr:row>
      <xdr:rowOff>333375</xdr:rowOff>
    </xdr:from>
    <xdr:to>
      <xdr:col>23</xdr:col>
      <xdr:colOff>91440</xdr:colOff>
      <xdr:row>748</xdr:row>
      <xdr:rowOff>342900</xdr:rowOff>
    </xdr:to>
    <xdr:sp macro="" textlink="">
      <xdr:nvSpPr>
        <xdr:cNvPr id="8" name="テキスト ボックス 7"/>
        <xdr:cNvSpPr txBox="1"/>
      </xdr:nvSpPr>
      <xdr:spPr>
        <a:xfrm>
          <a:off x="1280160" y="45405675"/>
          <a:ext cx="3017520" cy="36766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厚生労働省　　　　　　　　　　　　１５百万円</a:t>
          </a:r>
        </a:p>
      </xdr:txBody>
    </xdr:sp>
    <xdr:clientData/>
  </xdr:twoCellAnchor>
  <xdr:twoCellAnchor>
    <xdr:from>
      <xdr:col>7</xdr:col>
      <xdr:colOff>9524</xdr:colOff>
      <xdr:row>750</xdr:row>
      <xdr:rowOff>152399</xdr:rowOff>
    </xdr:from>
    <xdr:to>
      <xdr:col>23</xdr:col>
      <xdr:colOff>144780</xdr:colOff>
      <xdr:row>752</xdr:row>
      <xdr:rowOff>47624</xdr:rowOff>
    </xdr:to>
    <xdr:sp macro="" textlink="">
      <xdr:nvSpPr>
        <xdr:cNvPr id="10" name="テキスト ボックス 9"/>
        <xdr:cNvSpPr txBox="1"/>
      </xdr:nvSpPr>
      <xdr:spPr>
        <a:xfrm>
          <a:off x="1289684" y="46299119"/>
          <a:ext cx="3061336" cy="61150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Ｃ．</a:t>
          </a:r>
          <a:endParaRPr kumimoji="1" lang="en-US" altLang="ja-JP" sz="1100"/>
        </a:p>
        <a:p>
          <a:pPr algn="l"/>
          <a:r>
            <a:rPr kumimoji="1" lang="ja-JP" altLang="en-US" sz="1100"/>
            <a:t>　　（株）エクサ　　　　　　　　　　　１５百万円</a:t>
          </a:r>
        </a:p>
      </xdr:txBody>
    </xdr:sp>
    <xdr:clientData/>
  </xdr:twoCellAnchor>
  <xdr:twoCellAnchor>
    <xdr:from>
      <xdr:col>29</xdr:col>
      <xdr:colOff>0</xdr:colOff>
      <xdr:row>741</xdr:row>
      <xdr:rowOff>0</xdr:rowOff>
    </xdr:from>
    <xdr:to>
      <xdr:col>45</xdr:col>
      <xdr:colOff>106680</xdr:colOff>
      <xdr:row>742</xdr:row>
      <xdr:rowOff>9525</xdr:rowOff>
    </xdr:to>
    <xdr:sp macro="" textlink="">
      <xdr:nvSpPr>
        <xdr:cNvPr id="12" name="テキスト ボックス 11"/>
        <xdr:cNvSpPr txBox="1"/>
      </xdr:nvSpPr>
      <xdr:spPr>
        <a:xfrm>
          <a:off x="5303520" y="42938700"/>
          <a:ext cx="3032760" cy="36766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厚生労働省　　　　　　　　　　　　　　　３百万円</a:t>
          </a:r>
        </a:p>
      </xdr:txBody>
    </xdr:sp>
    <xdr:clientData/>
  </xdr:twoCellAnchor>
  <xdr:twoCellAnchor>
    <xdr:from>
      <xdr:col>29</xdr:col>
      <xdr:colOff>0</xdr:colOff>
      <xdr:row>744</xdr:row>
      <xdr:rowOff>1904</xdr:rowOff>
    </xdr:from>
    <xdr:to>
      <xdr:col>45</xdr:col>
      <xdr:colOff>152400</xdr:colOff>
      <xdr:row>745</xdr:row>
      <xdr:rowOff>323849</xdr:rowOff>
    </xdr:to>
    <xdr:sp macro="" textlink="">
      <xdr:nvSpPr>
        <xdr:cNvPr id="13" name="テキスト ボックス 12"/>
        <xdr:cNvSpPr txBox="1"/>
      </xdr:nvSpPr>
      <xdr:spPr>
        <a:xfrm>
          <a:off x="5303520" y="44007404"/>
          <a:ext cx="3078480" cy="68008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Ｂ．</a:t>
          </a:r>
          <a:endParaRPr kumimoji="1" lang="en-US" altLang="ja-JP" sz="1100"/>
        </a:p>
        <a:p>
          <a:pPr algn="l"/>
          <a:r>
            <a:rPr kumimoji="1" lang="ja-JP" altLang="en-US" sz="1100"/>
            <a:t>　</a:t>
          </a:r>
          <a:r>
            <a:rPr kumimoji="1" lang="en-US" altLang="ja-JP" sz="1100"/>
            <a:t>NEC</a:t>
          </a:r>
          <a:r>
            <a:rPr kumimoji="1" lang="ja-JP" altLang="en-US" sz="1100"/>
            <a:t>キャピタルソリューション（株）　　３百万円</a:t>
          </a:r>
        </a:p>
      </xdr:txBody>
    </xdr:sp>
    <xdr:clientData/>
  </xdr:twoCellAnchor>
  <xdr:twoCellAnchor>
    <xdr:from>
      <xdr:col>15</xdr:col>
      <xdr:colOff>28575</xdr:colOff>
      <xdr:row>749</xdr:row>
      <xdr:rowOff>219076</xdr:rowOff>
    </xdr:from>
    <xdr:to>
      <xdr:col>21</xdr:col>
      <xdr:colOff>85726</xdr:colOff>
      <xdr:row>750</xdr:row>
      <xdr:rowOff>123825</xdr:rowOff>
    </xdr:to>
    <xdr:sp macro="" textlink="">
      <xdr:nvSpPr>
        <xdr:cNvPr id="16" name="テキスト ボックス 15"/>
        <xdr:cNvSpPr txBox="1"/>
      </xdr:nvSpPr>
      <xdr:spPr>
        <a:xfrm>
          <a:off x="3028950" y="46520101"/>
          <a:ext cx="1257301" cy="257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随意契約（その他）</a:t>
          </a:r>
        </a:p>
      </xdr:txBody>
    </xdr:sp>
    <xdr:clientData/>
  </xdr:twoCellAnchor>
  <xdr:twoCellAnchor>
    <xdr:from>
      <xdr:col>31</xdr:col>
      <xdr:colOff>0</xdr:colOff>
      <xdr:row>742</xdr:row>
      <xdr:rowOff>66675</xdr:rowOff>
    </xdr:from>
    <xdr:to>
      <xdr:col>31</xdr:col>
      <xdr:colOff>0</xdr:colOff>
      <xdr:row>743</xdr:row>
      <xdr:rowOff>323850</xdr:rowOff>
    </xdr:to>
    <xdr:cxnSp macro="">
      <xdr:nvCxnSpPr>
        <xdr:cNvPr id="20" name="直線矢印コネクタ 19"/>
        <xdr:cNvCxnSpPr/>
      </xdr:nvCxnSpPr>
      <xdr:spPr>
        <a:xfrm>
          <a:off x="6200775" y="46348650"/>
          <a:ext cx="0" cy="609600"/>
        </a:xfrm>
        <a:prstGeom prst="straightConnector1">
          <a:avLst/>
        </a:prstGeom>
        <a:ln w="190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190500</xdr:colOff>
      <xdr:row>742</xdr:row>
      <xdr:rowOff>57150</xdr:rowOff>
    </xdr:from>
    <xdr:to>
      <xdr:col>8</xdr:col>
      <xdr:colOff>0</xdr:colOff>
      <xdr:row>743</xdr:row>
      <xdr:rowOff>295275</xdr:rowOff>
    </xdr:to>
    <xdr:cxnSp macro="">
      <xdr:nvCxnSpPr>
        <xdr:cNvPr id="22" name="直線矢印コネクタ 21"/>
        <xdr:cNvCxnSpPr/>
      </xdr:nvCxnSpPr>
      <xdr:spPr>
        <a:xfrm flipH="1">
          <a:off x="1590675" y="46339125"/>
          <a:ext cx="9525" cy="590550"/>
        </a:xfrm>
        <a:prstGeom prst="straightConnector1">
          <a:avLst/>
        </a:prstGeom>
        <a:ln w="158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749</xdr:row>
      <xdr:rowOff>66675</xdr:rowOff>
    </xdr:from>
    <xdr:to>
      <xdr:col>8</xdr:col>
      <xdr:colOff>9525</xdr:colOff>
      <xdr:row>750</xdr:row>
      <xdr:rowOff>95250</xdr:rowOff>
    </xdr:to>
    <xdr:cxnSp macro="">
      <xdr:nvCxnSpPr>
        <xdr:cNvPr id="24" name="直線矢印コネクタ 23"/>
        <xdr:cNvCxnSpPr/>
      </xdr:nvCxnSpPr>
      <xdr:spPr>
        <a:xfrm>
          <a:off x="1609725" y="48815625"/>
          <a:ext cx="0" cy="381000"/>
        </a:xfrm>
        <a:prstGeom prst="straightConnector1">
          <a:avLst/>
        </a:prstGeom>
        <a:ln w="158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114300</xdr:colOff>
      <xdr:row>743</xdr:row>
      <xdr:rowOff>76200</xdr:rowOff>
    </xdr:from>
    <xdr:to>
      <xdr:col>44</xdr:col>
      <xdr:colOff>161925</xdr:colOff>
      <xdr:row>743</xdr:row>
      <xdr:rowOff>323850</xdr:rowOff>
    </xdr:to>
    <xdr:sp macro="" textlink="">
      <xdr:nvSpPr>
        <xdr:cNvPr id="14" name="テキスト ボックス 13"/>
        <xdr:cNvSpPr txBox="1"/>
      </xdr:nvSpPr>
      <xdr:spPr>
        <a:xfrm>
          <a:off x="7315200" y="46424850"/>
          <a:ext cx="164782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随意契約（その他）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4" zoomScaleNormal="75" zoomScaleSheetLayoutView="100" zoomScalePageLayoutView="85" workbookViewId="0">
      <selection activeCell="A831" sqref="A831:XFD831"/>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781</v>
      </c>
      <c r="AT2" s="220"/>
      <c r="AU2" s="220"/>
      <c r="AV2" s="52" t="str">
        <f>IF(AW2="", "", "-")</f>
        <v/>
      </c>
      <c r="AW2" s="397"/>
      <c r="AX2" s="397"/>
    </row>
    <row r="3" spans="1:50" ht="21" customHeight="1" thickBot="1" x14ac:dyDescent="0.25">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568</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569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8" t="s">
        <v>176</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571</v>
      </c>
      <c r="AF5" s="717"/>
      <c r="AG5" s="717"/>
      <c r="AH5" s="717"/>
      <c r="AI5" s="717"/>
      <c r="AJ5" s="717"/>
      <c r="AK5" s="717"/>
      <c r="AL5" s="717"/>
      <c r="AM5" s="717"/>
      <c r="AN5" s="717"/>
      <c r="AO5" s="717"/>
      <c r="AP5" s="718"/>
      <c r="AQ5" s="719" t="s">
        <v>572</v>
      </c>
      <c r="AR5" s="720"/>
      <c r="AS5" s="720"/>
      <c r="AT5" s="720"/>
      <c r="AU5" s="720"/>
      <c r="AV5" s="720"/>
      <c r="AW5" s="720"/>
      <c r="AX5" s="721"/>
    </row>
    <row r="6" spans="1:50" ht="39" customHeight="1" x14ac:dyDescent="0.2">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2">
      <c r="A7" s="826" t="s">
        <v>22</v>
      </c>
      <c r="B7" s="827"/>
      <c r="C7" s="827"/>
      <c r="D7" s="827"/>
      <c r="E7" s="827"/>
      <c r="F7" s="828"/>
      <c r="G7" s="829" t="s">
        <v>573</v>
      </c>
      <c r="H7" s="830"/>
      <c r="I7" s="830"/>
      <c r="J7" s="830"/>
      <c r="K7" s="830"/>
      <c r="L7" s="830"/>
      <c r="M7" s="830"/>
      <c r="N7" s="830"/>
      <c r="O7" s="830"/>
      <c r="P7" s="830"/>
      <c r="Q7" s="830"/>
      <c r="R7" s="830"/>
      <c r="S7" s="830"/>
      <c r="T7" s="830"/>
      <c r="U7" s="830"/>
      <c r="V7" s="830"/>
      <c r="W7" s="830"/>
      <c r="X7" s="831"/>
      <c r="Y7" s="395" t="s">
        <v>514</v>
      </c>
      <c r="Z7" s="296"/>
      <c r="AA7" s="296"/>
      <c r="AB7" s="296"/>
      <c r="AC7" s="296"/>
      <c r="AD7" s="396"/>
      <c r="AE7" s="383"/>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26" t="s">
        <v>378</v>
      </c>
      <c r="B8" s="827"/>
      <c r="C8" s="827"/>
      <c r="D8" s="827"/>
      <c r="E8" s="827"/>
      <c r="F8" s="828"/>
      <c r="G8" s="223" t="str">
        <f>入力規則等!A28</f>
        <v>高齢社会対策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2">
      <c r="A9" s="145" t="s">
        <v>23</v>
      </c>
      <c r="B9" s="146"/>
      <c r="C9" s="146"/>
      <c r="D9" s="146"/>
      <c r="E9" s="146"/>
      <c r="F9" s="146"/>
      <c r="G9" s="572" t="s">
        <v>575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39" t="s">
        <v>30</v>
      </c>
      <c r="B10" s="740"/>
      <c r="C10" s="740"/>
      <c r="D10" s="740"/>
      <c r="E10" s="740"/>
      <c r="F10" s="740"/>
      <c r="G10" s="672" t="s">
        <v>576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2">
      <c r="A13" s="142"/>
      <c r="B13" s="143"/>
      <c r="C13" s="143"/>
      <c r="D13" s="143"/>
      <c r="E13" s="143"/>
      <c r="F13" s="144"/>
      <c r="G13" s="742" t="s">
        <v>6</v>
      </c>
      <c r="H13" s="743"/>
      <c r="I13" s="635" t="s">
        <v>7</v>
      </c>
      <c r="J13" s="636"/>
      <c r="K13" s="636"/>
      <c r="L13" s="636"/>
      <c r="M13" s="636"/>
      <c r="N13" s="636"/>
      <c r="O13" s="637"/>
      <c r="P13" s="108">
        <v>16</v>
      </c>
      <c r="Q13" s="109"/>
      <c r="R13" s="109"/>
      <c r="S13" s="109"/>
      <c r="T13" s="109"/>
      <c r="U13" s="109"/>
      <c r="V13" s="110"/>
      <c r="W13" s="108">
        <v>22</v>
      </c>
      <c r="X13" s="109"/>
      <c r="Y13" s="109"/>
      <c r="Z13" s="109"/>
      <c r="AA13" s="109"/>
      <c r="AB13" s="109"/>
      <c r="AC13" s="110"/>
      <c r="AD13" s="108">
        <v>26</v>
      </c>
      <c r="AE13" s="109"/>
      <c r="AF13" s="109"/>
      <c r="AG13" s="109"/>
      <c r="AH13" s="109"/>
      <c r="AI13" s="109"/>
      <c r="AJ13" s="110"/>
      <c r="AK13" s="108">
        <v>15</v>
      </c>
      <c r="AL13" s="109"/>
      <c r="AM13" s="109"/>
      <c r="AN13" s="109"/>
      <c r="AO13" s="109"/>
      <c r="AP13" s="109"/>
      <c r="AQ13" s="110"/>
      <c r="AR13" s="105"/>
      <c r="AS13" s="106"/>
      <c r="AT13" s="106"/>
      <c r="AU13" s="106"/>
      <c r="AV13" s="106"/>
      <c r="AW13" s="106"/>
      <c r="AX13" s="394"/>
    </row>
    <row r="14" spans="1:50" ht="21" customHeight="1" x14ac:dyDescent="0.2">
      <c r="A14" s="142"/>
      <c r="B14" s="143"/>
      <c r="C14" s="143"/>
      <c r="D14" s="143"/>
      <c r="E14" s="143"/>
      <c r="F14" s="144"/>
      <c r="G14" s="744"/>
      <c r="H14" s="745"/>
      <c r="I14" s="575" t="s">
        <v>8</v>
      </c>
      <c r="J14" s="629"/>
      <c r="K14" s="629"/>
      <c r="L14" s="629"/>
      <c r="M14" s="629"/>
      <c r="N14" s="629"/>
      <c r="O14" s="630"/>
      <c r="P14" s="108"/>
      <c r="Q14" s="109"/>
      <c r="R14" s="109"/>
      <c r="S14" s="109"/>
      <c r="T14" s="109"/>
      <c r="U14" s="109"/>
      <c r="V14" s="110"/>
      <c r="W14" s="108"/>
      <c r="X14" s="109"/>
      <c r="Y14" s="109"/>
      <c r="Z14" s="109"/>
      <c r="AA14" s="109"/>
      <c r="AB14" s="109"/>
      <c r="AC14" s="110"/>
      <c r="AD14" s="108"/>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2">
      <c r="A15" s="142"/>
      <c r="B15" s="143"/>
      <c r="C15" s="143"/>
      <c r="D15" s="143"/>
      <c r="E15" s="143"/>
      <c r="F15" s="144"/>
      <c r="G15" s="744"/>
      <c r="H15" s="745"/>
      <c r="I15" s="575" t="s">
        <v>51</v>
      </c>
      <c r="J15" s="576"/>
      <c r="K15" s="576"/>
      <c r="L15" s="576"/>
      <c r="M15" s="576"/>
      <c r="N15" s="576"/>
      <c r="O15" s="577"/>
      <c r="P15" s="108"/>
      <c r="Q15" s="109"/>
      <c r="R15" s="109"/>
      <c r="S15" s="109"/>
      <c r="T15" s="109"/>
      <c r="U15" s="109"/>
      <c r="V15" s="110"/>
      <c r="W15" s="108"/>
      <c r="X15" s="109"/>
      <c r="Y15" s="109"/>
      <c r="Z15" s="109"/>
      <c r="AA15" s="109"/>
      <c r="AB15" s="109"/>
      <c r="AC15" s="110"/>
      <c r="AD15" s="108"/>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2">
      <c r="A16" s="142"/>
      <c r="B16" s="143"/>
      <c r="C16" s="143"/>
      <c r="D16" s="143"/>
      <c r="E16" s="143"/>
      <c r="F16" s="144"/>
      <c r="G16" s="744"/>
      <c r="H16" s="745"/>
      <c r="I16" s="575" t="s">
        <v>52</v>
      </c>
      <c r="J16" s="576"/>
      <c r="K16" s="576"/>
      <c r="L16" s="576"/>
      <c r="M16" s="576"/>
      <c r="N16" s="576"/>
      <c r="O16" s="577"/>
      <c r="P16" s="108"/>
      <c r="Q16" s="109"/>
      <c r="R16" s="109"/>
      <c r="S16" s="109"/>
      <c r="T16" s="109"/>
      <c r="U16" s="109"/>
      <c r="V16" s="110"/>
      <c r="W16" s="108"/>
      <c r="X16" s="109"/>
      <c r="Y16" s="109"/>
      <c r="Z16" s="109"/>
      <c r="AA16" s="109"/>
      <c r="AB16" s="109"/>
      <c r="AC16" s="110"/>
      <c r="AD16" s="108"/>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2">
      <c r="A17" s="142"/>
      <c r="B17" s="143"/>
      <c r="C17" s="143"/>
      <c r="D17" s="143"/>
      <c r="E17" s="143"/>
      <c r="F17" s="144"/>
      <c r="G17" s="744"/>
      <c r="H17" s="745"/>
      <c r="I17" s="575" t="s">
        <v>50</v>
      </c>
      <c r="J17" s="629"/>
      <c r="K17" s="629"/>
      <c r="L17" s="629"/>
      <c r="M17" s="629"/>
      <c r="N17" s="629"/>
      <c r="O17" s="630"/>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46"/>
      <c r="H18" s="747"/>
      <c r="I18" s="734" t="s">
        <v>20</v>
      </c>
      <c r="J18" s="735"/>
      <c r="K18" s="735"/>
      <c r="L18" s="735"/>
      <c r="M18" s="735"/>
      <c r="N18" s="735"/>
      <c r="O18" s="736"/>
      <c r="P18" s="114">
        <f>SUM(P13:V17)</f>
        <v>16</v>
      </c>
      <c r="Q18" s="115"/>
      <c r="R18" s="115"/>
      <c r="S18" s="115"/>
      <c r="T18" s="115"/>
      <c r="U18" s="115"/>
      <c r="V18" s="116"/>
      <c r="W18" s="114">
        <f>SUM(W13:AC17)</f>
        <v>22</v>
      </c>
      <c r="X18" s="115"/>
      <c r="Y18" s="115"/>
      <c r="Z18" s="115"/>
      <c r="AA18" s="115"/>
      <c r="AB18" s="115"/>
      <c r="AC18" s="116"/>
      <c r="AD18" s="114">
        <f>SUM(AD13:AJ17)</f>
        <v>26</v>
      </c>
      <c r="AE18" s="115"/>
      <c r="AF18" s="115"/>
      <c r="AG18" s="115"/>
      <c r="AH18" s="115"/>
      <c r="AI18" s="115"/>
      <c r="AJ18" s="116"/>
      <c r="AK18" s="114">
        <f>SUM(AK13:AQ17)</f>
        <v>15</v>
      </c>
      <c r="AL18" s="115"/>
      <c r="AM18" s="115"/>
      <c r="AN18" s="115"/>
      <c r="AO18" s="115"/>
      <c r="AP18" s="115"/>
      <c r="AQ18" s="116"/>
      <c r="AR18" s="114">
        <f>SUM(AR13:AX17)</f>
        <v>0</v>
      </c>
      <c r="AS18" s="115"/>
      <c r="AT18" s="115"/>
      <c r="AU18" s="115"/>
      <c r="AV18" s="115"/>
      <c r="AW18" s="115"/>
      <c r="AX18" s="537"/>
    </row>
    <row r="19" spans="1:50" ht="24.75" customHeight="1" x14ac:dyDescent="0.2">
      <c r="A19" s="142"/>
      <c r="B19" s="143"/>
      <c r="C19" s="143"/>
      <c r="D19" s="143"/>
      <c r="E19" s="143"/>
      <c r="F19" s="144"/>
      <c r="G19" s="535" t="s">
        <v>9</v>
      </c>
      <c r="H19" s="536"/>
      <c r="I19" s="536"/>
      <c r="J19" s="536"/>
      <c r="K19" s="536"/>
      <c r="L19" s="536"/>
      <c r="M19" s="536"/>
      <c r="N19" s="536"/>
      <c r="O19" s="536"/>
      <c r="P19" s="108">
        <v>12</v>
      </c>
      <c r="Q19" s="109"/>
      <c r="R19" s="109"/>
      <c r="S19" s="109"/>
      <c r="T19" s="109"/>
      <c r="U19" s="109"/>
      <c r="V19" s="110"/>
      <c r="W19" s="108">
        <v>20</v>
      </c>
      <c r="X19" s="109"/>
      <c r="Y19" s="109"/>
      <c r="Z19" s="109"/>
      <c r="AA19" s="109"/>
      <c r="AB19" s="109"/>
      <c r="AC19" s="110"/>
      <c r="AD19" s="108">
        <v>25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2">
      <c r="A20" s="142"/>
      <c r="B20" s="143"/>
      <c r="C20" s="143"/>
      <c r="D20" s="143"/>
      <c r="E20" s="143"/>
      <c r="F20" s="144"/>
      <c r="G20" s="535" t="s">
        <v>10</v>
      </c>
      <c r="H20" s="536"/>
      <c r="I20" s="536"/>
      <c r="J20" s="536"/>
      <c r="K20" s="536"/>
      <c r="L20" s="536"/>
      <c r="M20" s="536"/>
      <c r="N20" s="536"/>
      <c r="O20" s="536"/>
      <c r="P20" s="539">
        <f>IF(P18=0, "-", SUM(P19)/P18)</f>
        <v>0.75</v>
      </c>
      <c r="Q20" s="539"/>
      <c r="R20" s="539"/>
      <c r="S20" s="539"/>
      <c r="T20" s="539"/>
      <c r="U20" s="539"/>
      <c r="V20" s="539"/>
      <c r="W20" s="539">
        <f t="shared" ref="W20" si="0">IF(W18=0, "-", SUM(W19)/W18)</f>
        <v>0.90909090909090906</v>
      </c>
      <c r="X20" s="539"/>
      <c r="Y20" s="539"/>
      <c r="Z20" s="539"/>
      <c r="AA20" s="539"/>
      <c r="AB20" s="539"/>
      <c r="AC20" s="539"/>
      <c r="AD20" s="539">
        <f t="shared" ref="AD20" si="1">IF(AD18=0, "-", SUM(AD19)/AD18)</f>
        <v>0.96153846153846156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5"/>
      <c r="B21" s="146"/>
      <c r="C21" s="146"/>
      <c r="D21" s="146"/>
      <c r="E21" s="146"/>
      <c r="F21" s="147"/>
      <c r="G21" s="926" t="s">
        <v>477</v>
      </c>
      <c r="H21" s="927"/>
      <c r="I21" s="927"/>
      <c r="J21" s="927"/>
      <c r="K21" s="927"/>
      <c r="L21" s="927"/>
      <c r="M21" s="927"/>
      <c r="N21" s="927"/>
      <c r="O21" s="927"/>
      <c r="P21" s="539">
        <f>IF(P19=0, "-", SUM(P19)/SUM(P13,P14))</f>
        <v>0.75</v>
      </c>
      <c r="Q21" s="539"/>
      <c r="R21" s="539"/>
      <c r="S21" s="539"/>
      <c r="T21" s="539"/>
      <c r="U21" s="539"/>
      <c r="V21" s="539"/>
      <c r="W21" s="539">
        <f t="shared" ref="W21" si="2">IF(W19=0, "-", SUM(W19)/SUM(W13,W14))</f>
        <v>0.90909090909090906</v>
      </c>
      <c r="X21" s="539"/>
      <c r="Y21" s="539"/>
      <c r="Z21" s="539"/>
      <c r="AA21" s="539"/>
      <c r="AB21" s="539"/>
      <c r="AC21" s="539"/>
      <c r="AD21" s="539">
        <f t="shared" ref="AD21" si="3">IF(AD19=0, "-", SUM(AD19)/SUM(AD13,AD14))</f>
        <v>0.96153846153846156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577</v>
      </c>
      <c r="H23" s="187"/>
      <c r="I23" s="187"/>
      <c r="J23" s="187"/>
      <c r="K23" s="187"/>
      <c r="L23" s="187"/>
      <c r="M23" s="187"/>
      <c r="N23" s="187"/>
      <c r="O23" s="188"/>
      <c r="P23" s="105">
        <v>15</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457</v>
      </c>
      <c r="H29" s="196"/>
      <c r="I29" s="196"/>
      <c r="J29" s="196"/>
      <c r="K29" s="196"/>
      <c r="L29" s="196"/>
      <c r="M29" s="196"/>
      <c r="N29" s="196"/>
      <c r="O29" s="197"/>
      <c r="P29" s="108">
        <f>AK13</f>
        <v>15</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09" t="s">
        <v>472</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8" t="s">
        <v>354</v>
      </c>
      <c r="AR30" s="639"/>
      <c r="AS30" s="639"/>
      <c r="AT30" s="640"/>
      <c r="AU30" s="390" t="s">
        <v>253</v>
      </c>
      <c r="AV30" s="390"/>
      <c r="AW30" s="390"/>
      <c r="AX30" s="391"/>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579</v>
      </c>
      <c r="AR31" s="136"/>
      <c r="AS31" s="137" t="s">
        <v>355</v>
      </c>
      <c r="AT31" s="172"/>
      <c r="AU31" s="271" t="s">
        <v>580</v>
      </c>
      <c r="AV31" s="271"/>
      <c r="AW31" s="379" t="s">
        <v>300</v>
      </c>
      <c r="AX31" s="380"/>
    </row>
    <row r="32" spans="1:50" ht="23.25" customHeight="1" x14ac:dyDescent="0.2">
      <c r="A32" s="515"/>
      <c r="B32" s="513"/>
      <c r="C32" s="513"/>
      <c r="D32" s="513"/>
      <c r="E32" s="513"/>
      <c r="F32" s="514"/>
      <c r="G32" s="540" t="s">
        <v>584</v>
      </c>
      <c r="H32" s="541"/>
      <c r="I32" s="541"/>
      <c r="J32" s="541"/>
      <c r="K32" s="541"/>
      <c r="L32" s="541"/>
      <c r="M32" s="541"/>
      <c r="N32" s="541"/>
      <c r="O32" s="542"/>
      <c r="P32" s="161" t="s">
        <v>581</v>
      </c>
      <c r="Q32" s="161"/>
      <c r="R32" s="161"/>
      <c r="S32" s="161"/>
      <c r="T32" s="161"/>
      <c r="U32" s="161"/>
      <c r="V32" s="161"/>
      <c r="W32" s="161"/>
      <c r="X32" s="231"/>
      <c r="Y32" s="338" t="s">
        <v>12</v>
      </c>
      <c r="Z32" s="549"/>
      <c r="AA32" s="550"/>
      <c r="AB32" s="551" t="s">
        <v>582</v>
      </c>
      <c r="AC32" s="551"/>
      <c r="AD32" s="551"/>
      <c r="AE32" s="364" t="s">
        <v>581</v>
      </c>
      <c r="AF32" s="365"/>
      <c r="AG32" s="365"/>
      <c r="AH32" s="365"/>
      <c r="AI32" s="364" t="s">
        <v>578</v>
      </c>
      <c r="AJ32" s="365"/>
      <c r="AK32" s="365"/>
      <c r="AL32" s="365"/>
      <c r="AM32" s="364" t="s">
        <v>578</v>
      </c>
      <c r="AN32" s="365"/>
      <c r="AO32" s="365"/>
      <c r="AP32" s="365"/>
      <c r="AQ32" s="111" t="s">
        <v>578</v>
      </c>
      <c r="AR32" s="112"/>
      <c r="AS32" s="112"/>
      <c r="AT32" s="113"/>
      <c r="AU32" s="365" t="s">
        <v>578</v>
      </c>
      <c r="AV32" s="365"/>
      <c r="AW32" s="365"/>
      <c r="AX32" s="367"/>
    </row>
    <row r="33" spans="1:50" ht="23.25" customHeight="1" x14ac:dyDescent="0.2">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583</v>
      </c>
      <c r="AC33" s="522"/>
      <c r="AD33" s="522"/>
      <c r="AE33" s="364" t="s">
        <v>583</v>
      </c>
      <c r="AF33" s="365"/>
      <c r="AG33" s="365"/>
      <c r="AH33" s="365"/>
      <c r="AI33" s="364" t="s">
        <v>578</v>
      </c>
      <c r="AJ33" s="365"/>
      <c r="AK33" s="365"/>
      <c r="AL33" s="365"/>
      <c r="AM33" s="364" t="s">
        <v>578</v>
      </c>
      <c r="AN33" s="365"/>
      <c r="AO33" s="365"/>
      <c r="AP33" s="365"/>
      <c r="AQ33" s="111" t="s">
        <v>578</v>
      </c>
      <c r="AR33" s="112"/>
      <c r="AS33" s="112"/>
      <c r="AT33" s="113"/>
      <c r="AU33" s="365" t="s">
        <v>578</v>
      </c>
      <c r="AV33" s="365"/>
      <c r="AW33" s="365"/>
      <c r="AX33" s="367"/>
    </row>
    <row r="34" spans="1:50" ht="23.25" customHeight="1" x14ac:dyDescent="0.2">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581</v>
      </c>
      <c r="AF34" s="365"/>
      <c r="AG34" s="365"/>
      <c r="AH34" s="365"/>
      <c r="AI34" s="364" t="s">
        <v>578</v>
      </c>
      <c r="AJ34" s="365"/>
      <c r="AK34" s="365"/>
      <c r="AL34" s="365"/>
      <c r="AM34" s="364" t="s">
        <v>578</v>
      </c>
      <c r="AN34" s="365"/>
      <c r="AO34" s="365"/>
      <c r="AP34" s="365"/>
      <c r="AQ34" s="111" t="s">
        <v>578</v>
      </c>
      <c r="AR34" s="112"/>
      <c r="AS34" s="112"/>
      <c r="AT34" s="113"/>
      <c r="AU34" s="365" t="s">
        <v>578</v>
      </c>
      <c r="AV34" s="365"/>
      <c r="AW34" s="365"/>
      <c r="AX34" s="367"/>
    </row>
    <row r="35" spans="1:50" ht="23.25" hidden="1" customHeight="1" x14ac:dyDescent="0.2">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hidden="1"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2">
      <c r="A37" s="641" t="s">
        <v>472</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2">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2">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2">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2">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2">
      <c r="A44" s="641" t="s">
        <v>472</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2">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2">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2">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2">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2">
      <c r="A51" s="512" t="s">
        <v>472</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2">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2">
      <c r="A58" s="512" t="s">
        <v>472</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2">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2">
      <c r="A65" s="858" t="s">
        <v>473</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468</v>
      </c>
      <c r="X65" s="870"/>
      <c r="Y65" s="873"/>
      <c r="Z65" s="873"/>
      <c r="AA65" s="874"/>
      <c r="AB65" s="867" t="s">
        <v>11</v>
      </c>
      <c r="AC65" s="863"/>
      <c r="AD65" s="864"/>
      <c r="AE65" s="368" t="s">
        <v>534</v>
      </c>
      <c r="AF65" s="369"/>
      <c r="AG65" s="369"/>
      <c r="AH65" s="370"/>
      <c r="AI65" s="368" t="s">
        <v>531</v>
      </c>
      <c r="AJ65" s="369"/>
      <c r="AK65" s="369"/>
      <c r="AL65" s="370"/>
      <c r="AM65" s="375" t="s">
        <v>526</v>
      </c>
      <c r="AN65" s="375"/>
      <c r="AO65" s="375"/>
      <c r="AP65" s="368"/>
      <c r="AQ65" s="867" t="s">
        <v>354</v>
      </c>
      <c r="AR65" s="863"/>
      <c r="AS65" s="863"/>
      <c r="AT65" s="864"/>
      <c r="AU65" s="976" t="s">
        <v>253</v>
      </c>
      <c r="AV65" s="976"/>
      <c r="AW65" s="976"/>
      <c r="AX65" s="977"/>
    </row>
    <row r="66" spans="1:50" ht="18.75" hidden="1" customHeight="1" x14ac:dyDescent="0.2">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471</v>
      </c>
      <c r="AX66" s="978"/>
    </row>
    <row r="67" spans="1:50" ht="23.25" hidden="1" customHeight="1" x14ac:dyDescent="0.2">
      <c r="A67" s="851"/>
      <c r="B67" s="852"/>
      <c r="C67" s="852"/>
      <c r="D67" s="852"/>
      <c r="E67" s="852"/>
      <c r="F67" s="853"/>
      <c r="G67" s="979" t="s">
        <v>356</v>
      </c>
      <c r="H67" s="962" t="s">
        <v>585</v>
      </c>
      <c r="I67" s="963"/>
      <c r="J67" s="963"/>
      <c r="K67" s="963"/>
      <c r="L67" s="963"/>
      <c r="M67" s="963"/>
      <c r="N67" s="963"/>
      <c r="O67" s="964"/>
      <c r="P67" s="962" t="s">
        <v>581</v>
      </c>
      <c r="Q67" s="963"/>
      <c r="R67" s="963"/>
      <c r="S67" s="963"/>
      <c r="T67" s="963"/>
      <c r="U67" s="963"/>
      <c r="V67" s="964"/>
      <c r="W67" s="968"/>
      <c r="X67" s="969"/>
      <c r="Y67" s="949" t="s">
        <v>12</v>
      </c>
      <c r="Z67" s="949"/>
      <c r="AA67" s="950"/>
      <c r="AB67" s="951" t="s">
        <v>494</v>
      </c>
      <c r="AC67" s="951"/>
      <c r="AD67" s="951"/>
      <c r="AE67" s="364" t="s">
        <v>578</v>
      </c>
      <c r="AF67" s="365"/>
      <c r="AG67" s="365"/>
      <c r="AH67" s="365"/>
      <c r="AI67" s="364" t="s">
        <v>578</v>
      </c>
      <c r="AJ67" s="365"/>
      <c r="AK67" s="365"/>
      <c r="AL67" s="365"/>
      <c r="AM67" s="364" t="s">
        <v>578</v>
      </c>
      <c r="AN67" s="365"/>
      <c r="AO67" s="365"/>
      <c r="AP67" s="365"/>
      <c r="AQ67" s="364" t="s">
        <v>578</v>
      </c>
      <c r="AR67" s="365"/>
      <c r="AS67" s="365"/>
      <c r="AT67" s="366"/>
      <c r="AU67" s="365" t="s">
        <v>578</v>
      </c>
      <c r="AV67" s="365"/>
      <c r="AW67" s="365"/>
      <c r="AX67" s="367"/>
    </row>
    <row r="68" spans="1:50" ht="23.25" hidden="1" customHeight="1" x14ac:dyDescent="0.2">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4" t="s">
        <v>578</v>
      </c>
      <c r="AF68" s="365"/>
      <c r="AG68" s="365"/>
      <c r="AH68" s="365"/>
      <c r="AI68" s="364" t="s">
        <v>578</v>
      </c>
      <c r="AJ68" s="365"/>
      <c r="AK68" s="365"/>
      <c r="AL68" s="365"/>
      <c r="AM68" s="364" t="s">
        <v>578</v>
      </c>
      <c r="AN68" s="365"/>
      <c r="AO68" s="365"/>
      <c r="AP68" s="365"/>
      <c r="AQ68" s="364" t="s">
        <v>578</v>
      </c>
      <c r="AR68" s="365"/>
      <c r="AS68" s="365"/>
      <c r="AT68" s="366"/>
      <c r="AU68" s="365" t="s">
        <v>578</v>
      </c>
      <c r="AV68" s="365"/>
      <c r="AW68" s="365"/>
      <c r="AX68" s="367"/>
    </row>
    <row r="69" spans="1:50" ht="23.25" hidden="1" customHeight="1" x14ac:dyDescent="0.2">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814" t="s">
        <v>578</v>
      </c>
      <c r="AF69" s="815"/>
      <c r="AG69" s="815"/>
      <c r="AH69" s="815"/>
      <c r="AI69" s="814" t="s">
        <v>578</v>
      </c>
      <c r="AJ69" s="815"/>
      <c r="AK69" s="815"/>
      <c r="AL69" s="815"/>
      <c r="AM69" s="814" t="s">
        <v>578</v>
      </c>
      <c r="AN69" s="815"/>
      <c r="AO69" s="815"/>
      <c r="AP69" s="815"/>
      <c r="AQ69" s="364" t="s">
        <v>578</v>
      </c>
      <c r="AR69" s="365"/>
      <c r="AS69" s="365"/>
      <c r="AT69" s="366"/>
      <c r="AU69" s="365" t="s">
        <v>578</v>
      </c>
      <c r="AV69" s="365"/>
      <c r="AW69" s="365"/>
      <c r="AX69" s="367"/>
    </row>
    <row r="70" spans="1:50" ht="23.25" hidden="1" customHeight="1" x14ac:dyDescent="0.2">
      <c r="A70" s="851" t="s">
        <v>478</v>
      </c>
      <c r="B70" s="852"/>
      <c r="C70" s="852"/>
      <c r="D70" s="852"/>
      <c r="E70" s="852"/>
      <c r="F70" s="853"/>
      <c r="G70" s="939" t="s">
        <v>357</v>
      </c>
      <c r="H70" s="940" t="s">
        <v>581</v>
      </c>
      <c r="I70" s="940"/>
      <c r="J70" s="940"/>
      <c r="K70" s="940"/>
      <c r="L70" s="940"/>
      <c r="M70" s="940"/>
      <c r="N70" s="940"/>
      <c r="O70" s="940"/>
      <c r="P70" s="940" t="s">
        <v>581</v>
      </c>
      <c r="Q70" s="940"/>
      <c r="R70" s="940"/>
      <c r="S70" s="940"/>
      <c r="T70" s="940"/>
      <c r="U70" s="940"/>
      <c r="V70" s="940"/>
      <c r="W70" s="943" t="s">
        <v>493</v>
      </c>
      <c r="X70" s="944"/>
      <c r="Y70" s="949" t="s">
        <v>12</v>
      </c>
      <c r="Z70" s="949"/>
      <c r="AA70" s="950"/>
      <c r="AB70" s="951" t="s">
        <v>494</v>
      </c>
      <c r="AC70" s="951"/>
      <c r="AD70" s="951"/>
      <c r="AE70" s="364" t="s">
        <v>578</v>
      </c>
      <c r="AF70" s="365"/>
      <c r="AG70" s="365"/>
      <c r="AH70" s="365"/>
      <c r="AI70" s="364" t="s">
        <v>578</v>
      </c>
      <c r="AJ70" s="365"/>
      <c r="AK70" s="365"/>
      <c r="AL70" s="365"/>
      <c r="AM70" s="364" t="s">
        <v>578</v>
      </c>
      <c r="AN70" s="365"/>
      <c r="AO70" s="365"/>
      <c r="AP70" s="365"/>
      <c r="AQ70" s="364" t="s">
        <v>578</v>
      </c>
      <c r="AR70" s="365"/>
      <c r="AS70" s="365"/>
      <c r="AT70" s="366"/>
      <c r="AU70" s="365" t="s">
        <v>578</v>
      </c>
      <c r="AV70" s="365"/>
      <c r="AW70" s="365"/>
      <c r="AX70" s="367"/>
    </row>
    <row r="71" spans="1:50" ht="23.25" hidden="1" customHeight="1" x14ac:dyDescent="0.2">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4" t="s">
        <v>578</v>
      </c>
      <c r="AF71" s="365"/>
      <c r="AG71" s="365"/>
      <c r="AH71" s="365"/>
      <c r="AI71" s="364" t="s">
        <v>578</v>
      </c>
      <c r="AJ71" s="365"/>
      <c r="AK71" s="365"/>
      <c r="AL71" s="365"/>
      <c r="AM71" s="364" t="s">
        <v>578</v>
      </c>
      <c r="AN71" s="365"/>
      <c r="AO71" s="365"/>
      <c r="AP71" s="365"/>
      <c r="AQ71" s="364" t="s">
        <v>578</v>
      </c>
      <c r="AR71" s="365"/>
      <c r="AS71" s="365"/>
      <c r="AT71" s="366"/>
      <c r="AU71" s="365" t="s">
        <v>578</v>
      </c>
      <c r="AV71" s="365"/>
      <c r="AW71" s="365"/>
      <c r="AX71" s="367"/>
    </row>
    <row r="72" spans="1:50" ht="23.25" hidden="1" customHeight="1" x14ac:dyDescent="0.2">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4" t="s">
        <v>578</v>
      </c>
      <c r="AF72" s="365"/>
      <c r="AG72" s="365"/>
      <c r="AH72" s="365"/>
      <c r="AI72" s="364" t="s">
        <v>578</v>
      </c>
      <c r="AJ72" s="365"/>
      <c r="AK72" s="365"/>
      <c r="AL72" s="365"/>
      <c r="AM72" s="364" t="s">
        <v>578</v>
      </c>
      <c r="AN72" s="365"/>
      <c r="AO72" s="365"/>
      <c r="AP72" s="366"/>
      <c r="AQ72" s="364" t="s">
        <v>578</v>
      </c>
      <c r="AR72" s="365"/>
      <c r="AS72" s="365"/>
      <c r="AT72" s="366"/>
      <c r="AU72" s="365" t="s">
        <v>578</v>
      </c>
      <c r="AV72" s="365"/>
      <c r="AW72" s="365"/>
      <c r="AX72" s="367"/>
    </row>
    <row r="73" spans="1:50" ht="18.75" hidden="1" customHeight="1" x14ac:dyDescent="0.2">
      <c r="A73" s="837" t="s">
        <v>473</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2">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2">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11" t="s">
        <v>507</v>
      </c>
      <c r="B78" s="912"/>
      <c r="C78" s="912"/>
      <c r="D78" s="912"/>
      <c r="E78" s="909" t="s">
        <v>450</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467</v>
      </c>
      <c r="AP79" s="149"/>
      <c r="AQ79" s="149"/>
      <c r="AR79" s="81" t="s">
        <v>465</v>
      </c>
      <c r="AS79" s="148"/>
      <c r="AT79" s="149"/>
      <c r="AU79" s="149"/>
      <c r="AV79" s="149"/>
      <c r="AW79" s="149"/>
      <c r="AX79" s="150"/>
    </row>
    <row r="80" spans="1:50" ht="18.75" customHeight="1" x14ac:dyDescent="0.2">
      <c r="A80" s="519" t="s">
        <v>266</v>
      </c>
      <c r="B80" s="846" t="s">
        <v>464</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customHeight="1" x14ac:dyDescent="0.2">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2">
      <c r="A82" s="520"/>
      <c r="B82" s="849"/>
      <c r="C82" s="552"/>
      <c r="D82" s="552"/>
      <c r="E82" s="552"/>
      <c r="F82" s="553"/>
      <c r="G82" s="501" t="s">
        <v>586</v>
      </c>
      <c r="H82" s="501"/>
      <c r="I82" s="501"/>
      <c r="J82" s="501"/>
      <c r="K82" s="501"/>
      <c r="L82" s="501"/>
      <c r="M82" s="501"/>
      <c r="N82" s="501"/>
      <c r="O82" s="501"/>
      <c r="P82" s="501"/>
      <c r="Q82" s="501"/>
      <c r="R82" s="501"/>
      <c r="S82" s="501"/>
      <c r="T82" s="501"/>
      <c r="U82" s="501"/>
      <c r="V82" s="501"/>
      <c r="W82" s="501"/>
      <c r="X82" s="501"/>
      <c r="Y82" s="501"/>
      <c r="Z82" s="501"/>
      <c r="AA82" s="752"/>
      <c r="AB82" s="500" t="s">
        <v>587</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2">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2">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2">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2">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t="s">
        <v>591</v>
      </c>
      <c r="AR86" s="271"/>
      <c r="AS86" s="137" t="s">
        <v>355</v>
      </c>
      <c r="AT86" s="172"/>
      <c r="AU86" s="271">
        <v>32</v>
      </c>
      <c r="AV86" s="271"/>
      <c r="AW86" s="379" t="s">
        <v>300</v>
      </c>
      <c r="AX86" s="380"/>
      <c r="AY86" s="10"/>
      <c r="AZ86" s="10"/>
      <c r="BA86" s="10"/>
      <c r="BB86" s="10"/>
      <c r="BC86" s="10"/>
      <c r="BD86" s="10"/>
      <c r="BE86" s="10"/>
      <c r="BF86" s="10"/>
      <c r="BG86" s="10"/>
      <c r="BH86" s="10"/>
    </row>
    <row r="87" spans="1:60" ht="23.25" customHeight="1" x14ac:dyDescent="0.2">
      <c r="A87" s="520"/>
      <c r="B87" s="552"/>
      <c r="C87" s="552"/>
      <c r="D87" s="552"/>
      <c r="E87" s="552"/>
      <c r="F87" s="553"/>
      <c r="G87" s="230" t="s">
        <v>588</v>
      </c>
      <c r="H87" s="161"/>
      <c r="I87" s="161"/>
      <c r="J87" s="161"/>
      <c r="K87" s="161"/>
      <c r="L87" s="161"/>
      <c r="M87" s="161"/>
      <c r="N87" s="161"/>
      <c r="O87" s="231"/>
      <c r="P87" s="161" t="s">
        <v>589</v>
      </c>
      <c r="Q87" s="799"/>
      <c r="R87" s="799"/>
      <c r="S87" s="799"/>
      <c r="T87" s="799"/>
      <c r="U87" s="799"/>
      <c r="V87" s="799"/>
      <c r="W87" s="799"/>
      <c r="X87" s="800"/>
      <c r="Y87" s="755" t="s">
        <v>62</v>
      </c>
      <c r="Z87" s="756"/>
      <c r="AA87" s="757"/>
      <c r="AB87" s="551" t="s">
        <v>590</v>
      </c>
      <c r="AC87" s="551"/>
      <c r="AD87" s="551"/>
      <c r="AE87" s="364">
        <v>1</v>
      </c>
      <c r="AF87" s="365"/>
      <c r="AG87" s="365"/>
      <c r="AH87" s="365"/>
      <c r="AI87" s="364">
        <v>1</v>
      </c>
      <c r="AJ87" s="365"/>
      <c r="AK87" s="365"/>
      <c r="AL87" s="365"/>
      <c r="AM87" s="364">
        <v>1</v>
      </c>
      <c r="AN87" s="365"/>
      <c r="AO87" s="365"/>
      <c r="AP87" s="365"/>
      <c r="AQ87" s="111" t="s">
        <v>581</v>
      </c>
      <c r="AR87" s="112"/>
      <c r="AS87" s="112"/>
      <c r="AT87" s="113"/>
      <c r="AU87" s="365" t="s">
        <v>581</v>
      </c>
      <c r="AV87" s="365"/>
      <c r="AW87" s="365"/>
      <c r="AX87" s="367"/>
    </row>
    <row r="88" spans="1:60" ht="23.25" customHeight="1" x14ac:dyDescent="0.2">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t="s">
        <v>590</v>
      </c>
      <c r="AC88" s="522"/>
      <c r="AD88" s="522"/>
      <c r="AE88" s="364">
        <v>1</v>
      </c>
      <c r="AF88" s="365"/>
      <c r="AG88" s="365"/>
      <c r="AH88" s="365"/>
      <c r="AI88" s="364">
        <v>1</v>
      </c>
      <c r="AJ88" s="365"/>
      <c r="AK88" s="365"/>
      <c r="AL88" s="365"/>
      <c r="AM88" s="364">
        <v>1</v>
      </c>
      <c r="AN88" s="365"/>
      <c r="AO88" s="365"/>
      <c r="AP88" s="365"/>
      <c r="AQ88" s="111" t="s">
        <v>591</v>
      </c>
      <c r="AR88" s="112"/>
      <c r="AS88" s="112"/>
      <c r="AT88" s="113"/>
      <c r="AU88" s="365">
        <v>1</v>
      </c>
      <c r="AV88" s="365"/>
      <c r="AW88" s="365"/>
      <c r="AX88" s="367"/>
      <c r="AY88" s="10"/>
      <c r="AZ88" s="10"/>
      <c r="BA88" s="10"/>
      <c r="BB88" s="10"/>
      <c r="BC88" s="10"/>
    </row>
    <row r="89" spans="1:60" ht="23.25" customHeight="1" thickBot="1" x14ac:dyDescent="0.2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v>100</v>
      </c>
      <c r="AF89" s="365"/>
      <c r="AG89" s="365"/>
      <c r="AH89" s="365"/>
      <c r="AI89" s="364">
        <v>100</v>
      </c>
      <c r="AJ89" s="365"/>
      <c r="AK89" s="365"/>
      <c r="AL89" s="365"/>
      <c r="AM89" s="364">
        <v>100</v>
      </c>
      <c r="AN89" s="365"/>
      <c r="AO89" s="365"/>
      <c r="AP89" s="365"/>
      <c r="AQ89" s="111" t="s">
        <v>592</v>
      </c>
      <c r="AR89" s="112"/>
      <c r="AS89" s="112"/>
      <c r="AT89" s="113"/>
      <c r="AU89" s="365" t="s">
        <v>593</v>
      </c>
      <c r="AV89" s="365"/>
      <c r="AW89" s="365"/>
      <c r="AX89" s="367"/>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2">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2">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2">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2">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5">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2">
      <c r="A100" s="832" t="s">
        <v>474</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x14ac:dyDescent="0.2">
      <c r="A101" s="491"/>
      <c r="B101" s="492"/>
      <c r="C101" s="492"/>
      <c r="D101" s="492"/>
      <c r="E101" s="492"/>
      <c r="F101" s="493"/>
      <c r="G101" s="161" t="s">
        <v>594</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590</v>
      </c>
      <c r="AC101" s="551"/>
      <c r="AD101" s="551"/>
      <c r="AE101" s="364">
        <v>1</v>
      </c>
      <c r="AF101" s="365"/>
      <c r="AG101" s="365"/>
      <c r="AH101" s="366"/>
      <c r="AI101" s="364">
        <v>1</v>
      </c>
      <c r="AJ101" s="365"/>
      <c r="AK101" s="365"/>
      <c r="AL101" s="366"/>
      <c r="AM101" s="364">
        <v>1</v>
      </c>
      <c r="AN101" s="365"/>
      <c r="AO101" s="365"/>
      <c r="AP101" s="366"/>
      <c r="AQ101" s="364" t="s">
        <v>581</v>
      </c>
      <c r="AR101" s="365"/>
      <c r="AS101" s="365"/>
      <c r="AT101" s="366"/>
      <c r="AU101" s="364" t="s">
        <v>597</v>
      </c>
      <c r="AV101" s="365"/>
      <c r="AW101" s="365"/>
      <c r="AX101" s="366"/>
    </row>
    <row r="102" spans="1:60" ht="23.2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590</v>
      </c>
      <c r="AC102" s="551"/>
      <c r="AD102" s="551"/>
      <c r="AE102" s="358">
        <v>1</v>
      </c>
      <c r="AF102" s="358"/>
      <c r="AG102" s="358"/>
      <c r="AH102" s="358"/>
      <c r="AI102" s="358">
        <v>1</v>
      </c>
      <c r="AJ102" s="358"/>
      <c r="AK102" s="358"/>
      <c r="AL102" s="358"/>
      <c r="AM102" s="358">
        <v>1</v>
      </c>
      <c r="AN102" s="358"/>
      <c r="AO102" s="358"/>
      <c r="AP102" s="358"/>
      <c r="AQ102" s="814">
        <v>1</v>
      </c>
      <c r="AR102" s="815"/>
      <c r="AS102" s="815"/>
      <c r="AT102" s="816"/>
      <c r="AU102" s="814">
        <v>1</v>
      </c>
      <c r="AV102" s="815"/>
      <c r="AW102" s="815"/>
      <c r="AX102" s="816"/>
    </row>
    <row r="103" spans="1:60" ht="31.5" hidden="1" customHeight="1" x14ac:dyDescent="0.2">
      <c r="A103" s="488" t="s">
        <v>474</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2">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2">
      <c r="A106" s="488" t="s">
        <v>474</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2">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2">
      <c r="A109" s="488" t="s">
        <v>474</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2">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2">
      <c r="A112" s="488" t="s">
        <v>474</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2">
      <c r="A116" s="292"/>
      <c r="B116" s="293"/>
      <c r="C116" s="293"/>
      <c r="D116" s="293"/>
      <c r="E116" s="293"/>
      <c r="F116" s="294"/>
      <c r="G116" s="351" t="s">
        <v>668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595</v>
      </c>
      <c r="AC116" s="301"/>
      <c r="AD116" s="302"/>
      <c r="AE116" s="358">
        <v>15.6</v>
      </c>
      <c r="AF116" s="358"/>
      <c r="AG116" s="358"/>
      <c r="AH116" s="358"/>
      <c r="AI116" s="358">
        <v>21.5</v>
      </c>
      <c r="AJ116" s="358"/>
      <c r="AK116" s="358"/>
      <c r="AL116" s="358"/>
      <c r="AM116" s="358">
        <v>25.5</v>
      </c>
      <c r="AN116" s="358"/>
      <c r="AO116" s="358"/>
      <c r="AP116" s="358"/>
      <c r="AQ116" s="364">
        <v>14.5</v>
      </c>
      <c r="AR116" s="365"/>
      <c r="AS116" s="365"/>
      <c r="AT116" s="365"/>
      <c r="AU116" s="365"/>
      <c r="AV116" s="365"/>
      <c r="AW116" s="365"/>
      <c r="AX116" s="367"/>
    </row>
    <row r="117" spans="1:50"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481</v>
      </c>
      <c r="AC117" s="342"/>
      <c r="AD117" s="343"/>
      <c r="AE117" s="306" t="s">
        <v>596</v>
      </c>
      <c r="AF117" s="306"/>
      <c r="AG117" s="306"/>
      <c r="AH117" s="306"/>
      <c r="AI117" s="306" t="s">
        <v>598</v>
      </c>
      <c r="AJ117" s="306"/>
      <c r="AK117" s="306"/>
      <c r="AL117" s="306"/>
      <c r="AM117" s="306" t="s">
        <v>599</v>
      </c>
      <c r="AN117" s="306"/>
      <c r="AO117" s="306"/>
      <c r="AP117" s="306"/>
      <c r="AQ117" s="306" t="s">
        <v>662</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2">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2">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2">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2">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993" t="s">
        <v>564</v>
      </c>
      <c r="B130" s="991"/>
      <c r="C130" s="990" t="s">
        <v>358</v>
      </c>
      <c r="D130" s="991"/>
      <c r="E130" s="308" t="s">
        <v>387</v>
      </c>
      <c r="F130" s="309"/>
      <c r="G130" s="310" t="s">
        <v>600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94"/>
      <c r="B131" s="252"/>
      <c r="C131" s="251"/>
      <c r="D131" s="252"/>
      <c r="E131" s="238" t="s">
        <v>386</v>
      </c>
      <c r="F131" s="239"/>
      <c r="G131" s="235" t="s">
        <v>601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2">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603</v>
      </c>
      <c r="AR133" s="271"/>
      <c r="AS133" s="137" t="s">
        <v>355</v>
      </c>
      <c r="AT133" s="172"/>
      <c r="AU133" s="136" t="s">
        <v>603</v>
      </c>
      <c r="AV133" s="136"/>
      <c r="AW133" s="137" t="s">
        <v>300</v>
      </c>
      <c r="AX133" s="138"/>
    </row>
    <row r="134" spans="1:50" ht="39.75" customHeight="1" x14ac:dyDescent="0.2">
      <c r="A134" s="994"/>
      <c r="B134" s="252"/>
      <c r="C134" s="251"/>
      <c r="D134" s="252"/>
      <c r="E134" s="251"/>
      <c r="F134" s="314"/>
      <c r="G134" s="230" t="s">
        <v>602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603</v>
      </c>
      <c r="AC134" s="221"/>
      <c r="AD134" s="221"/>
      <c r="AE134" s="266" t="s">
        <v>603</v>
      </c>
      <c r="AF134" s="112"/>
      <c r="AG134" s="112"/>
      <c r="AH134" s="112"/>
      <c r="AI134" s="266" t="s">
        <v>603</v>
      </c>
      <c r="AJ134" s="112"/>
      <c r="AK134" s="112"/>
      <c r="AL134" s="112"/>
      <c r="AM134" s="266" t="s">
        <v>605</v>
      </c>
      <c r="AN134" s="112"/>
      <c r="AO134" s="112"/>
      <c r="AP134" s="112"/>
      <c r="AQ134" s="266" t="s">
        <v>603</v>
      </c>
      <c r="AR134" s="112"/>
      <c r="AS134" s="112"/>
      <c r="AT134" s="112"/>
      <c r="AU134" s="266" t="s">
        <v>603</v>
      </c>
      <c r="AV134" s="112"/>
      <c r="AW134" s="112"/>
      <c r="AX134" s="222"/>
    </row>
    <row r="135" spans="1:50" ht="39.75" customHeight="1" x14ac:dyDescent="0.2">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603</v>
      </c>
      <c r="AC135" s="133"/>
      <c r="AD135" s="133"/>
      <c r="AE135" s="266" t="s">
        <v>604</v>
      </c>
      <c r="AF135" s="112"/>
      <c r="AG135" s="112"/>
      <c r="AH135" s="112"/>
      <c r="AI135" s="266" t="s">
        <v>605</v>
      </c>
      <c r="AJ135" s="112"/>
      <c r="AK135" s="112"/>
      <c r="AL135" s="112"/>
      <c r="AM135" s="266" t="s">
        <v>605</v>
      </c>
      <c r="AN135" s="112"/>
      <c r="AO135" s="112"/>
      <c r="AP135" s="112"/>
      <c r="AQ135" s="266" t="s">
        <v>606</v>
      </c>
      <c r="AR135" s="112"/>
      <c r="AS135" s="112"/>
      <c r="AT135" s="112"/>
      <c r="AU135" s="266" t="s">
        <v>605</v>
      </c>
      <c r="AV135" s="112"/>
      <c r="AW135" s="112"/>
      <c r="AX135" s="222"/>
    </row>
    <row r="136" spans="1:50" ht="18.75" hidden="1" customHeight="1" x14ac:dyDescent="0.2">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2">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2">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2">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2">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2">
      <c r="A152" s="994"/>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2">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2">
      <c r="A154" s="994"/>
      <c r="B154" s="252"/>
      <c r="C154" s="251"/>
      <c r="D154" s="252"/>
      <c r="E154" s="251"/>
      <c r="F154" s="314"/>
      <c r="G154" s="230" t="s">
        <v>664</v>
      </c>
      <c r="H154" s="161"/>
      <c r="I154" s="161"/>
      <c r="J154" s="161"/>
      <c r="K154" s="161"/>
      <c r="L154" s="161"/>
      <c r="M154" s="161"/>
      <c r="N154" s="161"/>
      <c r="O154" s="161"/>
      <c r="P154" s="231"/>
      <c r="Q154" s="160" t="s">
        <v>665</v>
      </c>
      <c r="R154" s="161"/>
      <c r="S154" s="161"/>
      <c r="T154" s="161"/>
      <c r="U154" s="161"/>
      <c r="V154" s="161"/>
      <c r="W154" s="161"/>
      <c r="X154" s="161"/>
      <c r="Y154" s="161"/>
      <c r="Z154" s="161"/>
      <c r="AA154" s="923"/>
      <c r="AB154" s="255"/>
      <c r="AC154" s="256"/>
      <c r="AD154" s="256"/>
      <c r="AE154" s="261" t="s">
        <v>666</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2">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2">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32.25" customHeight="1" x14ac:dyDescent="0.2">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667</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9.25" customHeight="1" x14ac:dyDescent="0.2">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4"/>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4"/>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4"/>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4"/>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994"/>
      <c r="B188" s="252"/>
      <c r="C188" s="251"/>
      <c r="D188" s="252"/>
      <c r="E188" s="160" t="s">
        <v>607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49.5" customHeigh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2">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2">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2">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2">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2">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2">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4"/>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2">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4"/>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4"/>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4"/>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4"/>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2">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2">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2">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2">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2">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4"/>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2">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4"/>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4"/>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4"/>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4"/>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2">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2">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2">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2">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2">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4"/>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2">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4"/>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4"/>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4"/>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4"/>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2">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2">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2">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2">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2">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4"/>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2">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4"/>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4"/>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4"/>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4"/>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4"/>
      <c r="B430" s="252"/>
      <c r="C430" s="249" t="s">
        <v>560</v>
      </c>
      <c r="D430" s="250"/>
      <c r="E430" s="238" t="s">
        <v>544</v>
      </c>
      <c r="F430" s="448"/>
      <c r="G430" s="240" t="s">
        <v>374</v>
      </c>
      <c r="H430" s="158"/>
      <c r="I430" s="158"/>
      <c r="J430" s="241" t="s">
        <v>578</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2">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603</v>
      </c>
      <c r="AF432" s="136"/>
      <c r="AG432" s="137" t="s">
        <v>355</v>
      </c>
      <c r="AH432" s="172"/>
      <c r="AI432" s="182"/>
      <c r="AJ432" s="182"/>
      <c r="AK432" s="182"/>
      <c r="AL432" s="177"/>
      <c r="AM432" s="182"/>
      <c r="AN432" s="182"/>
      <c r="AO432" s="182"/>
      <c r="AP432" s="177"/>
      <c r="AQ432" s="217" t="s">
        <v>608</v>
      </c>
      <c r="AR432" s="136"/>
      <c r="AS432" s="137" t="s">
        <v>355</v>
      </c>
      <c r="AT432" s="172"/>
      <c r="AU432" s="136" t="s">
        <v>608</v>
      </c>
      <c r="AV432" s="136"/>
      <c r="AW432" s="137" t="s">
        <v>300</v>
      </c>
      <c r="AX432" s="138"/>
    </row>
    <row r="433" spans="1:50" ht="23.25" customHeight="1" x14ac:dyDescent="0.2">
      <c r="A433" s="994"/>
      <c r="B433" s="252"/>
      <c r="C433" s="251"/>
      <c r="D433" s="252"/>
      <c r="E433" s="166"/>
      <c r="F433" s="167"/>
      <c r="G433" s="230" t="s">
        <v>608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603</v>
      </c>
      <c r="AC433" s="133"/>
      <c r="AD433" s="133"/>
      <c r="AE433" s="111" t="s">
        <v>608</v>
      </c>
      <c r="AF433" s="112"/>
      <c r="AG433" s="112"/>
      <c r="AH433" s="112"/>
      <c r="AI433" s="111" t="s">
        <v>603</v>
      </c>
      <c r="AJ433" s="112"/>
      <c r="AK433" s="112"/>
      <c r="AL433" s="112"/>
      <c r="AM433" s="111" t="s">
        <v>608</v>
      </c>
      <c r="AN433" s="112"/>
      <c r="AO433" s="112"/>
      <c r="AP433" s="113"/>
      <c r="AQ433" s="111" t="s">
        <v>603</v>
      </c>
      <c r="AR433" s="112"/>
      <c r="AS433" s="112"/>
      <c r="AT433" s="113"/>
      <c r="AU433" s="112" t="s">
        <v>611</v>
      </c>
      <c r="AV433" s="112"/>
      <c r="AW433" s="112"/>
      <c r="AX433" s="222"/>
    </row>
    <row r="434" spans="1:50" ht="23.25" customHeight="1" x14ac:dyDescent="0.2">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608</v>
      </c>
      <c r="AC434" s="221"/>
      <c r="AD434" s="221"/>
      <c r="AE434" s="111" t="s">
        <v>609</v>
      </c>
      <c r="AF434" s="112"/>
      <c r="AG434" s="112"/>
      <c r="AH434" s="113"/>
      <c r="AI434" s="111" t="s">
        <v>610</v>
      </c>
      <c r="AJ434" s="112"/>
      <c r="AK434" s="112"/>
      <c r="AL434" s="112"/>
      <c r="AM434" s="111" t="s">
        <v>603</v>
      </c>
      <c r="AN434" s="112"/>
      <c r="AO434" s="112"/>
      <c r="AP434" s="113"/>
      <c r="AQ434" s="111" t="s">
        <v>608</v>
      </c>
      <c r="AR434" s="112"/>
      <c r="AS434" s="112"/>
      <c r="AT434" s="113"/>
      <c r="AU434" s="112" t="s">
        <v>603</v>
      </c>
      <c r="AV434" s="112"/>
      <c r="AW434" s="112"/>
      <c r="AX434" s="222"/>
    </row>
    <row r="435" spans="1:50" ht="23.25" customHeight="1" x14ac:dyDescent="0.2">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603</v>
      </c>
      <c r="AF435" s="112"/>
      <c r="AG435" s="112"/>
      <c r="AH435" s="113"/>
      <c r="AI435" s="111" t="s">
        <v>608</v>
      </c>
      <c r="AJ435" s="112"/>
      <c r="AK435" s="112"/>
      <c r="AL435" s="112"/>
      <c r="AM435" s="111" t="s">
        <v>603</v>
      </c>
      <c r="AN435" s="112"/>
      <c r="AO435" s="112"/>
      <c r="AP435" s="113"/>
      <c r="AQ435" s="111" t="s">
        <v>608</v>
      </c>
      <c r="AR435" s="112"/>
      <c r="AS435" s="112"/>
      <c r="AT435" s="113"/>
      <c r="AU435" s="112" t="s">
        <v>608</v>
      </c>
      <c r="AV435" s="112"/>
      <c r="AW435" s="112"/>
      <c r="AX435" s="222"/>
    </row>
    <row r="436" spans="1:50" ht="18.75" hidden="1" customHeight="1" x14ac:dyDescent="0.2">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2">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2">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2">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2">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2">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603</v>
      </c>
      <c r="AF457" s="136"/>
      <c r="AG457" s="137" t="s">
        <v>355</v>
      </c>
      <c r="AH457" s="172"/>
      <c r="AI457" s="182"/>
      <c r="AJ457" s="182"/>
      <c r="AK457" s="182"/>
      <c r="AL457" s="177"/>
      <c r="AM457" s="182"/>
      <c r="AN457" s="182"/>
      <c r="AO457" s="182"/>
      <c r="AP457" s="177"/>
      <c r="AQ457" s="217" t="s">
        <v>615</v>
      </c>
      <c r="AR457" s="136"/>
      <c r="AS457" s="137" t="s">
        <v>355</v>
      </c>
      <c r="AT457" s="172"/>
      <c r="AU457" s="136" t="s">
        <v>603</v>
      </c>
      <c r="AV457" s="136"/>
      <c r="AW457" s="137" t="s">
        <v>300</v>
      </c>
      <c r="AX457" s="138"/>
    </row>
    <row r="458" spans="1:50" ht="23.25" customHeight="1" x14ac:dyDescent="0.2">
      <c r="A458" s="994"/>
      <c r="B458" s="252"/>
      <c r="C458" s="251"/>
      <c r="D458" s="252"/>
      <c r="E458" s="166"/>
      <c r="F458" s="167"/>
      <c r="G458" s="230" t="s">
        <v>603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603</v>
      </c>
      <c r="AC458" s="133"/>
      <c r="AD458" s="133"/>
      <c r="AE458" s="111" t="s">
        <v>612</v>
      </c>
      <c r="AF458" s="112"/>
      <c r="AG458" s="112"/>
      <c r="AH458" s="112"/>
      <c r="AI458" s="111" t="s">
        <v>613</v>
      </c>
      <c r="AJ458" s="112"/>
      <c r="AK458" s="112"/>
      <c r="AL458" s="112"/>
      <c r="AM458" s="111" t="s">
        <v>612</v>
      </c>
      <c r="AN458" s="112"/>
      <c r="AO458" s="112"/>
      <c r="AP458" s="113"/>
      <c r="AQ458" s="111" t="s">
        <v>603</v>
      </c>
      <c r="AR458" s="112"/>
      <c r="AS458" s="112"/>
      <c r="AT458" s="113"/>
      <c r="AU458" s="112" t="s">
        <v>603</v>
      </c>
      <c r="AV458" s="112"/>
      <c r="AW458" s="112"/>
      <c r="AX458" s="222"/>
    </row>
    <row r="459" spans="1:50" ht="23.25" customHeight="1" x14ac:dyDescent="0.2">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612</v>
      </c>
      <c r="AC459" s="221"/>
      <c r="AD459" s="221"/>
      <c r="AE459" s="111" t="s">
        <v>603</v>
      </c>
      <c r="AF459" s="112"/>
      <c r="AG459" s="112"/>
      <c r="AH459" s="113"/>
      <c r="AI459" s="111" t="s">
        <v>612</v>
      </c>
      <c r="AJ459" s="112"/>
      <c r="AK459" s="112"/>
      <c r="AL459" s="112"/>
      <c r="AM459" s="111" t="s">
        <v>603</v>
      </c>
      <c r="AN459" s="112"/>
      <c r="AO459" s="112"/>
      <c r="AP459" s="113"/>
      <c r="AQ459" s="111" t="s">
        <v>613</v>
      </c>
      <c r="AR459" s="112"/>
      <c r="AS459" s="112"/>
      <c r="AT459" s="113"/>
      <c r="AU459" s="112" t="s">
        <v>603</v>
      </c>
      <c r="AV459" s="112"/>
      <c r="AW459" s="112"/>
      <c r="AX459" s="222"/>
    </row>
    <row r="460" spans="1:50" ht="23.25" customHeight="1" thickBot="1" x14ac:dyDescent="0.2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610</v>
      </c>
      <c r="AF460" s="112"/>
      <c r="AG460" s="112"/>
      <c r="AH460" s="113"/>
      <c r="AI460" s="111" t="s">
        <v>613</v>
      </c>
      <c r="AJ460" s="112"/>
      <c r="AK460" s="112"/>
      <c r="AL460" s="112"/>
      <c r="AM460" s="111" t="s">
        <v>614</v>
      </c>
      <c r="AN460" s="112"/>
      <c r="AO460" s="112"/>
      <c r="AP460" s="113"/>
      <c r="AQ460" s="111" t="s">
        <v>603</v>
      </c>
      <c r="AR460" s="112"/>
      <c r="AS460" s="112"/>
      <c r="AT460" s="113"/>
      <c r="AU460" s="112" t="s">
        <v>612</v>
      </c>
      <c r="AV460" s="112"/>
      <c r="AW460" s="112"/>
      <c r="AX460" s="222"/>
    </row>
    <row r="461" spans="1:50" ht="18.75" hidden="1" customHeight="1" x14ac:dyDescent="0.2">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2">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2">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2">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2">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2">
      <c r="A481" s="99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2">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2">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2">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2">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2">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2">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2">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2">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2">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2">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2">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99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2">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2">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2">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2">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2">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2">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2">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2">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2">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2">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99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2">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2">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2">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2">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2">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2">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2">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2">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2">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2">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99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2">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2">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2">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2">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2">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2">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2">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2">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2">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2">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99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0.75"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574</v>
      </c>
      <c r="AE702" s="896"/>
      <c r="AF702" s="896"/>
      <c r="AG702" s="885" t="s">
        <v>648</v>
      </c>
      <c r="AH702" s="886"/>
      <c r="AI702" s="886"/>
      <c r="AJ702" s="886"/>
      <c r="AK702" s="886"/>
      <c r="AL702" s="886"/>
      <c r="AM702" s="886"/>
      <c r="AN702" s="886"/>
      <c r="AO702" s="886"/>
      <c r="AP702" s="886"/>
      <c r="AQ702" s="886"/>
      <c r="AR702" s="886"/>
      <c r="AS702" s="886"/>
      <c r="AT702" s="886"/>
      <c r="AU702" s="886"/>
      <c r="AV702" s="886"/>
      <c r="AW702" s="886"/>
      <c r="AX702" s="887"/>
    </row>
    <row r="703" spans="1:50" ht="30.75"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4" t="s">
        <v>649</v>
      </c>
      <c r="AH703" s="665"/>
      <c r="AI703" s="665"/>
      <c r="AJ703" s="665"/>
      <c r="AK703" s="665"/>
      <c r="AL703" s="665"/>
      <c r="AM703" s="665"/>
      <c r="AN703" s="665"/>
      <c r="AO703" s="665"/>
      <c r="AP703" s="665"/>
      <c r="AQ703" s="665"/>
      <c r="AR703" s="665"/>
      <c r="AS703" s="665"/>
      <c r="AT703" s="665"/>
      <c r="AU703" s="665"/>
      <c r="AV703" s="665"/>
      <c r="AW703" s="665"/>
      <c r="AX703" s="666"/>
    </row>
    <row r="704" spans="1:50" ht="41.25"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650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574</v>
      </c>
      <c r="AE705" s="733"/>
      <c r="AF705" s="733"/>
      <c r="AG705" s="160" t="s">
        <v>663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640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2">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641</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616</v>
      </c>
      <c r="AE708" s="668"/>
      <c r="AF708" s="668"/>
      <c r="AG708" s="526" t="s">
        <v>603</v>
      </c>
      <c r="AH708" s="527"/>
      <c r="AI708" s="527"/>
      <c r="AJ708" s="527"/>
      <c r="AK708" s="527"/>
      <c r="AL708" s="527"/>
      <c r="AM708" s="527"/>
      <c r="AN708" s="527"/>
      <c r="AO708" s="527"/>
      <c r="AP708" s="527"/>
      <c r="AQ708" s="527"/>
      <c r="AR708" s="527"/>
      <c r="AS708" s="527"/>
      <c r="AT708" s="527"/>
      <c r="AU708" s="527"/>
      <c r="AV708" s="527"/>
      <c r="AW708" s="527"/>
      <c r="AX708" s="528"/>
    </row>
    <row r="709" spans="1:50" ht="32.25"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574</v>
      </c>
      <c r="AE709" s="155"/>
      <c r="AF709" s="155"/>
      <c r="AG709" s="664" t="s">
        <v>651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616</v>
      </c>
      <c r="AE710" s="155"/>
      <c r="AF710" s="155"/>
      <c r="AG710" s="664" t="s">
        <v>603</v>
      </c>
      <c r="AH710" s="665"/>
      <c r="AI710" s="665"/>
      <c r="AJ710" s="665"/>
      <c r="AK710" s="665"/>
      <c r="AL710" s="665"/>
      <c r="AM710" s="665"/>
      <c r="AN710" s="665"/>
      <c r="AO710" s="665"/>
      <c r="AP710" s="665"/>
      <c r="AQ710" s="665"/>
      <c r="AR710" s="665"/>
      <c r="AS710" s="665"/>
      <c r="AT710" s="665"/>
      <c r="AU710" s="665"/>
      <c r="AV710" s="665"/>
      <c r="AW710" s="665"/>
      <c r="AX710" s="666"/>
    </row>
    <row r="711" spans="1:50" ht="36.75"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574</v>
      </c>
      <c r="AE711" s="155"/>
      <c r="AF711" s="155"/>
      <c r="AG711" s="664" t="s">
        <v>652</v>
      </c>
      <c r="AH711" s="665"/>
      <c r="AI711" s="665"/>
      <c r="AJ711" s="665"/>
      <c r="AK711" s="665"/>
      <c r="AL711" s="665"/>
      <c r="AM711" s="665"/>
      <c r="AN711" s="665"/>
      <c r="AO711" s="665"/>
      <c r="AP711" s="665"/>
      <c r="AQ711" s="665"/>
      <c r="AR711" s="665"/>
      <c r="AS711" s="665"/>
      <c r="AT711" s="665"/>
      <c r="AU711" s="665"/>
      <c r="AV711" s="665"/>
      <c r="AW711" s="665"/>
      <c r="AX711" s="666"/>
    </row>
    <row r="712" spans="1:50" ht="48" customHeight="1" x14ac:dyDescent="0.2">
      <c r="A712" s="655"/>
      <c r="B712" s="656"/>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574</v>
      </c>
      <c r="AE712" s="586"/>
      <c r="AF712" s="586"/>
      <c r="AG712" s="594" t="s">
        <v>653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616</v>
      </c>
      <c r="AE713" s="155"/>
      <c r="AF713" s="156"/>
      <c r="AG713" s="664" t="s">
        <v>617</v>
      </c>
      <c r="AH713" s="665"/>
      <c r="AI713" s="665"/>
      <c r="AJ713" s="665"/>
      <c r="AK713" s="665"/>
      <c r="AL713" s="665"/>
      <c r="AM713" s="665"/>
      <c r="AN713" s="665"/>
      <c r="AO713" s="665"/>
      <c r="AP713" s="665"/>
      <c r="AQ713" s="665"/>
      <c r="AR713" s="665"/>
      <c r="AS713" s="665"/>
      <c r="AT713" s="665"/>
      <c r="AU713" s="665"/>
      <c r="AV713" s="665"/>
      <c r="AW713" s="665"/>
      <c r="AX713" s="666"/>
    </row>
    <row r="714" spans="1:50" ht="38.25" customHeight="1" x14ac:dyDescent="0.2">
      <c r="A714" s="657"/>
      <c r="B714" s="658"/>
      <c r="C714" s="771" t="s">
        <v>446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574</v>
      </c>
      <c r="AE714" s="592"/>
      <c r="AF714" s="593"/>
      <c r="AG714" s="689" t="s">
        <v>654</v>
      </c>
      <c r="AH714" s="690"/>
      <c r="AI714" s="690"/>
      <c r="AJ714" s="690"/>
      <c r="AK714" s="690"/>
      <c r="AL714" s="690"/>
      <c r="AM714" s="690"/>
      <c r="AN714" s="690"/>
      <c r="AO714" s="690"/>
      <c r="AP714" s="690"/>
      <c r="AQ714" s="690"/>
      <c r="AR714" s="690"/>
      <c r="AS714" s="690"/>
      <c r="AT714" s="690"/>
      <c r="AU714" s="690"/>
      <c r="AV714" s="690"/>
      <c r="AW714" s="690"/>
      <c r="AX714" s="691"/>
    </row>
    <row r="715" spans="1:50" ht="31.5" customHeight="1" x14ac:dyDescent="0.2">
      <c r="A715" s="621" t="s">
        <v>40</v>
      </c>
      <c r="B715" s="654"/>
      <c r="C715" s="659" t="s">
        <v>447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574</v>
      </c>
      <c r="AE715" s="668"/>
      <c r="AF715" s="777"/>
      <c r="AG715" s="526" t="s">
        <v>655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574</v>
      </c>
      <c r="AE716" s="759"/>
      <c r="AF716" s="759"/>
      <c r="AG716" s="664" t="s">
        <v>656</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2">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574</v>
      </c>
      <c r="AE717" s="155"/>
      <c r="AF717" s="155"/>
      <c r="AG717" s="664" t="s">
        <v>657</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574</v>
      </c>
      <c r="AE718" s="155"/>
      <c r="AF718" s="155"/>
      <c r="AG718" s="163" t="s">
        <v>658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616</v>
      </c>
      <c r="AE719" s="668"/>
      <c r="AF719" s="668"/>
      <c r="AG719" s="160" t="s">
        <v>606</v>
      </c>
      <c r="AH719" s="161"/>
      <c r="AI719" s="161"/>
      <c r="AJ719" s="161"/>
      <c r="AK719" s="161"/>
      <c r="AL719" s="161"/>
      <c r="AM719" s="161"/>
      <c r="AN719" s="161"/>
      <c r="AO719" s="161"/>
      <c r="AP719" s="161"/>
      <c r="AQ719" s="161"/>
      <c r="AR719" s="161"/>
      <c r="AS719" s="161"/>
      <c r="AT719" s="161"/>
      <c r="AU719" s="161"/>
      <c r="AV719" s="161"/>
      <c r="AW719" s="161"/>
      <c r="AX719" s="162"/>
    </row>
    <row r="720" spans="1:50" ht="19.649999999999999" customHeight="1" x14ac:dyDescent="0.2">
      <c r="A720" s="650"/>
      <c r="B720" s="651"/>
      <c r="C720" s="935" t="s">
        <v>462</v>
      </c>
      <c r="D720" s="933"/>
      <c r="E720" s="933"/>
      <c r="F720" s="936"/>
      <c r="G720" s="932" t="s">
        <v>463</v>
      </c>
      <c r="H720" s="933"/>
      <c r="I720" s="933"/>
      <c r="J720" s="933"/>
      <c r="K720" s="933"/>
      <c r="L720" s="933"/>
      <c r="M720" s="933"/>
      <c r="N720" s="932" t="s">
        <v>466</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2">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2">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2">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2">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2">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21" t="s">
        <v>48</v>
      </c>
      <c r="B726" s="622"/>
      <c r="C726" s="443" t="s">
        <v>53</v>
      </c>
      <c r="D726" s="581"/>
      <c r="E726" s="581"/>
      <c r="F726" s="582"/>
      <c r="G726" s="797" t="s">
        <v>659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5">
      <c r="A727" s="623"/>
      <c r="B727" s="624"/>
      <c r="C727" s="695" t="s">
        <v>57</v>
      </c>
      <c r="D727" s="696"/>
      <c r="E727" s="696"/>
      <c r="F727" s="697"/>
      <c r="G727" s="795" t="s">
        <v>660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5">
      <c r="A729" s="765" t="s">
        <v>669</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5">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475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23" t="s">
        <v>548</v>
      </c>
      <c r="B737" s="124"/>
      <c r="C737" s="124"/>
      <c r="D737" s="125"/>
      <c r="E737" s="122" t="s">
        <v>618</v>
      </c>
      <c r="F737" s="122"/>
      <c r="G737" s="122"/>
      <c r="H737" s="122"/>
      <c r="I737" s="122"/>
      <c r="J737" s="122"/>
      <c r="K737" s="122"/>
      <c r="L737" s="122"/>
      <c r="M737" s="122"/>
      <c r="N737" s="101" t="s">
        <v>541</v>
      </c>
      <c r="O737" s="101"/>
      <c r="P737" s="101"/>
      <c r="Q737" s="101"/>
      <c r="R737" s="122" t="s">
        <v>619</v>
      </c>
      <c r="S737" s="122"/>
      <c r="T737" s="122"/>
      <c r="U737" s="122"/>
      <c r="V737" s="122"/>
      <c r="W737" s="122"/>
      <c r="X737" s="122"/>
      <c r="Y737" s="122"/>
      <c r="Z737" s="122"/>
      <c r="AA737" s="101" t="s">
        <v>540</v>
      </c>
      <c r="AB737" s="101"/>
      <c r="AC737" s="101"/>
      <c r="AD737" s="101"/>
      <c r="AE737" s="122" t="s">
        <v>620</v>
      </c>
      <c r="AF737" s="122"/>
      <c r="AG737" s="122"/>
      <c r="AH737" s="122"/>
      <c r="AI737" s="122"/>
      <c r="AJ737" s="122"/>
      <c r="AK737" s="122"/>
      <c r="AL737" s="122"/>
      <c r="AM737" s="122"/>
      <c r="AN737" s="101" t="s">
        <v>539</v>
      </c>
      <c r="AO737" s="101"/>
      <c r="AP737" s="101"/>
      <c r="AQ737" s="101"/>
      <c r="AR737" s="102" t="s">
        <v>621</v>
      </c>
      <c r="AS737" s="103"/>
      <c r="AT737" s="103"/>
      <c r="AU737" s="103"/>
      <c r="AV737" s="103"/>
      <c r="AW737" s="103"/>
      <c r="AX737" s="104"/>
      <c r="AY737" s="89"/>
      <c r="AZ737" s="89"/>
    </row>
    <row r="738" spans="1:52" ht="24.75" customHeight="1" x14ac:dyDescent="0.2">
      <c r="A738" s="123" t="s">
        <v>538</v>
      </c>
      <c r="B738" s="124"/>
      <c r="C738" s="124"/>
      <c r="D738" s="125"/>
      <c r="E738" s="122" t="s">
        <v>622</v>
      </c>
      <c r="F738" s="122"/>
      <c r="G738" s="122"/>
      <c r="H738" s="122"/>
      <c r="I738" s="122"/>
      <c r="J738" s="122"/>
      <c r="K738" s="122"/>
      <c r="L738" s="122"/>
      <c r="M738" s="122"/>
      <c r="N738" s="101" t="s">
        <v>537</v>
      </c>
      <c r="O738" s="101"/>
      <c r="P738" s="101"/>
      <c r="Q738" s="101"/>
      <c r="R738" s="122" t="s">
        <v>623</v>
      </c>
      <c r="S738" s="122"/>
      <c r="T738" s="122"/>
      <c r="U738" s="122"/>
      <c r="V738" s="122"/>
      <c r="W738" s="122"/>
      <c r="X738" s="122"/>
      <c r="Y738" s="122"/>
      <c r="Z738" s="122"/>
      <c r="AA738" s="101" t="s">
        <v>536</v>
      </c>
      <c r="AB738" s="101"/>
      <c r="AC738" s="101"/>
      <c r="AD738" s="101"/>
      <c r="AE738" s="122" t="s">
        <v>624</v>
      </c>
      <c r="AF738" s="122"/>
      <c r="AG738" s="122"/>
      <c r="AH738" s="122"/>
      <c r="AI738" s="122"/>
      <c r="AJ738" s="122"/>
      <c r="AK738" s="122"/>
      <c r="AL738" s="122"/>
      <c r="AM738" s="122"/>
      <c r="AN738" s="101" t="s">
        <v>532</v>
      </c>
      <c r="AO738" s="101"/>
      <c r="AP738" s="101"/>
      <c r="AQ738" s="101"/>
      <c r="AR738" s="102" t="s">
        <v>625</v>
      </c>
      <c r="AS738" s="103"/>
      <c r="AT738" s="103"/>
      <c r="AU738" s="103"/>
      <c r="AV738" s="103"/>
      <c r="AW738" s="103"/>
      <c r="AX738" s="104"/>
    </row>
    <row r="739" spans="1:52" ht="24.75" customHeight="1" thickBot="1" x14ac:dyDescent="0.25">
      <c r="A739" s="126" t="s">
        <v>528</v>
      </c>
      <c r="B739" s="127"/>
      <c r="C739" s="127"/>
      <c r="D739" s="128"/>
      <c r="E739" s="129" t="s">
        <v>568</v>
      </c>
      <c r="F739" s="117"/>
      <c r="G739" s="117"/>
      <c r="H739" s="93" t="str">
        <f>IF(E739="", "", "(")</f>
        <v>(</v>
      </c>
      <c r="I739" s="117"/>
      <c r="J739" s="117"/>
      <c r="K739" s="93" t="str">
        <f>IF(OR(I739="　", I739=""), "", "-")</f>
        <v/>
      </c>
      <c r="L739" s="118">
        <v>767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t="s">
        <v>626</v>
      </c>
      <c r="I741" s="47"/>
      <c r="J741" s="47"/>
      <c r="K741" s="47"/>
      <c r="L741" s="47"/>
      <c r="M741" s="47"/>
      <c r="N741" s="47"/>
      <c r="O741" s="47"/>
      <c r="P741" s="47"/>
      <c r="Q741" s="47"/>
      <c r="R741" s="47"/>
      <c r="S741" s="47"/>
      <c r="T741" s="47"/>
      <c r="U741" s="47"/>
      <c r="V741" s="47"/>
      <c r="W741" s="47"/>
      <c r="X741" s="47"/>
      <c r="Y741" s="47"/>
      <c r="Z741" s="47"/>
      <c r="AA741" s="47"/>
      <c r="AB741" s="47"/>
      <c r="AC741" s="47"/>
      <c r="AD741" s="47" t="s">
        <v>627</v>
      </c>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t="s">
        <v>628</v>
      </c>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0" t="s">
        <v>510</v>
      </c>
      <c r="B779" s="761"/>
      <c r="C779" s="761"/>
      <c r="D779" s="761"/>
      <c r="E779" s="761"/>
      <c r="F779" s="762"/>
      <c r="G779" s="439" t="s">
        <v>632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6"/>
      <c r="B781" s="763"/>
      <c r="C781" s="763"/>
      <c r="D781" s="763"/>
      <c r="E781" s="763"/>
      <c r="F781" s="764"/>
      <c r="G781" s="449" t="s">
        <v>629</v>
      </c>
      <c r="H781" s="450"/>
      <c r="I781" s="450"/>
      <c r="J781" s="450"/>
      <c r="K781" s="451"/>
      <c r="L781" s="452" t="s">
        <v>630</v>
      </c>
      <c r="M781" s="453"/>
      <c r="N781" s="453"/>
      <c r="O781" s="453"/>
      <c r="P781" s="453"/>
      <c r="Q781" s="453"/>
      <c r="R781" s="453"/>
      <c r="S781" s="453"/>
      <c r="T781" s="453"/>
      <c r="U781" s="453"/>
      <c r="V781" s="453"/>
      <c r="W781" s="453"/>
      <c r="X781" s="454"/>
      <c r="Y781" s="455">
        <v>7</v>
      </c>
      <c r="Z781" s="456"/>
      <c r="AA781" s="456"/>
      <c r="AB781" s="557"/>
      <c r="AC781" s="449" t="s">
        <v>631</v>
      </c>
      <c r="AD781" s="450"/>
      <c r="AE781" s="450"/>
      <c r="AF781" s="450"/>
      <c r="AG781" s="451"/>
      <c r="AH781" s="452" t="s">
        <v>634</v>
      </c>
      <c r="AI781" s="453"/>
      <c r="AJ781" s="453"/>
      <c r="AK781" s="453"/>
      <c r="AL781" s="453"/>
      <c r="AM781" s="453"/>
      <c r="AN781" s="453"/>
      <c r="AO781" s="453"/>
      <c r="AP781" s="453"/>
      <c r="AQ781" s="453"/>
      <c r="AR781" s="453"/>
      <c r="AS781" s="453"/>
      <c r="AT781" s="454"/>
      <c r="AU781" s="455">
        <v>3</v>
      </c>
      <c r="AV781" s="456"/>
      <c r="AW781" s="456"/>
      <c r="AX781" s="457"/>
    </row>
    <row r="782" spans="1:50" ht="24.75" hidden="1" customHeight="1" x14ac:dyDescent="0.2">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2">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2">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2">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2">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2">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2">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2">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2">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7</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3</v>
      </c>
      <c r="AV791" s="415"/>
      <c r="AW791" s="415"/>
      <c r="AX791" s="417"/>
    </row>
    <row r="792" spans="1:50" ht="24.75" customHeight="1" x14ac:dyDescent="0.2">
      <c r="A792" s="556"/>
      <c r="B792" s="763"/>
      <c r="C792" s="763"/>
      <c r="D792" s="763"/>
      <c r="E792" s="763"/>
      <c r="F792" s="764"/>
      <c r="G792" s="439" t="s">
        <v>635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2">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2">
      <c r="A794" s="556"/>
      <c r="B794" s="763"/>
      <c r="C794" s="763"/>
      <c r="D794" s="763"/>
      <c r="E794" s="763"/>
      <c r="F794" s="764"/>
      <c r="G794" s="449" t="s">
        <v>629</v>
      </c>
      <c r="H794" s="450"/>
      <c r="I794" s="450"/>
      <c r="J794" s="450"/>
      <c r="K794" s="451"/>
      <c r="L794" s="452" t="s">
        <v>644</v>
      </c>
      <c r="M794" s="453"/>
      <c r="N794" s="453"/>
      <c r="O794" s="453"/>
      <c r="P794" s="453"/>
      <c r="Q794" s="453"/>
      <c r="R794" s="453"/>
      <c r="S794" s="453"/>
      <c r="T794" s="453"/>
      <c r="U794" s="453"/>
      <c r="V794" s="453"/>
      <c r="W794" s="453"/>
      <c r="X794" s="454"/>
      <c r="Y794" s="455">
        <v>15</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2">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2">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2">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2">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2">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2">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2">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2">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2">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15</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2">
      <c r="A805" s="556"/>
      <c r="B805" s="763"/>
      <c r="C805" s="763"/>
      <c r="D805" s="763"/>
      <c r="E805" s="763"/>
      <c r="F805" s="764"/>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2">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2">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2">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2">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2">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2">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9" hidden="1" customHeight="1" x14ac:dyDescent="0.2">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2">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2">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2">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467</v>
      </c>
      <c r="AM831" s="956"/>
      <c r="AN831" s="956"/>
      <c r="AO831" s="82" t="s">
        <v>465</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39.75" customHeight="1" x14ac:dyDescent="0.2">
      <c r="A837" s="404">
        <v>1</v>
      </c>
      <c r="B837" s="404">
        <v>1</v>
      </c>
      <c r="C837" s="424" t="s">
        <v>636</v>
      </c>
      <c r="D837" s="418"/>
      <c r="E837" s="418"/>
      <c r="F837" s="418"/>
      <c r="G837" s="418"/>
      <c r="H837" s="418"/>
      <c r="I837" s="418"/>
      <c r="J837" s="419">
        <v>9010001027685</v>
      </c>
      <c r="K837" s="420"/>
      <c r="L837" s="420"/>
      <c r="M837" s="420"/>
      <c r="N837" s="420"/>
      <c r="O837" s="420"/>
      <c r="P837" s="425" t="s">
        <v>637</v>
      </c>
      <c r="Q837" s="317"/>
      <c r="R837" s="317"/>
      <c r="S837" s="317"/>
      <c r="T837" s="317"/>
      <c r="U837" s="317"/>
      <c r="V837" s="317"/>
      <c r="W837" s="317"/>
      <c r="X837" s="317"/>
      <c r="Y837" s="318">
        <v>7</v>
      </c>
      <c r="Z837" s="319"/>
      <c r="AA837" s="319"/>
      <c r="AB837" s="320"/>
      <c r="AC837" s="328" t="s">
        <v>496</v>
      </c>
      <c r="AD837" s="423"/>
      <c r="AE837" s="423"/>
      <c r="AF837" s="423"/>
      <c r="AG837" s="423"/>
      <c r="AH837" s="421">
        <v>1</v>
      </c>
      <c r="AI837" s="422"/>
      <c r="AJ837" s="422"/>
      <c r="AK837" s="422"/>
      <c r="AL837" s="325" t="s">
        <v>638</v>
      </c>
      <c r="AM837" s="326"/>
      <c r="AN837" s="326"/>
      <c r="AO837" s="327"/>
      <c r="AP837" s="321" t="s">
        <v>639</v>
      </c>
      <c r="AQ837" s="321"/>
      <c r="AR837" s="321"/>
      <c r="AS837" s="321"/>
      <c r="AT837" s="321"/>
      <c r="AU837" s="321"/>
      <c r="AV837" s="321"/>
      <c r="AW837" s="321"/>
      <c r="AX837" s="321"/>
    </row>
    <row r="838" spans="1:50" ht="30" hidden="1" customHeight="1" x14ac:dyDescent="0.2">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2">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44.25" customHeight="1" x14ac:dyDescent="0.2">
      <c r="A870" s="404">
        <v>1</v>
      </c>
      <c r="B870" s="404">
        <v>1</v>
      </c>
      <c r="C870" s="424" t="s">
        <v>642</v>
      </c>
      <c r="D870" s="418"/>
      <c r="E870" s="418"/>
      <c r="F870" s="418"/>
      <c r="G870" s="418"/>
      <c r="H870" s="418"/>
      <c r="I870" s="418"/>
      <c r="J870" s="419">
        <v>8010401021784</v>
      </c>
      <c r="K870" s="420"/>
      <c r="L870" s="420"/>
      <c r="M870" s="420"/>
      <c r="N870" s="420"/>
      <c r="O870" s="420"/>
      <c r="P870" s="425" t="s">
        <v>634</v>
      </c>
      <c r="Q870" s="317"/>
      <c r="R870" s="317"/>
      <c r="S870" s="317"/>
      <c r="T870" s="317"/>
      <c r="U870" s="317"/>
      <c r="V870" s="317"/>
      <c r="W870" s="317"/>
      <c r="X870" s="317"/>
      <c r="Y870" s="318">
        <v>3</v>
      </c>
      <c r="Z870" s="319"/>
      <c r="AA870" s="319"/>
      <c r="AB870" s="320"/>
      <c r="AC870" s="328" t="s">
        <v>503</v>
      </c>
      <c r="AD870" s="423"/>
      <c r="AE870" s="423"/>
      <c r="AF870" s="423"/>
      <c r="AG870" s="423"/>
      <c r="AH870" s="421" t="s">
        <v>661</v>
      </c>
      <c r="AI870" s="422"/>
      <c r="AJ870" s="422"/>
      <c r="AK870" s="422"/>
      <c r="AL870" s="325">
        <v>100</v>
      </c>
      <c r="AM870" s="326"/>
      <c r="AN870" s="326"/>
      <c r="AO870" s="327"/>
      <c r="AP870" s="321" t="s">
        <v>639</v>
      </c>
      <c r="AQ870" s="321"/>
      <c r="AR870" s="321"/>
      <c r="AS870" s="321"/>
      <c r="AT870" s="321"/>
      <c r="AU870" s="321"/>
      <c r="AV870" s="321"/>
      <c r="AW870" s="321"/>
      <c r="AX870" s="321"/>
    </row>
    <row r="871" spans="1:50" ht="30" hidden="1" customHeight="1" x14ac:dyDescent="0.2">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2">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45" customHeight="1" x14ac:dyDescent="0.2">
      <c r="A903" s="404">
        <v>1</v>
      </c>
      <c r="B903" s="404">
        <v>1</v>
      </c>
      <c r="C903" s="424" t="s">
        <v>643</v>
      </c>
      <c r="D903" s="418"/>
      <c r="E903" s="418"/>
      <c r="F903" s="418"/>
      <c r="G903" s="418"/>
      <c r="H903" s="418"/>
      <c r="I903" s="418"/>
      <c r="J903" s="419">
        <v>902001070619</v>
      </c>
      <c r="K903" s="420"/>
      <c r="L903" s="420"/>
      <c r="M903" s="420"/>
      <c r="N903" s="420"/>
      <c r="O903" s="420"/>
      <c r="P903" s="425" t="s">
        <v>644</v>
      </c>
      <c r="Q903" s="317"/>
      <c r="R903" s="317"/>
      <c r="S903" s="317"/>
      <c r="T903" s="317"/>
      <c r="U903" s="317"/>
      <c r="V903" s="317"/>
      <c r="W903" s="317"/>
      <c r="X903" s="317"/>
      <c r="Y903" s="318">
        <v>15</v>
      </c>
      <c r="Z903" s="319"/>
      <c r="AA903" s="319"/>
      <c r="AB903" s="320"/>
      <c r="AC903" s="328" t="s">
        <v>503</v>
      </c>
      <c r="AD903" s="423"/>
      <c r="AE903" s="423"/>
      <c r="AF903" s="423"/>
      <c r="AG903" s="423"/>
      <c r="AH903" s="421"/>
      <c r="AI903" s="422"/>
      <c r="AJ903" s="422"/>
      <c r="AK903" s="422"/>
      <c r="AL903" s="325">
        <v>100</v>
      </c>
      <c r="AM903" s="326"/>
      <c r="AN903" s="326"/>
      <c r="AO903" s="327"/>
      <c r="AP903" s="321"/>
      <c r="AQ903" s="321"/>
      <c r="AR903" s="321"/>
      <c r="AS903" s="321"/>
      <c r="AT903" s="321"/>
      <c r="AU903" s="321"/>
      <c r="AV903" s="321"/>
      <c r="AW903" s="321"/>
      <c r="AX903" s="321"/>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2">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2">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2">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2">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2">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2">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2">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2">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2">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2">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2">
      <c r="A1098" s="888" t="s">
        <v>451</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467</v>
      </c>
      <c r="AM1098" s="958"/>
      <c r="AN1098" s="958"/>
      <c r="AO1098" s="80"/>
      <c r="AP1098" s="69"/>
      <c r="AQ1098" s="69"/>
      <c r="AR1098" s="69"/>
      <c r="AS1098" s="69"/>
      <c r="AT1098" s="69"/>
      <c r="AU1098" s="69"/>
      <c r="AV1098" s="69"/>
      <c r="AW1098" s="69"/>
      <c r="AX1098" s="70"/>
    </row>
    <row r="1099" spans="1:50" ht="14.2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452</v>
      </c>
      <c r="AQ1101" s="427"/>
      <c r="AR1101" s="427"/>
      <c r="AS1101" s="427"/>
      <c r="AT1101" s="427"/>
      <c r="AU1101" s="427"/>
      <c r="AV1101" s="427"/>
      <c r="AW1101" s="427"/>
      <c r="AX1101" s="427"/>
    </row>
    <row r="1102" spans="1:50" ht="30" customHeight="1" x14ac:dyDescent="0.2">
      <c r="A1102" s="404">
        <v>1</v>
      </c>
      <c r="B1102" s="404">
        <v>1</v>
      </c>
      <c r="C1102" s="893"/>
      <c r="D1102" s="893"/>
      <c r="E1102" s="261" t="s">
        <v>645</v>
      </c>
      <c r="F1102" s="892"/>
      <c r="G1102" s="892"/>
      <c r="H1102" s="892"/>
      <c r="I1102" s="892"/>
      <c r="J1102" s="419" t="s">
        <v>639</v>
      </c>
      <c r="K1102" s="420"/>
      <c r="L1102" s="420"/>
      <c r="M1102" s="420"/>
      <c r="N1102" s="420"/>
      <c r="O1102" s="420"/>
      <c r="P1102" s="425" t="s">
        <v>639</v>
      </c>
      <c r="Q1102" s="317"/>
      <c r="R1102" s="317"/>
      <c r="S1102" s="317"/>
      <c r="T1102" s="317"/>
      <c r="U1102" s="317"/>
      <c r="V1102" s="317"/>
      <c r="W1102" s="317"/>
      <c r="X1102" s="317"/>
      <c r="Y1102" s="318" t="s">
        <v>646</v>
      </c>
      <c r="Z1102" s="319"/>
      <c r="AA1102" s="319"/>
      <c r="AB1102" s="320"/>
      <c r="AC1102" s="322"/>
      <c r="AD1102" s="322"/>
      <c r="AE1102" s="322"/>
      <c r="AF1102" s="322"/>
      <c r="AG1102" s="322"/>
      <c r="AH1102" s="323" t="s">
        <v>647</v>
      </c>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2">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79" max="49" man="1"/>
    <brk id="699" max="49" man="1"/>
    <brk id="736"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T1" zoomScale="115" zoomScaleNormal="115" workbookViewId="0">
      <selection activeCell="AE21" sqref="AE21"/>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2">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2">
      <c r="A9" s="14" t="s">
        <v>209</v>
      </c>
      <c r="B9" s="15" t="s">
        <v>574</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2">
      <c r="A10" s="14" t="s">
        <v>449</v>
      </c>
      <c r="B10" s="15"/>
      <c r="C10" s="13" t="str">
        <f t="shared" si="0"/>
        <v/>
      </c>
      <c r="D10" s="13" t="str">
        <f t="shared" si="8"/>
        <v>高齢社会対策</v>
      </c>
      <c r="F10" s="18" t="s">
        <v>235</v>
      </c>
      <c r="G10" s="17"/>
      <c r="H10" s="13" t="str">
        <f t="shared" si="1"/>
        <v/>
      </c>
      <c r="I10" s="13" t="str">
        <f t="shared" si="5"/>
        <v>一般会計</v>
      </c>
      <c r="K10" s="14" t="s">
        <v>453</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2">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2">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2">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2">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563</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454</v>
      </c>
    </row>
    <row r="96" spans="25:25" x14ac:dyDescent="0.2">
      <c r="Y96" s="32" t="s">
        <v>511</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472</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555</v>
      </c>
      <c r="AF2" s="996"/>
      <c r="AG2" s="996"/>
      <c r="AH2" s="996"/>
      <c r="AI2" s="996" t="s">
        <v>552</v>
      </c>
      <c r="AJ2" s="996"/>
      <c r="AK2" s="996"/>
      <c r="AL2" s="996"/>
      <c r="AM2" s="996" t="s">
        <v>526</v>
      </c>
      <c r="AN2" s="996"/>
      <c r="AO2" s="996"/>
      <c r="AP2" s="458"/>
      <c r="AQ2" s="176" t="s">
        <v>354</v>
      </c>
      <c r="AR2" s="169"/>
      <c r="AS2" s="169"/>
      <c r="AT2" s="170"/>
      <c r="AU2" s="373" t="s">
        <v>253</v>
      </c>
      <c r="AV2" s="373"/>
      <c r="AW2" s="373"/>
      <c r="AX2" s="374"/>
    </row>
    <row r="3" spans="1:50" ht="18.75" customHeight="1" x14ac:dyDescent="0.2">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2">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2">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2">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2">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2">
      <c r="A9" s="512" t="s">
        <v>472</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556</v>
      </c>
      <c r="AF9" s="996"/>
      <c r="AG9" s="996"/>
      <c r="AH9" s="996"/>
      <c r="AI9" s="996" t="s">
        <v>552</v>
      </c>
      <c r="AJ9" s="996"/>
      <c r="AK9" s="996"/>
      <c r="AL9" s="996"/>
      <c r="AM9" s="996" t="s">
        <v>526</v>
      </c>
      <c r="AN9" s="996"/>
      <c r="AO9" s="996"/>
      <c r="AP9" s="458"/>
      <c r="AQ9" s="176" t="s">
        <v>354</v>
      </c>
      <c r="AR9" s="169"/>
      <c r="AS9" s="169"/>
      <c r="AT9" s="170"/>
      <c r="AU9" s="373" t="s">
        <v>253</v>
      </c>
      <c r="AV9" s="373"/>
      <c r="AW9" s="373"/>
      <c r="AX9" s="374"/>
    </row>
    <row r="10" spans="1:50" ht="18.75" customHeight="1" x14ac:dyDescent="0.2">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2">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2">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2">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2">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2">
      <c r="A16" s="512" t="s">
        <v>472</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555</v>
      </c>
      <c r="AF16" s="996"/>
      <c r="AG16" s="996"/>
      <c r="AH16" s="996"/>
      <c r="AI16" s="996" t="s">
        <v>553</v>
      </c>
      <c r="AJ16" s="996"/>
      <c r="AK16" s="996"/>
      <c r="AL16" s="996"/>
      <c r="AM16" s="996" t="s">
        <v>526</v>
      </c>
      <c r="AN16" s="996"/>
      <c r="AO16" s="996"/>
      <c r="AP16" s="458"/>
      <c r="AQ16" s="176" t="s">
        <v>354</v>
      </c>
      <c r="AR16" s="169"/>
      <c r="AS16" s="169"/>
      <c r="AT16" s="170"/>
      <c r="AU16" s="373" t="s">
        <v>253</v>
      </c>
      <c r="AV16" s="373"/>
      <c r="AW16" s="373"/>
      <c r="AX16" s="374"/>
    </row>
    <row r="17" spans="1:50" ht="18.75" customHeight="1" x14ac:dyDescent="0.2">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2">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2">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2">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2">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2">
      <c r="A23" s="512" t="s">
        <v>472</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557</v>
      </c>
      <c r="AF23" s="996"/>
      <c r="AG23" s="996"/>
      <c r="AH23" s="996"/>
      <c r="AI23" s="996" t="s">
        <v>552</v>
      </c>
      <c r="AJ23" s="996"/>
      <c r="AK23" s="996"/>
      <c r="AL23" s="996"/>
      <c r="AM23" s="996" t="s">
        <v>526</v>
      </c>
      <c r="AN23" s="996"/>
      <c r="AO23" s="996"/>
      <c r="AP23" s="458"/>
      <c r="AQ23" s="176" t="s">
        <v>354</v>
      </c>
      <c r="AR23" s="169"/>
      <c r="AS23" s="169"/>
      <c r="AT23" s="170"/>
      <c r="AU23" s="373" t="s">
        <v>253</v>
      </c>
      <c r="AV23" s="373"/>
      <c r="AW23" s="373"/>
      <c r="AX23" s="374"/>
    </row>
    <row r="24" spans="1:50" ht="18.75" customHeight="1" x14ac:dyDescent="0.2">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2">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2">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2">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2">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2">
      <c r="A30" s="512" t="s">
        <v>472</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555</v>
      </c>
      <c r="AF30" s="996"/>
      <c r="AG30" s="996"/>
      <c r="AH30" s="996"/>
      <c r="AI30" s="996" t="s">
        <v>552</v>
      </c>
      <c r="AJ30" s="996"/>
      <c r="AK30" s="996"/>
      <c r="AL30" s="996"/>
      <c r="AM30" s="996" t="s">
        <v>550</v>
      </c>
      <c r="AN30" s="996"/>
      <c r="AO30" s="996"/>
      <c r="AP30" s="458"/>
      <c r="AQ30" s="176" t="s">
        <v>354</v>
      </c>
      <c r="AR30" s="169"/>
      <c r="AS30" s="169"/>
      <c r="AT30" s="170"/>
      <c r="AU30" s="373" t="s">
        <v>253</v>
      </c>
      <c r="AV30" s="373"/>
      <c r="AW30" s="373"/>
      <c r="AX30" s="374"/>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2">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2">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2">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2">
      <c r="A37" s="512" t="s">
        <v>472</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557</v>
      </c>
      <c r="AF37" s="996"/>
      <c r="AG37" s="996"/>
      <c r="AH37" s="996"/>
      <c r="AI37" s="996" t="s">
        <v>554</v>
      </c>
      <c r="AJ37" s="996"/>
      <c r="AK37" s="996"/>
      <c r="AL37" s="996"/>
      <c r="AM37" s="996" t="s">
        <v>551</v>
      </c>
      <c r="AN37" s="996"/>
      <c r="AO37" s="996"/>
      <c r="AP37" s="458"/>
      <c r="AQ37" s="176" t="s">
        <v>354</v>
      </c>
      <c r="AR37" s="169"/>
      <c r="AS37" s="169"/>
      <c r="AT37" s="170"/>
      <c r="AU37" s="373" t="s">
        <v>253</v>
      </c>
      <c r="AV37" s="373"/>
      <c r="AW37" s="373"/>
      <c r="AX37" s="374"/>
    </row>
    <row r="38" spans="1:50" ht="18.75"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2">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2">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2">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2">
      <c r="A44" s="512" t="s">
        <v>472</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555</v>
      </c>
      <c r="AF44" s="996"/>
      <c r="AG44" s="996"/>
      <c r="AH44" s="996"/>
      <c r="AI44" s="996" t="s">
        <v>552</v>
      </c>
      <c r="AJ44" s="996"/>
      <c r="AK44" s="996"/>
      <c r="AL44" s="996"/>
      <c r="AM44" s="996" t="s">
        <v>526</v>
      </c>
      <c r="AN44" s="996"/>
      <c r="AO44" s="996"/>
      <c r="AP44" s="458"/>
      <c r="AQ44" s="176" t="s">
        <v>354</v>
      </c>
      <c r="AR44" s="169"/>
      <c r="AS44" s="169"/>
      <c r="AT44" s="170"/>
      <c r="AU44" s="373" t="s">
        <v>253</v>
      </c>
      <c r="AV44" s="373"/>
      <c r="AW44" s="373"/>
      <c r="AX44" s="374"/>
    </row>
    <row r="45" spans="1:50" ht="18.75"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2">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2">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2">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2">
      <c r="A51" s="512" t="s">
        <v>472</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555</v>
      </c>
      <c r="AF51" s="996"/>
      <c r="AG51" s="996"/>
      <c r="AH51" s="996"/>
      <c r="AI51" s="996" t="s">
        <v>552</v>
      </c>
      <c r="AJ51" s="996"/>
      <c r="AK51" s="996"/>
      <c r="AL51" s="996"/>
      <c r="AM51" s="996" t="s">
        <v>526</v>
      </c>
      <c r="AN51" s="996"/>
      <c r="AO51" s="996"/>
      <c r="AP51" s="458"/>
      <c r="AQ51" s="176" t="s">
        <v>354</v>
      </c>
      <c r="AR51" s="169"/>
      <c r="AS51" s="169"/>
      <c r="AT51" s="170"/>
      <c r="AU51" s="373" t="s">
        <v>253</v>
      </c>
      <c r="AV51" s="373"/>
      <c r="AW51" s="373"/>
      <c r="AX51" s="374"/>
    </row>
    <row r="52" spans="1:50" ht="18.75"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2">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2">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2">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2">
      <c r="A58" s="512" t="s">
        <v>472</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555</v>
      </c>
      <c r="AF58" s="996"/>
      <c r="AG58" s="996"/>
      <c r="AH58" s="996"/>
      <c r="AI58" s="996" t="s">
        <v>552</v>
      </c>
      <c r="AJ58" s="996"/>
      <c r="AK58" s="996"/>
      <c r="AL58" s="996"/>
      <c r="AM58" s="996" t="s">
        <v>526</v>
      </c>
      <c r="AN58" s="996"/>
      <c r="AO58" s="996"/>
      <c r="AP58" s="458"/>
      <c r="AQ58" s="176" t="s">
        <v>354</v>
      </c>
      <c r="AR58" s="169"/>
      <c r="AS58" s="169"/>
      <c r="AT58" s="170"/>
      <c r="AU58" s="373" t="s">
        <v>253</v>
      </c>
      <c r="AV58" s="373"/>
      <c r="AW58" s="373"/>
      <c r="AX58" s="374"/>
    </row>
    <row r="59" spans="1:50" ht="18.75"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2">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2">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2">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2">
      <c r="A65" s="512" t="s">
        <v>472</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555</v>
      </c>
      <c r="AF65" s="996"/>
      <c r="AG65" s="996"/>
      <c r="AH65" s="996"/>
      <c r="AI65" s="996" t="s">
        <v>552</v>
      </c>
      <c r="AJ65" s="996"/>
      <c r="AK65" s="996"/>
      <c r="AL65" s="996"/>
      <c r="AM65" s="996" t="s">
        <v>526</v>
      </c>
      <c r="AN65" s="996"/>
      <c r="AO65" s="996"/>
      <c r="AP65" s="458"/>
      <c r="AQ65" s="176" t="s">
        <v>354</v>
      </c>
      <c r="AR65" s="169"/>
      <c r="AS65" s="169"/>
      <c r="AT65" s="170"/>
      <c r="AU65" s="373" t="s">
        <v>253</v>
      </c>
      <c r="AV65" s="373"/>
      <c r="AW65" s="373"/>
      <c r="AX65" s="374"/>
    </row>
    <row r="66" spans="1:50" ht="18.75" customHeight="1" x14ac:dyDescent="0.2">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2">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2">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2">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5">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3" t="s">
        <v>28</v>
      </c>
      <c r="B2" s="1034"/>
      <c r="C2" s="1034"/>
      <c r="D2" s="1034"/>
      <c r="E2" s="1034"/>
      <c r="F2" s="1035"/>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2">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5"/>
    <row r="55" spans="1:50" ht="30" customHeight="1" x14ac:dyDescent="0.2">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5"/>
    <row r="108" spans="1:50" ht="30" customHeight="1" x14ac:dyDescent="0.2">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5"/>
    <row r="161" spans="1:50" ht="30" customHeight="1" x14ac:dyDescent="0.2">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5"/>
    <row r="214" spans="1:50" ht="30" customHeight="1" x14ac:dyDescent="0.2">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2">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2">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2">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2">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2">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2">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2">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2">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2">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2">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2">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2">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2">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2">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2">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2">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2">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2">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2">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2">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2">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2">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2">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2">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2">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2">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2">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2">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2">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2">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2">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2">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2">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2">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2">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2">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2">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2">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2">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2">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2019-06-19T14:28:55Z</cp:lastPrinted>
  <dcterms:created xsi:type="dcterms:W3CDTF">2012-03-13T00:50:25Z</dcterms:created>
  <dcterms:modified xsi:type="dcterms:W3CDTF">2019-06-24T04:56:40Z</dcterms:modified>
</cp:coreProperties>
</file>