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4_ ●外部有識者点検対象以外_310618\提出版_19061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110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<sst xmlns="http://schemas.openxmlformats.org/spreadsheetml/2006/main" count="2936" uniqueCount="665">
  <si>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</si>
  <si>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</si>
  <si>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</si>
  <si>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</si>
  <si>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</si>
  <si>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</si>
  <si>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</si>
  <si>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</si>
  <si>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</si>
  <si>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</si>
  <si>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</si>
  <si>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</si>
  <si>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</si>
  <si>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</si>
  <si>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</si>
  <si>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</si>
  <si>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</si>
  <si>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</si>
  <si>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</si>
  <si>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</si>
  <si>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</si>
  <si>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</si>
  <si>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</si>
  <si>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</si>
  <si>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</si>
  <si>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</si>
  <si>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</si>
  <si>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</si>
  <si>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</si>
  <si>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</si>
  <si>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</si>
  <si>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</si>
  <si>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</si>
  <si>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</si>
  <si>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</si>
  <si>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</si>
  <si>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</si>
  <si>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</si>
  <si>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</si>
  <si>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</si>
  <si>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</si>
  <si>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</si>
  <si>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</si>
  <si>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</si>
  <si>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</si>
  <si>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</si>
  <si>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</si>
  <si>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</si>
  <si>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</si>
  <si>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</si>
  <si>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</si>
  <si>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</si>
  <si>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</si>
  <si>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</si>
  <si>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</si>
  <si>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</si>
  <si>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</si>
  <si>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</si>
  <si>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</si>
  <si>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</si>
  <si>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</si>
  <si>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</si>
  <si>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</si>
  <si>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</si>
  <si>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</si>
  <si>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</si>
  <si>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</si>
  <si>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</si>
  <si>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</si>
  <si>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</si>
  <si>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</si>
  <si>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</si>
  <si>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</si>
  <si>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</si>
  <si>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</si>
  <si>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</si>
  <si>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</si>
  <si>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</si>
  <si>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</si>
  <si>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</si>
  <si>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</si>
  <si>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</si>
  <si>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</si>
  <si>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</si>
  <si>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</si>
  <si>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</si>
  <si>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</si>
  <si>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</si>
  <si>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</si>
  <si>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</si>
  <si>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</si>
  <si>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</si>
  <si>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</si>
  <si>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</si>
  <si>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</si>
  <si>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</si>
  <si>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</si>
  <si>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</si>
  <si>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</si>
  <si>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</si>
  <si>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</si>
  <si>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</si>
  <si>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</si>
  <si>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</si>
  <si>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</si>
  <si>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</si>
  <si>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</si>
  <si>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</si>
  <si>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</si>
  <si>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</si>
  <si>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</si>
  <si>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</si>
  <si>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</si>
  <si>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</si>
  <si>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</si>
  <si>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</si>
  <si>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</si>
  <si>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</si>
  <si>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</si>
  <si>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</si>
  <si>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</si>
  <si>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</si>
  <si>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</si>
  <si>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</si>
  <si>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</si>
  <si>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</si>
  <si>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</si>
  <si>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</si>
  <si>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</si>
  <si>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</si>
  <si>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</si>
  <si>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</si>
  <si>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</si>
  <si>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</si>
  <si>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</si>
  <si>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</si>
  <si>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</si>
  <si>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</si>
  <si>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</si>
  <si>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</si>
  <si>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</si>
  <si>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</si>
  <si>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</si>
  <si>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</si>
  <si>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</si>
  <si>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</si>
  <si>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</si>
  <si>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</si>
  <si>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</si>
  <si>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</si>
  <si>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</si>
  <si>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</si>
  <si>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</si>
  <si>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</si>
  <si>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</si>
  <si>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</si>
  <si>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</si>
  <si>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</si>
  <si>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</si>
  <si>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</si>
  <si>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</si>
  <si>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</si>
  <si>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</si>
  <si>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</si>
  <si>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</si>
  <si>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</si>
  <si>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</si>
  <si>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</si>
  <si>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</si>
  <si>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</si>
  <si>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</si>
  <si>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</si>
  <si>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</si>
  <si>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</si>
  <si>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</si>
  <si>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</si>
  <si>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</si>
  <si>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</si>
  <si>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</si>
  <si>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</si>
  <si>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</si>
  <si>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</si>
  <si>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</si>
  <si>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</si>
  <si>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</si>
  <si>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</si>
  <si>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</si>
  <si>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</si>
  <si>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</si>
  <si>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</si>
  <si>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</si>
  <si>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</si>
  <si>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</si>
  <si>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</si>
  <si>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</si>
  <si>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</si>
  <si>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</si>
  <si>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</si>
  <si>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</si>
  <si>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</si>
  <si>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</si>
  <si>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</si>
  <si>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</si>
  <si>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</si>
  <si>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</si>
  <si>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</si>
  <si>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</si>
  <si>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</si>
  <si>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</si>
  <si>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</si>
  <si>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</si>
  <si>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</si>
  <si>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</si>
  <si>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</si>
  <si>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</si>
  <si>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</si>
  <si>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</si>
  <si>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</si>
  <si>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</si>
  <si>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</si>
  <si>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</si>
  <si>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</si>
  <si>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</si>
  <si>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</si>
  <si>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</si>
  <si>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</si>
  <si>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</si>
  <si>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</si>
  <si>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</si>
  <si>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</si>
  <si>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</si>
  <si>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</si>
  <si>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</si>
  <si>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</si>
  <si>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</si>
  <si>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</si>
  <si>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</si>
  <si>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</si>
  <si>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</si>
  <si>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</si>
  <si>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</si>
  <si>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</si>
  <si>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</si>
  <si>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</si>
  <si>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</si>
  <si>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</si>
  <si>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</si>
  <si>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</si>
  <si>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</si>
  <si>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</si>
  <si>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</si>
  <si>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</si>
  <si>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</si>
  <si>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</si>
  <si>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</si>
  <si>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</si>
  <si>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</si>
  <si>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</si>
  <si>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</si>
  <si>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</si>
  <si>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</si>
  <si>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</si>
  <si>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</si>
  <si>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</si>
  <si>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</si>
  <si>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</si>
  <si>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</si>
  <si>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</si>
  <si>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</si>
  <si>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</si>
  <si>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</si>
  <si>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</si>
  <si>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</si>
  <si>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</si>
  <si>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</si>
  <si>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</si>
  <si>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</si>
  <si>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</si>
  <si>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</si>
  <si>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</si>
  <si>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</si>
  <si>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</si>
  <si>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</si>
  <si>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</si>
  <si>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</si>
  <si>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</si>
  <si>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</si>
  <si>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</si>
  <si>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</si>
  <si>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</si>
  <si>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</si>
  <si>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</si>
  <si>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</si>
  <si>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</si>
  <si>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</si>
  <si>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</si>
  <si>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</si>
  <si>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</si>
  <si>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</si>
  <si>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</si>
  <si>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</si>
  <si>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</si>
  <si>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</si>
  <si>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</si>
  <si>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</si>
  <si>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</si>
  <si>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</si>
  <si>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</si>
  <si>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</si>
  <si>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</si>
  <si>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</si>
  <si>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</si>
  <si>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</si>
  <si>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</si>
  <si>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</si>
  <si>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</si>
  <si>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</si>
  <si>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</si>
  <si>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</si>
  <si>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</si>
  <si>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</si>
  <si>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</si>
  <si>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</si>
  <si>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</si>
  <si>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</si>
  <si>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</si>
  <si>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</si>
  <si>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</si>
  <si>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</si>
  <si>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</si>
  <si>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</si>
  <si>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</si>
  <si>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</si>
  <si>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</si>
  <si>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</si>
  <si>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</si>
  <si>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</si>
  <si>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</si>
  <si>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</si>
  <si>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</si>
  <si>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</si>
  <si>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</si>
  <si>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</si>
  <si>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</si>
  <si>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</si>
  <si>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</si>
  <si>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</si>
  <si>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</si>
  <si>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</si>
  <si>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</si>
  <si>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</si>
  <si>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</si>
  <si>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</si>
  <si>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</si>
  <si>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</si>
  <si>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</si>
  <si>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</si>
  <si>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</si>
  <si>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</si>
  <si>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</si>
  <si>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</si>
  <si>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</si>
  <si>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</si>
  <si>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</si>
  <si>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</si>
  <si>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</si>
  <si>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</si>
  <si>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</si>
  <si>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</si>
  <si>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</si>
  <si>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</si>
  <si>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</si>
  <si>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</si>
  <si>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</si>
  <si>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</si>
  <si>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</si>
  <si>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</si>
  <si>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</si>
  <si>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</si>
  <si>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</si>
  <si>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</si>
  <si>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</si>
  <si>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</si>
  <si>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</si>
  <si>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</si>
  <si>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</si>
  <si>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</si>
  <si>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</si>
  <si>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</si>
  <si>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</si>
  <si>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</si>
  <si>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</si>
  <si>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</si>
  <si>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</si>
  <si>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</si>
  <si>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</si>
  <si>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</si>
  <si>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</si>
  <si>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</si>
  <si>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</si>
  <si>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</si>
  <si>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</si>
  <si>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</si>
  <si>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</si>
  <si>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</si>
  <si>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</si>
  <si>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</si>
  <si>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</si>
  <si>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</si>
  <si>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</si>
  <si>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</si>
  <si>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</si>
  <si>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</si>
  <si>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</si>
  <si>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</si>
  <si>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</si>
  <si>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</si>
  <si>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</si>
  <si>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</si>
  <si>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</si>
  <si>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</si>
  <si>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</si>
  <si>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</si>
  <si>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</si>
  <si>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</si>
  <si>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</si>
  <si>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</si>
  <si>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</si>
  <si>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</si>
  <si>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</si>
  <si>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</si>
  <si>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</si>
  <si>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</si>
  <si>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</si>
  <si>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</si>
  <si>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</si>
  <si>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</si>
  <si>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</si>
  <si>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</si>
  <si>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</si>
  <si>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</si>
  <si>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</si>
  <si>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</si>
  <si>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</si>
  <si>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</si>
  <si>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</si>
  <si>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</si>
  <si>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</si>
  <si>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</si>
  <si>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</si>
  <si>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</si>
  <si>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</si>
  <si>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</si>
  <si>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</si>
  <si>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</si>
  <si>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</si>
  <si>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</si>
  <si>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</si>
  <si>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</si>
  <si>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</si>
  <si>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</si>
  <si>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</si>
  <si>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</si>
  <si>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</si>
  <si>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</si>
  <si>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</si>
  <si>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</si>
  <si>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</si>
  <si>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</si>
  <si>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</si>
  <si>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</si>
  <si>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</si>
  <si>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</si>
  <si>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</si>
  <si>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</si>
  <si>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</si>
  <si>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</si>
  <si>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</si>
  <si>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</si>
  <si>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</si>
  <si>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</si>
  <si>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</si>
  <si>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</si>
  <si>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</si>
  <si>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</si>
  <si>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</si>
  <si>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</si>
  <si>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</si>
  <si>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</si>
  <si>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</si>
  <si>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</si>
  <si>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</si>
  <si>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</si>
  <si>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</si>
  <si>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</si>
  <si>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</si>
  <si>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</si>
  <si>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</si>
  <si>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</si>
  <si>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</si>
  <si>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</si>
  <si>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</si>
  <si>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</si>
  <si>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</si>
  <si>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</si>
  <si>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</si>
  <si>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</si>
  <si>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</si>
  <si>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</si>
  <si>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</si>
  <si>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</si>
  <si>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</si>
  <si>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</si>
  <si>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</si>
  <si>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</si>
  <si>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</si>
  <si>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</si>
  <si>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</si>
  <si>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</si>
  <si>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</si>
  <si>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</si>
  <si>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</si>
  <si>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</si>
  <si>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</si>
  <si>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</si>
  <si>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</si>
  <si>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</si>
  <si>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</si>
  <si>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</si>
  <si>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</si>
  <si>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</si>
  <si>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</si>
  <si>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</si>
  <si>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</si>
  <si>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</si>
  <si>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</si>
  <si>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</si>
  <si>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</si>
  <si>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</si>
  <si>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</si>
  <si>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</si>
  <si>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</si>
  <si>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</si>
  <si>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</si>
  <si>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</si>
  <si>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</si>
  <si>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</si>
  <si>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</si>
  <si>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</si>
  <si>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</si>
  <si>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</si>
  <si>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</si>
  <si>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</si>
  <si>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</si>
  <si>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</si>
  <si>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</si>
  <si>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</si>
  <si>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</si>
  <si>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</si>
  <si>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</si>
  <si>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</si>
  <si>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</si>
  <si>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</si>
  <si>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</si>
  <si>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</si>
  <si>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</si>
  <si>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</si>
  <si>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</si>
  <si>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</si>
  <si>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社会・援護局障害保健福祉部</t>
  </si>
  <si>
    <t>精神・障害保健課医療観察法医療体制整備推進室</t>
  </si>
  <si>
    <t>田中　央吾</t>
  </si>
  <si>
    <t>○</t>
  </si>
  <si>
    <t>　心神喪失等の状態で重大な他害行為を行った者の医療及び観察等に関する法律第６条第２項の名簿及び同法第15条第２項の名簿に関する省令（平成16年厚生労働省令第150号）第７条</t>
  </si>
  <si>
    <t>-</t>
    <phoneticPr fontId="5"/>
  </si>
  <si>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</si>
  <si>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</si>
  <si>
    <t>-</t>
    <phoneticPr fontId="5"/>
  </si>
  <si>
    <t>-</t>
    <phoneticPr fontId="5"/>
  </si>
  <si>
    <t>-</t>
    <phoneticPr fontId="5"/>
  </si>
  <si>
    <t>-</t>
    <phoneticPr fontId="5"/>
  </si>
  <si>
    <t>-</t>
    <phoneticPr fontId="5"/>
  </si>
  <si>
    <t>-</t>
    <phoneticPr fontId="5"/>
  </si>
  <si>
    <t>障害保健関係人材養成研修等委託費</t>
  </si>
  <si>
    <t>-</t>
    <phoneticPr fontId="5"/>
  </si>
  <si>
    <t>-</t>
    <phoneticPr fontId="5"/>
  </si>
  <si>
    <t>　本事業は指定医療機関の医療従事者や精神保健判定医等の医療観察法関係職種の育成と資質の向上を図ることを目標とするものであるため、定量的な成果目標の設定は困難である。</t>
  </si>
  <si>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</si>
  <si>
    <t>　指定医療機関に新たに従事する者に対して必要な研修を行う。</t>
  </si>
  <si>
    <t>　「指定医療機関従事者研修」の受講者数</t>
  </si>
  <si>
    <t>人</t>
    <rPh sb="0" eb="1">
      <t>ニン</t>
    </rPh>
    <phoneticPr fontId="5"/>
  </si>
  <si>
    <t>-</t>
    <phoneticPr fontId="5"/>
  </si>
  <si>
    <t>　精神保健判定医等の資格要件とされている研修を、受講が必要な者に対して行う。</t>
  </si>
  <si>
    <t>　「精神保健判定医等養成研修」の受講者数</t>
  </si>
  <si>
    <t>「指定医療機関従事者研修」の受講者数</t>
  </si>
  <si>
    <t>-</t>
    <phoneticPr fontId="5"/>
  </si>
  <si>
    <t>「精神保健判定医等養成研修」の受講者数</t>
  </si>
  <si>
    <t>X／Y
Ｘ：「指定医療機関従事者研修」にかかる支出額
Ｙ：「指定医療機関従事者研修」の受講者数</t>
  </si>
  <si>
    <t>千円</t>
    <rPh sb="0" eb="2">
      <t>センエン</t>
    </rPh>
    <phoneticPr fontId="5"/>
  </si>
  <si>
    <t>X/Y</t>
  </si>
  <si>
    <t>12,808/412</t>
    <phoneticPr fontId="5"/>
  </si>
  <si>
    <t>11,976/469</t>
    <phoneticPr fontId="5"/>
  </si>
  <si>
    <t>X／Y
Ｘ：「精神保健判定医等養成研修」にかかる支出額
Ｙ：「精神保健判定医等養成研修」の受講者数</t>
  </si>
  <si>
    <t>29,988/289</t>
  </si>
  <si>
    <t>30,087/305</t>
  </si>
  <si>
    <t>障害者の地域における生活を総合的に支援するため、障害者の生活の場、働く場や地域における支援体制を整備すること（施策目標Ⅸ-1-1）</t>
  </si>
  <si>
    <t>-</t>
    <phoneticPr fontId="5"/>
  </si>
  <si>
    <t>-</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</si>
  <si>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</si>
  <si>
    <t>-</t>
    <phoneticPr fontId="5"/>
  </si>
  <si>
    <t>-</t>
    <phoneticPr fontId="5"/>
  </si>
  <si>
    <t>-</t>
    <phoneticPr fontId="5"/>
  </si>
  <si>
    <t>-</t>
    <phoneticPr fontId="5"/>
  </si>
  <si>
    <t>　医療観察法において、対象者の円滑な社会復帰のために必要な医療は国が行うこととされており、当該医療に携わる関係職種の育成と資質の向上は、国が実施すべき事業である。</t>
  </si>
  <si>
    <t>　医療観察法に基づき、対象者への適切な医療を実施するため、指定医療機関の医療従事者に対する研修や精神保健判定医等の養成研修を行うものであり、国が実施すべき事業である。</t>
  </si>
  <si>
    <t>　医療観察法の目的である対象者の円滑な社会復帰を実現するため、医療従事者等の育成と資質向上を図る事業であり、優先度が高い。</t>
  </si>
  <si>
    <t>　医療観察法に基づき、対象者に適切な医療を提供するために必要な研修であり、当該研修の経費は国が負担すべきものである。</t>
  </si>
  <si>
    <t>　事業者が委託事業を実施するに当たっては、事業費の削減に努めている。</t>
  </si>
  <si>
    <t>　効率的な執行の観点から合理的かつ実施に当たり最低限必要な支出としている。</t>
  </si>
  <si>
    <t>　事業計画等を審査し、事業目的達成のために必要な経費に限って支出している。</t>
  </si>
  <si>
    <t>－</t>
  </si>
  <si>
    <t>　定量的な目標設定は困難であるが、代替指標の実績については、代替目標に見合ったものになっている。</t>
  </si>
  <si>
    <t>　公募により専門的な知見等を有する事業者に委託しており、効果的な研修を実施できている。</t>
  </si>
  <si>
    <t>　概ね当初見込まれた規模で研修を実施できている。</t>
  </si>
  <si>
    <t>‐</t>
  </si>
  <si>
    <t>無</t>
  </si>
  <si>
    <t>△</t>
  </si>
  <si>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</si>
  <si>
    <t>　引き続き、指定医療機関数の増加に伴う研修人数の増加や受講者１人当たりのコスト等を考慮し、適正な予算措置を講じていくものとする。</t>
  </si>
  <si>
    <t>515</t>
    <phoneticPr fontId="5"/>
  </si>
  <si>
    <t>769</t>
    <phoneticPr fontId="5"/>
  </si>
  <si>
    <t>468</t>
    <phoneticPr fontId="5"/>
  </si>
  <si>
    <t>752</t>
    <phoneticPr fontId="5"/>
  </si>
  <si>
    <t>412</t>
    <phoneticPr fontId="5"/>
  </si>
  <si>
    <t>751</t>
    <phoneticPr fontId="5"/>
  </si>
  <si>
    <t>771</t>
    <phoneticPr fontId="5"/>
  </si>
  <si>
    <t>748</t>
    <phoneticPr fontId="5"/>
  </si>
  <si>
    <t>A.独立行政法人国立病院機構</t>
  </si>
  <si>
    <t>B.公益社団法人日本精神科病院協会</t>
  </si>
  <si>
    <t>庁費</t>
  </si>
  <si>
    <t>旅費</t>
  </si>
  <si>
    <t>賃金</t>
  </si>
  <si>
    <t>諸謝金</t>
  </si>
  <si>
    <t>印刷製本費、コピー代</t>
    <rPh sb="9" eb="10">
      <t>ダイ</t>
    </rPh>
    <phoneticPr fontId="5"/>
  </si>
  <si>
    <t>職員、講師等の旅費</t>
    <rPh sb="0" eb="2">
      <t>ショクイン</t>
    </rPh>
    <rPh sb="3" eb="5">
      <t>コウシ</t>
    </rPh>
    <rPh sb="5" eb="6">
      <t>トウ</t>
    </rPh>
    <rPh sb="7" eb="9">
      <t>リョヒ</t>
    </rPh>
    <phoneticPr fontId="5"/>
  </si>
  <si>
    <t>研修会運営に係る人件費</t>
  </si>
  <si>
    <t>講師に対する謝金</t>
  </si>
  <si>
    <t>企画委員、講演者等の旅費</t>
  </si>
  <si>
    <t>研修会場、レンタル料、印刷製本費</t>
  </si>
  <si>
    <t>公益社団法人日本精神科病院協会</t>
  </si>
  <si>
    <t>精神保健判定医等を対象とした法定研修等の実施</t>
  </si>
  <si>
    <t>独立行政法人国立病院機構</t>
  </si>
  <si>
    <t>指定医療機関の従事（予定）者を対象とした資質向上のための研修の実施</t>
  </si>
  <si>
    <t>-</t>
    <phoneticPr fontId="5"/>
  </si>
  <si>
    <t>13,079/433</t>
    <phoneticPr fontId="5"/>
  </si>
  <si>
    <t>26,696/281</t>
    <phoneticPr fontId="5"/>
  </si>
  <si>
    <t>心神喪失者等医療観察法人材養成研修</t>
    <phoneticPr fontId="5"/>
  </si>
  <si>
    <t>-</t>
    <phoneticPr fontId="5"/>
  </si>
  <si>
    <t>23,526/330</t>
    <phoneticPr fontId="5"/>
  </si>
  <si>
    <t>10,074/590</t>
    <phoneticPr fontId="5"/>
  </si>
  <si>
    <t>-</t>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</si>
  <si>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</si>
  <si>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</si>
  <si>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有</t>
  </si>
  <si>
    <t>会計法に規定する必要な公告日数の確保をした上で、仕様等も競争性を確保し調達手続きを進めているが、一者応札となった。今後は、公告期間の延長を行うなど改善に向け取んでいくこととしている。</t>
    <rPh sb="48" eb="49">
      <t>イッ</t>
    </rPh>
    <rPh sb="49" eb="50">
      <t>シャ</t>
    </rPh>
    <rPh sb="50" eb="52">
      <t>オウサツ</t>
    </rPh>
    <rPh sb="57" eb="59">
      <t>コンゴ</t>
    </rPh>
    <rPh sb="78" eb="79">
      <t>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</si>
</sst>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1121</xdr:colOff>
      <xdr:row>742</xdr:row>
      <xdr:rowOff>7471</xdr:rowOff>
    </xdr:from>
    <xdr:to>
      <xdr:col>37</xdr:col>
      <xdr:colOff>41836</xdr:colOff>
      <xdr:row>743</xdr:row>
      <xdr:rowOff>88738</xdr:rowOff>
    </xdr:to>
    <xdr:sp macro="" textlink="">
      <xdr:nvSpPr>
        <xdr:cNvPr id="3" name="大かっこ 2"/>
        <xdr:cNvSpPr/>
      </xdr:nvSpPr>
      <xdr:spPr>
        <a:xfrm>
          <a:off x="4201646" y="46117996"/>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744</xdr:row>
      <xdr:rowOff>189753</xdr:rowOff>
    </xdr:from>
    <xdr:to>
      <xdr:col>16</xdr:col>
      <xdr:colOff>112059</xdr:colOff>
      <xdr:row>745</xdr:row>
      <xdr:rowOff>97865</xdr:rowOff>
    </xdr:to>
    <xdr:cxnSp macro="">
      <xdr:nvCxnSpPr>
        <xdr:cNvPr id="4" name="直線矢印コネクタ 3"/>
        <xdr:cNvCxnSpPr/>
      </xdr:nvCxnSpPr>
      <xdr:spPr>
        <a:xfrm>
          <a:off x="3312459" y="47005128"/>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744</xdr:row>
      <xdr:rowOff>182282</xdr:rowOff>
    </xdr:from>
    <xdr:to>
      <xdr:col>40</xdr:col>
      <xdr:colOff>6724</xdr:colOff>
      <xdr:row>745</xdr:row>
      <xdr:rowOff>90394</xdr:rowOff>
    </xdr:to>
    <xdr:cxnSp macro="">
      <xdr:nvCxnSpPr>
        <xdr:cNvPr id="5" name="直線矢印コネクタ 4"/>
        <xdr:cNvCxnSpPr/>
      </xdr:nvCxnSpPr>
      <xdr:spPr>
        <a:xfrm>
          <a:off x="8007724" y="46997657"/>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744</xdr:row>
      <xdr:rowOff>186765</xdr:rowOff>
    </xdr:from>
    <xdr:to>
      <xdr:col>40</xdr:col>
      <xdr:colOff>7471</xdr:colOff>
      <xdr:row>744</xdr:row>
      <xdr:rowOff>189753</xdr:rowOff>
    </xdr:to>
    <xdr:cxnSp macro="">
      <xdr:nvCxnSpPr>
        <xdr:cNvPr id="6" name="直線コネクタ 5"/>
        <xdr:cNvCxnSpPr/>
      </xdr:nvCxnSpPr>
      <xdr:spPr>
        <a:xfrm flipV="1">
          <a:off x="3312459" y="47002140"/>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743</xdr:row>
      <xdr:rowOff>210670</xdr:rowOff>
    </xdr:from>
    <xdr:to>
      <xdr:col>29</xdr:col>
      <xdr:colOff>84418</xdr:colOff>
      <xdr:row>744</xdr:row>
      <xdr:rowOff>202453</xdr:rowOff>
    </xdr:to>
    <xdr:cxnSp macro="">
      <xdr:nvCxnSpPr>
        <xdr:cNvPr id="7" name="直線コネクタ 6"/>
        <xdr:cNvCxnSpPr/>
      </xdr:nvCxnSpPr>
      <xdr:spPr>
        <a:xfrm>
          <a:off x="5885143" y="46673620"/>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740</xdr:row>
      <xdr:rowOff>156883</xdr:rowOff>
    </xdr:from>
    <xdr:to>
      <xdr:col>38</xdr:col>
      <xdr:colOff>44824</xdr:colOff>
      <xdr:row>741</xdr:row>
      <xdr:rowOff>224118</xdr:rowOff>
    </xdr:to>
    <xdr:sp macro="" textlink="">
      <xdr:nvSpPr>
        <xdr:cNvPr id="8" name="テキスト ボックス 7"/>
        <xdr:cNvSpPr txBox="1"/>
      </xdr:nvSpPr>
      <xdr:spPr>
        <a:xfrm>
          <a:off x="4060265" y="45562558"/>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厚生労働省：４０百万円</a:t>
          </a:r>
        </a:p>
      </xdr:txBody>
    </xdr:sp>
    <xdr:clientData/>
  </xdr:twoCellAnchor>
  <xdr:twoCellAnchor>
    <xdr:from>
      <xdr:col>14</xdr:col>
      <xdr:colOff>22412</xdr:colOff>
      <xdr:row>745</xdr:row>
      <xdr:rowOff>231587</xdr:rowOff>
    </xdr:from>
    <xdr:to>
      <xdr:col>19</xdr:col>
      <xdr:colOff>149413</xdr:colOff>
      <xdr:row>746</xdr:row>
      <xdr:rowOff>149410</xdr:rowOff>
    </xdr:to>
    <xdr:sp macro="" textlink="">
      <xdr:nvSpPr>
        <xdr:cNvPr id="9" name="テキスト ボックス 8"/>
        <xdr:cNvSpPr txBox="1"/>
      </xdr:nvSpPr>
      <xdr:spPr>
        <a:xfrm>
          <a:off x="2822762" y="47399387"/>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745</xdr:row>
      <xdr:rowOff>216647</xdr:rowOff>
    </xdr:from>
    <xdr:to>
      <xdr:col>43</xdr:col>
      <xdr:colOff>14941</xdr:colOff>
      <xdr:row>746</xdr:row>
      <xdr:rowOff>134470</xdr:rowOff>
    </xdr:to>
    <xdr:sp macro="" textlink="">
      <xdr:nvSpPr>
        <xdr:cNvPr id="10" name="テキスト ボックス 9"/>
        <xdr:cNvSpPr txBox="1"/>
      </xdr:nvSpPr>
      <xdr:spPr>
        <a:xfrm>
          <a:off x="7475630" y="47384447"/>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746</xdr:row>
      <xdr:rowOff>201706</xdr:rowOff>
    </xdr:from>
    <xdr:to>
      <xdr:col>24</xdr:col>
      <xdr:colOff>141942</xdr:colOff>
      <xdr:row>748</xdr:row>
      <xdr:rowOff>7471</xdr:rowOff>
    </xdr:to>
    <xdr:sp macro="" textlink="">
      <xdr:nvSpPr>
        <xdr:cNvPr id="11" name="テキスト ボックス 10"/>
        <xdr:cNvSpPr txBox="1"/>
      </xdr:nvSpPr>
      <xdr:spPr>
        <a:xfrm>
          <a:off x="1874932" y="47721931"/>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１３百万円</a:t>
          </a:r>
          <a:endParaRPr kumimoji="1" lang="en-US" altLang="ja-JP" sz="1100"/>
        </a:p>
      </xdr:txBody>
    </xdr:sp>
    <xdr:clientData/>
  </xdr:twoCellAnchor>
  <xdr:twoCellAnchor>
    <xdr:from>
      <xdr:col>31</xdr:col>
      <xdr:colOff>0</xdr:colOff>
      <xdr:row>746</xdr:row>
      <xdr:rowOff>194234</xdr:rowOff>
    </xdr:from>
    <xdr:to>
      <xdr:col>48</xdr:col>
      <xdr:colOff>141941</xdr:colOff>
      <xdr:row>748</xdr:row>
      <xdr:rowOff>14941</xdr:rowOff>
    </xdr:to>
    <xdr:sp macro="" textlink="">
      <xdr:nvSpPr>
        <xdr:cNvPr id="12" name="テキスト ボックス 11"/>
        <xdr:cNvSpPr txBox="1"/>
      </xdr:nvSpPr>
      <xdr:spPr>
        <a:xfrm>
          <a:off x="6200775" y="47714459"/>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２７百万円</a:t>
          </a:r>
          <a:endParaRPr kumimoji="1" lang="en-US" altLang="ja-JP" sz="1100" b="0"/>
        </a:p>
      </xdr:txBody>
    </xdr:sp>
    <xdr:clientData/>
  </xdr:twoCellAnchor>
  <xdr:twoCellAnchor>
    <xdr:from>
      <xdr:col>9</xdr:col>
      <xdr:colOff>89646</xdr:colOff>
      <xdr:row>748</xdr:row>
      <xdr:rowOff>88525</xdr:rowOff>
    </xdr:from>
    <xdr:to>
      <xdr:col>24</xdr:col>
      <xdr:colOff>171822</xdr:colOff>
      <xdr:row>752</xdr:row>
      <xdr:rowOff>285750</xdr:rowOff>
    </xdr:to>
    <xdr:sp macro="" textlink="">
      <xdr:nvSpPr>
        <xdr:cNvPr id="13" name="大かっこ 12"/>
        <xdr:cNvSpPr/>
      </xdr:nvSpPr>
      <xdr:spPr>
        <a:xfrm>
          <a:off x="1889871" y="48313600"/>
          <a:ext cx="3082551" cy="16069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748</xdr:row>
      <xdr:rowOff>134470</xdr:rowOff>
    </xdr:from>
    <xdr:to>
      <xdr:col>48</xdr:col>
      <xdr:colOff>179293</xdr:colOff>
      <xdr:row>752</xdr:row>
      <xdr:rowOff>328084</xdr:rowOff>
    </xdr:to>
    <xdr:sp macro="" textlink="">
      <xdr:nvSpPr>
        <xdr:cNvPr id="14" name="大かっこ 13"/>
        <xdr:cNvSpPr/>
      </xdr:nvSpPr>
      <xdr:spPr>
        <a:xfrm>
          <a:off x="6228789" y="48359545"/>
          <a:ext cx="3551704" cy="16033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0" zoomScaleNormal="75" zoomScaleSheetLayoutView="7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7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7.7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44</v>
      </c>
      <c r="Q13" s="109"/>
      <c r="R13" s="109"/>
      <c r="S13" s="109"/>
      <c r="T13" s="109"/>
      <c r="U13" s="109"/>
      <c r="V13" s="110"/>
      <c r="W13" s="108">
        <v>45</v>
      </c>
      <c r="X13" s="109"/>
      <c r="Y13" s="109"/>
      <c r="Z13" s="109"/>
      <c r="AA13" s="109"/>
      <c r="AB13" s="109"/>
      <c r="AC13" s="110"/>
      <c r="AD13" s="108">
        <v>42</v>
      </c>
      <c r="AE13" s="109"/>
      <c r="AF13" s="109"/>
      <c r="AG13" s="109"/>
      <c r="AH13" s="109"/>
      <c r="AI13" s="109"/>
      <c r="AJ13" s="110"/>
      <c r="AK13" s="108">
        <v>34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579</v>
      </c>
      <c r="X15" s="109"/>
      <c r="Y15" s="109"/>
      <c r="Z15" s="109"/>
      <c r="AA15" s="109"/>
      <c r="AB15" s="109"/>
      <c r="AC15" s="110"/>
      <c r="AD15" s="108" t="s">
        <v>580</v>
      </c>
      <c r="AE15" s="109"/>
      <c r="AF15" s="109"/>
      <c r="AG15" s="109"/>
      <c r="AH15" s="109"/>
      <c r="AI15" s="109"/>
      <c r="AJ15" s="110"/>
      <c r="AK15" s="108" t="s">
        <v>581</v>
      </c>
      <c r="AL15" s="109"/>
      <c r="AM15" s="109"/>
      <c r="AN15" s="109"/>
      <c r="AO15" s="109"/>
      <c r="AP15" s="109"/>
      <c r="AQ15" s="110"/>
      <c r="AR15" s="108" t="s">
        <v>574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577</v>
      </c>
      <c r="X16" s="109"/>
      <c r="Y16" s="109"/>
      <c r="Z16" s="109"/>
      <c r="AA16" s="109"/>
      <c r="AB16" s="109"/>
      <c r="AC16" s="110"/>
      <c r="AD16" s="108" t="s">
        <v>574</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574</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44</v>
      </c>
      <c r="Q18" s="115"/>
      <c r="R18" s="115"/>
      <c r="S18" s="115"/>
      <c r="T18" s="115"/>
      <c r="U18" s="115"/>
      <c r="V18" s="116"/>
      <c r="W18" s="114">
        <f>SUM(W13:AC17)</f>
        <v>45</v>
      </c>
      <c r="X18" s="115"/>
      <c r="Y18" s="115"/>
      <c r="Z18" s="115"/>
      <c r="AA18" s="115"/>
      <c r="AB18" s="115"/>
      <c r="AC18" s="116"/>
      <c r="AD18" s="114">
        <f>SUM(AD13:AJ17)</f>
        <v>42</v>
      </c>
      <c r="AE18" s="115"/>
      <c r="AF18" s="115"/>
      <c r="AG18" s="115"/>
      <c r="AH18" s="115"/>
      <c r="AI18" s="115"/>
      <c r="AJ18" s="116"/>
      <c r="AK18" s="114">
        <f>SUM(AK13:AQ17)</f>
        <v>34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44</v>
      </c>
      <c r="Q19" s="109"/>
      <c r="R19" s="109"/>
      <c r="S19" s="109"/>
      <c r="T19" s="109"/>
      <c r="U19" s="109"/>
      <c r="V19" s="110"/>
      <c r="W19" s="108">
        <v>42</v>
      </c>
      <c r="X19" s="109"/>
      <c r="Y19" s="109"/>
      <c r="Z19" s="109"/>
      <c r="AA19" s="109"/>
      <c r="AB19" s="109"/>
      <c r="AC19" s="110"/>
      <c r="AD19" s="108">
        <v>40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0.93333333333333335</v>
      </c>
      <c r="X20" s="539"/>
      <c r="Y20" s="539"/>
      <c r="Z20" s="539"/>
      <c r="AA20" s="539"/>
      <c r="AB20" s="539"/>
      <c r="AC20" s="539"/>
      <c r="AD20" s="539">
        <f t="shared" ref="AD20" si="1">IF(AD18=0, "-", SUM(AD19)/AD18)</f>
        <v>0.95238095238095233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0.93333333333333335</v>
      </c>
      <c r="X21" s="539"/>
      <c r="Y21" s="539"/>
      <c r="Z21" s="539"/>
      <c r="AA21" s="539"/>
      <c r="AB21" s="539"/>
      <c r="AC21" s="539"/>
      <c r="AD21" s="539">
        <f t="shared" ref="AD21" si="3">IF(AD19=0, "-", SUM(AD19)/SUM(AD13,AD14))</f>
        <v>0.95238095238095233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583</v>
      </c>
      <c r="H23" s="187"/>
      <c r="I23" s="187"/>
      <c r="J23" s="187"/>
      <c r="K23" s="187"/>
      <c r="L23" s="187"/>
      <c r="M23" s="187"/>
      <c r="N23" s="187"/>
      <c r="O23" s="188"/>
      <c r="P23" s="105">
        <v>34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t="s">
        <v>585</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579</v>
      </c>
      <c r="AC32" s="551"/>
      <c r="AD32" s="551"/>
      <c r="AE32" s="364" t="s">
        <v>574</v>
      </c>
      <c r="AF32" s="365"/>
      <c r="AG32" s="365"/>
      <c r="AH32" s="365"/>
      <c r="AI32" s="364" t="s">
        <v>574</v>
      </c>
      <c r="AJ32" s="365"/>
      <c r="AK32" s="365"/>
      <c r="AL32" s="365"/>
      <c r="AM32" s="364" t="s">
        <v>578</v>
      </c>
      <c r="AN32" s="365"/>
      <c r="AO32" s="365"/>
      <c r="AP32" s="365"/>
      <c r="AQ32" s="111" t="s">
        <v>585</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t="s">
        <v>574</v>
      </c>
      <c r="AF33" s="365"/>
      <c r="AG33" s="365"/>
      <c r="AH33" s="365"/>
      <c r="AI33" s="364" t="s">
        <v>574</v>
      </c>
      <c r="AJ33" s="365"/>
      <c r="AK33" s="365"/>
      <c r="AL33" s="365"/>
      <c r="AM33" s="364" t="s">
        <v>577</v>
      </c>
      <c r="AN33" s="365"/>
      <c r="AO33" s="365"/>
      <c r="AP33" s="365"/>
      <c r="AQ33" s="111" t="s">
        <v>574</v>
      </c>
      <c r="AR33" s="112"/>
      <c r="AS33" s="112"/>
      <c r="AT33" s="113"/>
      <c r="AU33" s="365" t="s">
        <v>574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574</v>
      </c>
      <c r="AJ34" s="365"/>
      <c r="AK34" s="365"/>
      <c r="AL34" s="365"/>
      <c r="AM34" s="364" t="s">
        <v>584</v>
      </c>
      <c r="AN34" s="365"/>
      <c r="AO34" s="365"/>
      <c r="AP34" s="365"/>
      <c r="AQ34" s="111" t="s">
        <v>585</v>
      </c>
      <c r="AR34" s="112"/>
      <c r="AS34" s="112"/>
      <c r="AT34" s="113"/>
      <c r="AU34" s="365" t="s">
        <v>585</v>
      </c>
      <c r="AV34" s="365"/>
      <c r="AW34" s="365"/>
      <c r="AX34" s="367"/>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52"/>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591</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799"/>
      <c r="R87" s="799"/>
      <c r="S87" s="799"/>
      <c r="T87" s="799"/>
      <c r="U87" s="799"/>
      <c r="V87" s="799"/>
      <c r="W87" s="799"/>
      <c r="X87" s="800"/>
      <c r="Y87" s="755" t="s">
        <v>62</v>
      </c>
      <c r="Z87" s="756"/>
      <c r="AA87" s="757"/>
      <c r="AB87" s="551" t="s">
        <v>590</v>
      </c>
      <c r="AC87" s="551"/>
      <c r="AD87" s="551"/>
      <c r="AE87" s="364">
        <v>412</v>
      </c>
      <c r="AF87" s="365"/>
      <c r="AG87" s="365"/>
      <c r="AH87" s="365"/>
      <c r="AI87" s="364">
        <v>469</v>
      </c>
      <c r="AJ87" s="365"/>
      <c r="AK87" s="365"/>
      <c r="AL87" s="365"/>
      <c r="AM87" s="364">
        <v>433</v>
      </c>
      <c r="AN87" s="365"/>
      <c r="AO87" s="365"/>
      <c r="AP87" s="365"/>
      <c r="AQ87" s="111" t="s">
        <v>574</v>
      </c>
      <c r="AR87" s="112"/>
      <c r="AS87" s="112"/>
      <c r="AT87" s="113"/>
      <c r="AU87" s="365" t="s">
        <v>574</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51" t="s">
        <v>590</v>
      </c>
      <c r="AC88" s="551"/>
      <c r="AD88" s="551"/>
      <c r="AE88" s="364">
        <v>483</v>
      </c>
      <c r="AF88" s="365"/>
      <c r="AG88" s="365"/>
      <c r="AH88" s="365"/>
      <c r="AI88" s="364">
        <v>506</v>
      </c>
      <c r="AJ88" s="365"/>
      <c r="AK88" s="365"/>
      <c r="AL88" s="365"/>
      <c r="AM88" s="364">
        <v>435</v>
      </c>
      <c r="AN88" s="365"/>
      <c r="AO88" s="365"/>
      <c r="AP88" s="365"/>
      <c r="AQ88" s="111" t="s">
        <v>582</v>
      </c>
      <c r="AR88" s="112"/>
      <c r="AS88" s="112"/>
      <c r="AT88" s="113"/>
      <c r="AU88" s="365">
        <v>590</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85</v>
      </c>
      <c r="AF89" s="365"/>
      <c r="AG89" s="365"/>
      <c r="AH89" s="365"/>
      <c r="AI89" s="364">
        <v>93</v>
      </c>
      <c r="AJ89" s="365"/>
      <c r="AK89" s="365"/>
      <c r="AL89" s="365"/>
      <c r="AM89" s="364">
        <v>99</v>
      </c>
      <c r="AN89" s="365"/>
      <c r="AO89" s="365"/>
      <c r="AP89" s="365"/>
      <c r="AQ89" s="111" t="s">
        <v>574</v>
      </c>
      <c r="AR89" s="112"/>
      <c r="AS89" s="112"/>
      <c r="AT89" s="113"/>
      <c r="AU89" s="365" t="s">
        <v>591</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t="s">
        <v>577</v>
      </c>
      <c r="AR91" s="271"/>
      <c r="AS91" s="137" t="s">
        <v>355</v>
      </c>
      <c r="AT91" s="172"/>
      <c r="AU91" s="271">
        <v>31</v>
      </c>
      <c r="AV91" s="271"/>
      <c r="AW91" s="379" t="s">
        <v>300</v>
      </c>
      <c r="AX91" s="380"/>
      <c r="AY91" s="10"/>
      <c r="AZ91" s="10"/>
      <c r="BA91" s="10"/>
      <c r="BB91" s="10"/>
      <c r="BC91" s="10"/>
    </row>
    <row r="92" spans="1:60" ht="23.25" customHeight="1" x14ac:dyDescent="0.15">
      <c r="A92" s="520"/>
      <c r="B92" s="552"/>
      <c r="C92" s="552"/>
      <c r="D92" s="552"/>
      <c r="E92" s="552"/>
      <c r="F92" s="553"/>
      <c r="G92" s="230" t="s">
        <v>592</v>
      </c>
      <c r="H92" s="161"/>
      <c r="I92" s="161"/>
      <c r="J92" s="161"/>
      <c r="K92" s="161"/>
      <c r="L92" s="161"/>
      <c r="M92" s="161"/>
      <c r="N92" s="161"/>
      <c r="O92" s="231"/>
      <c r="P92" s="161" t="s">
        <v>593</v>
      </c>
      <c r="Q92" s="799"/>
      <c r="R92" s="799"/>
      <c r="S92" s="799"/>
      <c r="T92" s="799"/>
      <c r="U92" s="799"/>
      <c r="V92" s="799"/>
      <c r="W92" s="799"/>
      <c r="X92" s="800"/>
      <c r="Y92" s="755" t="s">
        <v>62</v>
      </c>
      <c r="Z92" s="756"/>
      <c r="AA92" s="757"/>
      <c r="AB92" s="551" t="s">
        <v>590</v>
      </c>
      <c r="AC92" s="551"/>
      <c r="AD92" s="551"/>
      <c r="AE92" s="364">
        <v>289</v>
      </c>
      <c r="AF92" s="365"/>
      <c r="AG92" s="365"/>
      <c r="AH92" s="365"/>
      <c r="AI92" s="364">
        <v>305</v>
      </c>
      <c r="AJ92" s="365"/>
      <c r="AK92" s="365"/>
      <c r="AL92" s="365"/>
      <c r="AM92" s="364">
        <v>281</v>
      </c>
      <c r="AN92" s="365"/>
      <c r="AO92" s="365"/>
      <c r="AP92" s="365"/>
      <c r="AQ92" s="111" t="s">
        <v>574</v>
      </c>
      <c r="AR92" s="112"/>
      <c r="AS92" s="112"/>
      <c r="AT92" s="113"/>
      <c r="AU92" s="365" t="s">
        <v>581</v>
      </c>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t="s">
        <v>590</v>
      </c>
      <c r="AC93" s="522"/>
      <c r="AD93" s="522"/>
      <c r="AE93" s="364">
        <v>344</v>
      </c>
      <c r="AF93" s="365"/>
      <c r="AG93" s="365"/>
      <c r="AH93" s="365"/>
      <c r="AI93" s="364">
        <v>360</v>
      </c>
      <c r="AJ93" s="365"/>
      <c r="AK93" s="365"/>
      <c r="AL93" s="365"/>
      <c r="AM93" s="364">
        <v>330</v>
      </c>
      <c r="AN93" s="365"/>
      <c r="AO93" s="365"/>
      <c r="AP93" s="365"/>
      <c r="AQ93" s="111" t="s">
        <v>577</v>
      </c>
      <c r="AR93" s="112"/>
      <c r="AS93" s="112"/>
      <c r="AT93" s="113"/>
      <c r="AU93" s="365">
        <v>330</v>
      </c>
      <c r="AV93" s="365"/>
      <c r="AW93" s="365"/>
      <c r="AX93" s="367"/>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v>115</v>
      </c>
      <c r="AF94" s="365"/>
      <c r="AG94" s="365"/>
      <c r="AH94" s="365"/>
      <c r="AI94" s="364">
        <v>85</v>
      </c>
      <c r="AJ94" s="365"/>
      <c r="AK94" s="365"/>
      <c r="AL94" s="365"/>
      <c r="AM94" s="364">
        <v>78</v>
      </c>
      <c r="AN94" s="365"/>
      <c r="AO94" s="365"/>
      <c r="AP94" s="365"/>
      <c r="AQ94" s="111" t="s">
        <v>578</v>
      </c>
      <c r="AR94" s="112"/>
      <c r="AS94" s="112"/>
      <c r="AT94" s="113"/>
      <c r="AU94" s="365" t="s">
        <v>577</v>
      </c>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412</v>
      </c>
      <c r="AF101" s="365"/>
      <c r="AG101" s="365"/>
      <c r="AH101" s="366"/>
      <c r="AI101" s="364">
        <v>469</v>
      </c>
      <c r="AJ101" s="365"/>
      <c r="AK101" s="365"/>
      <c r="AL101" s="366"/>
      <c r="AM101" s="364">
        <v>433</v>
      </c>
      <c r="AN101" s="365"/>
      <c r="AO101" s="365"/>
      <c r="AP101" s="366"/>
      <c r="AQ101" s="364" t="s">
        <v>660</v>
      </c>
      <c r="AR101" s="365"/>
      <c r="AS101" s="365"/>
      <c r="AT101" s="366"/>
      <c r="AU101" s="364" t="s">
        <v>595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483</v>
      </c>
      <c r="AF102" s="358"/>
      <c r="AG102" s="358"/>
      <c r="AH102" s="358"/>
      <c r="AI102" s="358">
        <v>506</v>
      </c>
      <c r="AJ102" s="358"/>
      <c r="AK102" s="358"/>
      <c r="AL102" s="358"/>
      <c r="AM102" s="358">
        <v>450</v>
      </c>
      <c r="AN102" s="358"/>
      <c r="AO102" s="358"/>
      <c r="AP102" s="358"/>
      <c r="AQ102" s="358">
        <v>590</v>
      </c>
      <c r="AR102" s="358"/>
      <c r="AS102" s="358"/>
      <c r="AT102" s="358"/>
      <c r="AU102" s="358"/>
      <c r="AV102" s="358"/>
      <c r="AW102" s="358"/>
      <c r="AX102" s="358"/>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289</v>
      </c>
      <c r="AF104" s="365"/>
      <c r="AG104" s="365"/>
      <c r="AH104" s="366"/>
      <c r="AI104" s="364">
        <v>305</v>
      </c>
      <c r="AJ104" s="365"/>
      <c r="AK104" s="365"/>
      <c r="AL104" s="366"/>
      <c r="AM104" s="364">
        <v>281</v>
      </c>
      <c r="AN104" s="365"/>
      <c r="AO104" s="365"/>
      <c r="AP104" s="366"/>
      <c r="AQ104" s="364" t="s">
        <v>657</v>
      </c>
      <c r="AR104" s="365"/>
      <c r="AS104" s="365"/>
      <c r="AT104" s="366"/>
      <c r="AU104" s="364" t="s">
        <v>577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344</v>
      </c>
      <c r="AF105" s="358"/>
      <c r="AG105" s="358"/>
      <c r="AH105" s="358"/>
      <c r="AI105" s="358">
        <v>360</v>
      </c>
      <c r="AJ105" s="358"/>
      <c r="AK105" s="358"/>
      <c r="AL105" s="358"/>
      <c r="AM105" s="358">
        <v>330</v>
      </c>
      <c r="AN105" s="358"/>
      <c r="AO105" s="358"/>
      <c r="AP105" s="358"/>
      <c r="AQ105" s="358">
        <v>330</v>
      </c>
      <c r="AR105" s="358"/>
      <c r="AS105" s="358"/>
      <c r="AT105" s="358"/>
      <c r="AU105" s="358"/>
      <c r="AV105" s="358"/>
      <c r="AW105" s="358"/>
      <c r="AX105" s="35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31</v>
      </c>
      <c r="AF116" s="358"/>
      <c r="AG116" s="358"/>
      <c r="AH116" s="358"/>
      <c r="AI116" s="358">
        <v>26</v>
      </c>
      <c r="AJ116" s="358"/>
      <c r="AK116" s="358"/>
      <c r="AL116" s="358"/>
      <c r="AM116" s="358">
        <v>30</v>
      </c>
      <c r="AN116" s="358"/>
      <c r="AO116" s="358"/>
      <c r="AP116" s="358"/>
      <c r="AQ116" s="364">
        <v>17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654</v>
      </c>
      <c r="AN117" s="306"/>
      <c r="AO117" s="306"/>
      <c r="AP117" s="306"/>
      <c r="AQ117" s="306" t="s">
        <v>659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598</v>
      </c>
      <c r="AC119" s="301"/>
      <c r="AD119" s="302"/>
      <c r="AE119" s="358">
        <v>104</v>
      </c>
      <c r="AF119" s="358"/>
      <c r="AG119" s="358"/>
      <c r="AH119" s="358"/>
      <c r="AI119" s="358">
        <v>99</v>
      </c>
      <c r="AJ119" s="358"/>
      <c r="AK119" s="358"/>
      <c r="AL119" s="358"/>
      <c r="AM119" s="358">
        <v>95</v>
      </c>
      <c r="AN119" s="358"/>
      <c r="AO119" s="358"/>
      <c r="AP119" s="358"/>
      <c r="AQ119" s="358">
        <v>71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603</v>
      </c>
      <c r="AF120" s="306"/>
      <c r="AG120" s="306"/>
      <c r="AH120" s="306"/>
      <c r="AI120" s="306" t="s">
        <v>604</v>
      </c>
      <c r="AJ120" s="306"/>
      <c r="AK120" s="306"/>
      <c r="AL120" s="306"/>
      <c r="AM120" s="306" t="s">
        <v>655</v>
      </c>
      <c r="AN120" s="306"/>
      <c r="AO120" s="306"/>
      <c r="AP120" s="306"/>
      <c r="AQ120" s="306" t="s">
        <v>658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662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607</v>
      </c>
      <c r="AV133" s="136"/>
      <c r="AW133" s="137" t="s">
        <v>300</v>
      </c>
      <c r="AX133" s="138"/>
    </row>
    <row r="134" spans="1:50" ht="39.7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579</v>
      </c>
      <c r="AJ134" s="112"/>
      <c r="AK134" s="112"/>
      <c r="AL134" s="112"/>
      <c r="AM134" s="266" t="s">
        <v>574</v>
      </c>
      <c r="AN134" s="112"/>
      <c r="AO134" s="112"/>
      <c r="AP134" s="112"/>
      <c r="AQ134" s="266" t="s">
        <v>574</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574</v>
      </c>
      <c r="AF135" s="112"/>
      <c r="AG135" s="112"/>
      <c r="AH135" s="112"/>
      <c r="AI135" s="266" t="s">
        <v>585</v>
      </c>
      <c r="AJ135" s="112"/>
      <c r="AK135" s="112"/>
      <c r="AL135" s="112"/>
      <c r="AM135" s="266" t="s">
        <v>577</v>
      </c>
      <c r="AN135" s="112"/>
      <c r="AO135" s="112"/>
      <c r="AP135" s="112"/>
      <c r="AQ135" s="266" t="s">
        <v>574</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9.25" customHeight="1" x14ac:dyDescent="0.15">
      <c r="A188" s="99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9.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14.25" hidden="1" customHeight="1" x14ac:dyDescent="0.15">
      <c r="A430" s="994"/>
      <c r="B430" s="252"/>
      <c r="C430" s="249" t="s">
        <v>560</v>
      </c>
      <c r="D430" s="250"/>
      <c r="E430" s="238" t="s">
        <v>544</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4.2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4.2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14.25" hidden="1"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574</v>
      </c>
      <c r="AF433" s="112"/>
      <c r="AG433" s="112"/>
      <c r="AH433" s="112"/>
      <c r="AI433" s="111" t="s">
        <v>609</v>
      </c>
      <c r="AJ433" s="112"/>
      <c r="AK433" s="112"/>
      <c r="AL433" s="112"/>
      <c r="AM433" s="111" t="s">
        <v>609</v>
      </c>
      <c r="AN433" s="112"/>
      <c r="AO433" s="112"/>
      <c r="AP433" s="113"/>
      <c r="AQ433" s="111" t="s">
        <v>574</v>
      </c>
      <c r="AR433" s="112"/>
      <c r="AS433" s="112"/>
      <c r="AT433" s="113"/>
      <c r="AU433" s="112" t="s">
        <v>579</v>
      </c>
      <c r="AV433" s="112"/>
      <c r="AW433" s="112"/>
      <c r="AX433" s="222"/>
    </row>
    <row r="434" spans="1:50" ht="14.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574</v>
      </c>
      <c r="AF434" s="112"/>
      <c r="AG434" s="112"/>
      <c r="AH434" s="113"/>
      <c r="AI434" s="111" t="s">
        <v>574</v>
      </c>
      <c r="AJ434" s="112"/>
      <c r="AK434" s="112"/>
      <c r="AL434" s="112"/>
      <c r="AM434" s="111" t="s">
        <v>610</v>
      </c>
      <c r="AN434" s="112"/>
      <c r="AO434" s="112"/>
      <c r="AP434" s="113"/>
      <c r="AQ434" s="111" t="s">
        <v>577</v>
      </c>
      <c r="AR434" s="112"/>
      <c r="AS434" s="112"/>
      <c r="AT434" s="113"/>
      <c r="AU434" s="112" t="s">
        <v>611</v>
      </c>
      <c r="AV434" s="112"/>
      <c r="AW434" s="112"/>
      <c r="AX434" s="222"/>
    </row>
    <row r="435" spans="1:50" ht="14.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574</v>
      </c>
      <c r="AN435" s="112"/>
      <c r="AO435" s="112"/>
      <c r="AP435" s="113"/>
      <c r="AQ435" s="111" t="s">
        <v>574</v>
      </c>
      <c r="AR435" s="112"/>
      <c r="AS435" s="112"/>
      <c r="AT435" s="113"/>
      <c r="AU435" s="112" t="s">
        <v>584</v>
      </c>
      <c r="AV435" s="112"/>
      <c r="AW435" s="112"/>
      <c r="AX435" s="222"/>
    </row>
    <row r="436" spans="1:50" ht="14.2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4.2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4.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4.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4.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4.2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4.2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4.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4.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4.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4.2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4.2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4.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4.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4.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4.2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4.2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4.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4.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4.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4.2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4.2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610</v>
      </c>
      <c r="AR457" s="136"/>
      <c r="AS457" s="137" t="s">
        <v>355</v>
      </c>
      <c r="AT457" s="172"/>
      <c r="AU457" s="136" t="s">
        <v>585</v>
      </c>
      <c r="AV457" s="136"/>
      <c r="AW457" s="137" t="s">
        <v>300</v>
      </c>
      <c r="AX457" s="138"/>
    </row>
    <row r="458" spans="1:50" ht="14.25" hidden="1"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580</v>
      </c>
      <c r="AF458" s="112"/>
      <c r="AG458" s="112"/>
      <c r="AH458" s="112"/>
      <c r="AI458" s="111" t="s">
        <v>584</v>
      </c>
      <c r="AJ458" s="112"/>
      <c r="AK458" s="112"/>
      <c r="AL458" s="112"/>
      <c r="AM458" s="111" t="s">
        <v>577</v>
      </c>
      <c r="AN458" s="112"/>
      <c r="AO458" s="112"/>
      <c r="AP458" s="113"/>
      <c r="AQ458" s="111" t="s">
        <v>574</v>
      </c>
      <c r="AR458" s="112"/>
      <c r="AS458" s="112"/>
      <c r="AT458" s="113"/>
      <c r="AU458" s="112" t="s">
        <v>612</v>
      </c>
      <c r="AV458" s="112"/>
      <c r="AW458" s="112"/>
      <c r="AX458" s="222"/>
    </row>
    <row r="459" spans="1:50" ht="14.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577</v>
      </c>
      <c r="AN459" s="112"/>
      <c r="AO459" s="112"/>
      <c r="AP459" s="113"/>
      <c r="AQ459" s="111" t="s">
        <v>585</v>
      </c>
      <c r="AR459" s="112"/>
      <c r="AS459" s="112"/>
      <c r="AT459" s="113"/>
      <c r="AU459" s="112" t="s">
        <v>574</v>
      </c>
      <c r="AV459" s="112"/>
      <c r="AW459" s="112"/>
      <c r="AX459" s="222"/>
    </row>
    <row r="460" spans="1:50" ht="14.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585</v>
      </c>
      <c r="AJ460" s="112"/>
      <c r="AK460" s="112"/>
      <c r="AL460" s="112"/>
      <c r="AM460" s="111" t="s">
        <v>574</v>
      </c>
      <c r="AN460" s="112"/>
      <c r="AO460" s="112"/>
      <c r="AP460" s="113"/>
      <c r="AQ460" s="111" t="s">
        <v>577</v>
      </c>
      <c r="AR460" s="112"/>
      <c r="AS460" s="112"/>
      <c r="AT460" s="113"/>
      <c r="AU460" s="112" t="s">
        <v>612</v>
      </c>
      <c r="AV460" s="112"/>
      <c r="AW460" s="112"/>
      <c r="AX460" s="222"/>
    </row>
    <row r="461" spans="1:50" ht="14.2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4.2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4.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4.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4.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4.2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4.2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4.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4.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4.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4.2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4.2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4.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4.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4.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4.2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4.2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4.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4.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4.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4.2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4.25" hidden="1"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618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620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620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624</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7"/>
      <c r="AG715" s="526" t="s">
        <v>621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32.2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765" t="s">
        <v>661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35.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35.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35.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629</v>
      </c>
      <c r="F737" s="122"/>
      <c r="G737" s="122"/>
      <c r="H737" s="122"/>
      <c r="I737" s="122"/>
      <c r="J737" s="122"/>
      <c r="K737" s="122"/>
      <c r="L737" s="122"/>
      <c r="M737" s="122"/>
      <c r="N737" s="101" t="s">
        <v>541</v>
      </c>
      <c r="O737" s="101"/>
      <c r="P737" s="101"/>
      <c r="Q737" s="101"/>
      <c r="R737" s="122" t="s">
        <v>631</v>
      </c>
      <c r="S737" s="122"/>
      <c r="T737" s="122"/>
      <c r="U737" s="122"/>
      <c r="V737" s="122"/>
      <c r="W737" s="122"/>
      <c r="X737" s="122"/>
      <c r="Y737" s="122"/>
      <c r="Z737" s="122"/>
      <c r="AA737" s="101" t="s">
        <v>540</v>
      </c>
      <c r="AB737" s="101"/>
      <c r="AC737" s="101"/>
      <c r="AD737" s="101"/>
      <c r="AE737" s="122" t="s">
        <v>633</v>
      </c>
      <c r="AF737" s="122"/>
      <c r="AG737" s="122"/>
      <c r="AH737" s="122"/>
      <c r="AI737" s="122"/>
      <c r="AJ737" s="122"/>
      <c r="AK737" s="122"/>
      <c r="AL737" s="122"/>
      <c r="AM737" s="122"/>
      <c r="AN737" s="101" t="s">
        <v>539</v>
      </c>
      <c r="AO737" s="101"/>
      <c r="AP737" s="101"/>
      <c r="AQ737" s="101"/>
      <c r="AR737" s="102" t="s">
        <v>635</v>
      </c>
      <c r="AS737" s="103"/>
      <c r="AT737" s="103"/>
      <c r="AU737" s="103"/>
      <c r="AV737" s="103"/>
      <c r="AW737" s="103"/>
      <c r="AX737" s="104"/>
      <c r="AY737" s="89"/>
      <c r="AZ737" s="89"/>
    </row>
    <row r="738" spans="1:52" ht="24.75" customHeight="1" x14ac:dyDescent="0.15">
      <c r="A738" s="123" t="s">
        <v>538</v>
      </c>
      <c r="B738" s="124"/>
      <c r="C738" s="124"/>
      <c r="D738" s="125"/>
      <c r="E738" s="122" t="s">
        <v>630</v>
      </c>
      <c r="F738" s="122"/>
      <c r="G738" s="122"/>
      <c r="H738" s="122"/>
      <c r="I738" s="122"/>
      <c r="J738" s="122"/>
      <c r="K738" s="122"/>
      <c r="L738" s="122"/>
      <c r="M738" s="122"/>
      <c r="N738" s="101" t="s">
        <v>537</v>
      </c>
      <c r="O738" s="101"/>
      <c r="P738" s="101"/>
      <c r="Q738" s="101"/>
      <c r="R738" s="122" t="s">
        <v>632</v>
      </c>
      <c r="S738" s="122"/>
      <c r="T738" s="122"/>
      <c r="U738" s="122"/>
      <c r="V738" s="122"/>
      <c r="W738" s="122"/>
      <c r="X738" s="122"/>
      <c r="Y738" s="122"/>
      <c r="Z738" s="122"/>
      <c r="AA738" s="101" t="s">
        <v>536</v>
      </c>
      <c r="AB738" s="101"/>
      <c r="AC738" s="101"/>
      <c r="AD738" s="101"/>
      <c r="AE738" s="122" t="s">
        <v>634</v>
      </c>
      <c r="AF738" s="122"/>
      <c r="AG738" s="122"/>
      <c r="AH738" s="122"/>
      <c r="AI738" s="122"/>
      <c r="AJ738" s="122"/>
      <c r="AK738" s="122"/>
      <c r="AL738" s="122"/>
      <c r="AM738" s="122"/>
      <c r="AN738" s="101" t="s">
        <v>532</v>
      </c>
      <c r="AO738" s="101"/>
      <c r="AP738" s="101"/>
      <c r="AQ738" s="101"/>
      <c r="AR738" s="102" t="s">
        <v>636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639</v>
      </c>
      <c r="H781" s="450"/>
      <c r="I781" s="450"/>
      <c r="J781" s="450"/>
      <c r="K781" s="451"/>
      <c r="L781" s="452" t="s">
        <v>643</v>
      </c>
      <c r="M781" s="453"/>
      <c r="N781" s="453"/>
      <c r="O781" s="453"/>
      <c r="P781" s="453"/>
      <c r="Q781" s="453"/>
      <c r="R781" s="453"/>
      <c r="S781" s="453"/>
      <c r="T781" s="453"/>
      <c r="U781" s="453"/>
      <c r="V781" s="453"/>
      <c r="W781" s="453"/>
      <c r="X781" s="454"/>
      <c r="Y781" s="455">
        <v>7</v>
      </c>
      <c r="Z781" s="456"/>
      <c r="AA781" s="456"/>
      <c r="AB781" s="557"/>
      <c r="AC781" s="449" t="s">
        <v>640</v>
      </c>
      <c r="AD781" s="450"/>
      <c r="AE781" s="450"/>
      <c r="AF781" s="450"/>
      <c r="AG781" s="451"/>
      <c r="AH781" s="452" t="s">
        <v>647</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6"/>
      <c r="B782" s="763"/>
      <c r="C782" s="763"/>
      <c r="D782" s="763"/>
      <c r="E782" s="763"/>
      <c r="F782" s="764"/>
      <c r="G782" s="348" t="s">
        <v>640</v>
      </c>
      <c r="H782" s="349"/>
      <c r="I782" s="349"/>
      <c r="J782" s="349"/>
      <c r="K782" s="350"/>
      <c r="L782" s="401" t="s">
        <v>644</v>
      </c>
      <c r="M782" s="402"/>
      <c r="N782" s="402"/>
      <c r="O782" s="402"/>
      <c r="P782" s="402"/>
      <c r="Q782" s="402"/>
      <c r="R782" s="402"/>
      <c r="S782" s="402"/>
      <c r="T782" s="402"/>
      <c r="U782" s="402"/>
      <c r="V782" s="402"/>
      <c r="W782" s="402"/>
      <c r="X782" s="403"/>
      <c r="Y782" s="398">
        <v>4</v>
      </c>
      <c r="Z782" s="399"/>
      <c r="AA782" s="399"/>
      <c r="AB782" s="405"/>
      <c r="AC782" s="348" t="s">
        <v>639</v>
      </c>
      <c r="AD782" s="349"/>
      <c r="AE782" s="349"/>
      <c r="AF782" s="349"/>
      <c r="AG782" s="350"/>
      <c r="AH782" s="401" t="s">
        <v>648</v>
      </c>
      <c r="AI782" s="402"/>
      <c r="AJ782" s="402"/>
      <c r="AK782" s="402"/>
      <c r="AL782" s="402"/>
      <c r="AM782" s="402"/>
      <c r="AN782" s="402"/>
      <c r="AO782" s="402"/>
      <c r="AP782" s="402"/>
      <c r="AQ782" s="402"/>
      <c r="AR782" s="402"/>
      <c r="AS782" s="402"/>
      <c r="AT782" s="403"/>
      <c r="AU782" s="398">
        <v>9</v>
      </c>
      <c r="AV782" s="399"/>
      <c r="AW782" s="399"/>
      <c r="AX782" s="400"/>
    </row>
    <row r="783" spans="1:50" ht="24.75" customHeight="1" x14ac:dyDescent="0.15">
      <c r="A783" s="556"/>
      <c r="B783" s="763"/>
      <c r="C783" s="763"/>
      <c r="D783" s="763"/>
      <c r="E783" s="763"/>
      <c r="F783" s="764"/>
      <c r="G783" s="348" t="s">
        <v>641</v>
      </c>
      <c r="H783" s="349"/>
      <c r="I783" s="349"/>
      <c r="J783" s="349"/>
      <c r="K783" s="350"/>
      <c r="L783" s="401" t="s">
        <v>645</v>
      </c>
      <c r="M783" s="402"/>
      <c r="N783" s="402"/>
      <c r="O783" s="402"/>
      <c r="P783" s="402"/>
      <c r="Q783" s="402"/>
      <c r="R783" s="402"/>
      <c r="S783" s="402"/>
      <c r="T783" s="402"/>
      <c r="U783" s="402"/>
      <c r="V783" s="402"/>
      <c r="W783" s="402"/>
      <c r="X783" s="403"/>
      <c r="Y783" s="398">
        <v>1</v>
      </c>
      <c r="Z783" s="399"/>
      <c r="AA783" s="399"/>
      <c r="AB783" s="405"/>
      <c r="AC783" s="348" t="s">
        <v>642</v>
      </c>
      <c r="AD783" s="349"/>
      <c r="AE783" s="349"/>
      <c r="AF783" s="349"/>
      <c r="AG783" s="350"/>
      <c r="AH783" s="401" t="s">
        <v>646</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15">
      <c r="A784" s="556"/>
      <c r="B784" s="763"/>
      <c r="C784" s="763"/>
      <c r="D784" s="763"/>
      <c r="E784" s="763"/>
      <c r="F784" s="764"/>
      <c r="G784" s="348" t="s">
        <v>642</v>
      </c>
      <c r="H784" s="349"/>
      <c r="I784" s="349"/>
      <c r="J784" s="349"/>
      <c r="K784" s="350"/>
      <c r="L784" s="401" t="s">
        <v>646</v>
      </c>
      <c r="M784" s="402"/>
      <c r="N784" s="402"/>
      <c r="O784" s="402"/>
      <c r="P784" s="402"/>
      <c r="Q784" s="402"/>
      <c r="R784" s="402"/>
      <c r="S784" s="402"/>
      <c r="T784" s="402"/>
      <c r="U784" s="402"/>
      <c r="V784" s="402"/>
      <c r="W784" s="402"/>
      <c r="X784" s="403"/>
      <c r="Y784" s="398">
        <v>1</v>
      </c>
      <c r="Z784" s="399"/>
      <c r="AA784" s="399"/>
      <c r="AB784" s="405"/>
      <c r="AC784" s="348" t="s">
        <v>641</v>
      </c>
      <c r="AD784" s="349"/>
      <c r="AE784" s="349"/>
      <c r="AF784" s="349"/>
      <c r="AG784" s="350"/>
      <c r="AH784" s="401" t="s">
        <v>645</v>
      </c>
      <c r="AI784" s="402"/>
      <c r="AJ784" s="402"/>
      <c r="AK784" s="402"/>
      <c r="AL784" s="402"/>
      <c r="AM784" s="402"/>
      <c r="AN784" s="402"/>
      <c r="AO784" s="402"/>
      <c r="AP784" s="402"/>
      <c r="AQ784" s="402"/>
      <c r="AR784" s="402"/>
      <c r="AS784" s="402"/>
      <c r="AT784" s="403"/>
      <c r="AU784" s="398">
        <v>2</v>
      </c>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3.5" customHeight="1" x14ac:dyDescent="0.15">
      <c r="A837" s="404">
        <v>1</v>
      </c>
      <c r="B837" s="404">
        <v>1</v>
      </c>
      <c r="C837" s="418" t="s">
        <v>651</v>
      </c>
      <c r="D837" s="418"/>
      <c r="E837" s="418"/>
      <c r="F837" s="418"/>
      <c r="G837" s="418"/>
      <c r="H837" s="418"/>
      <c r="I837" s="418"/>
      <c r="J837" s="419">
        <v>1013205001281</v>
      </c>
      <c r="K837" s="420"/>
      <c r="L837" s="420"/>
      <c r="M837" s="420"/>
      <c r="N837" s="420"/>
      <c r="O837" s="420"/>
      <c r="P837" s="317" t="s">
        <v>652</v>
      </c>
      <c r="Q837" s="317"/>
      <c r="R837" s="317"/>
      <c r="S837" s="317"/>
      <c r="T837" s="317"/>
      <c r="U837" s="317"/>
      <c r="V837" s="317"/>
      <c r="W837" s="317"/>
      <c r="X837" s="317"/>
      <c r="Y837" s="318">
        <v>13</v>
      </c>
      <c r="Z837" s="319"/>
      <c r="AA837" s="319"/>
      <c r="AB837" s="320"/>
      <c r="AC837" s="328" t="s">
        <v>501</v>
      </c>
      <c r="AD837" s="423"/>
      <c r="AE837" s="423"/>
      <c r="AF837" s="423"/>
      <c r="AG837" s="423"/>
      <c r="AH837" s="421">
        <v>1</v>
      </c>
      <c r="AI837" s="422"/>
      <c r="AJ837" s="422"/>
      <c r="AK837" s="422"/>
      <c r="AL837" s="325">
        <v>100</v>
      </c>
      <c r="AM837" s="326"/>
      <c r="AN837" s="326"/>
      <c r="AO837" s="327"/>
      <c r="AP837" s="321" t="s">
        <v>653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649</v>
      </c>
      <c r="D870" s="418"/>
      <c r="E870" s="418"/>
      <c r="F870" s="418"/>
      <c r="G870" s="418"/>
      <c r="H870" s="418"/>
      <c r="I870" s="418"/>
      <c r="J870" s="419">
        <v>5010405010563</v>
      </c>
      <c r="K870" s="420"/>
      <c r="L870" s="420"/>
      <c r="M870" s="420"/>
      <c r="N870" s="420"/>
      <c r="O870" s="420"/>
      <c r="P870" s="317" t="s">
        <v>650</v>
      </c>
      <c r="Q870" s="317"/>
      <c r="R870" s="317"/>
      <c r="S870" s="317"/>
      <c r="T870" s="317"/>
      <c r="U870" s="317"/>
      <c r="V870" s="317"/>
      <c r="W870" s="317"/>
      <c r="X870" s="317"/>
      <c r="Y870" s="318">
        <v>27</v>
      </c>
      <c r="Z870" s="319"/>
      <c r="AA870" s="319"/>
      <c r="AB870" s="320"/>
      <c r="AC870" s="328" t="s">
        <v>501</v>
      </c>
      <c r="AD870" s="423"/>
      <c r="AE870" s="423"/>
      <c r="AF870" s="423"/>
      <c r="AG870" s="423"/>
      <c r="AH870" s="421">
        <v>1</v>
      </c>
      <c r="AI870" s="422"/>
      <c r="AJ870" s="422"/>
      <c r="AK870" s="422"/>
      <c r="AL870" s="325">
        <v>100</v>
      </c>
      <c r="AM870" s="326"/>
      <c r="AN870" s="326"/>
      <c r="AO870" s="327"/>
      <c r="AP870" s="321" t="s">
        <v>577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574</v>
      </c>
      <c r="F1102" s="892"/>
      <c r="G1102" s="892"/>
      <c r="H1102" s="892"/>
      <c r="I1102" s="892"/>
      <c r="J1102" s="419" t="s">
        <v>577</v>
      </c>
      <c r="K1102" s="420"/>
      <c r="L1102" s="420"/>
      <c r="M1102" s="420"/>
      <c r="N1102" s="420"/>
      <c r="O1102" s="420"/>
      <c r="P1102" s="425" t="s">
        <v>577</v>
      </c>
      <c r="Q1102" s="317"/>
      <c r="R1102" s="317"/>
      <c r="S1102" s="317"/>
      <c r="T1102" s="317"/>
      <c r="U1102" s="317"/>
      <c r="V1102" s="317"/>
      <c r="W1102" s="317"/>
      <c r="X1102" s="317"/>
      <c r="Y1102" s="318" t="s">
        <v>574</v>
      </c>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t="e">
        <f>-P1102</f>
        <v>#VALUE!</v>
      </c>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AQ102 AU102">
    <cfRule type="expression" dxfId="2635" priority="13215">
      <formula>IF(RIGHT(TEXT(AM102,"0.#"),1)=".",FALSE,TRUE)</formula>
    </cfRule>
    <cfRule type="expression" dxfId="2634" priority="13216">
      <formula>IF(RIGHT(TEXT(AM102,"0.#"),1)=".",TRUE,FALSE)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AQ105 AU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1">
    <cfRule type="expression" dxfId="1149" priority="457">
      <formula>IF(RIGHT(TEXT(AU101,"0.#"),1)=".",FALSE,TRUE)</formula>
    </cfRule>
    <cfRule type="expression" dxfId="1148" priority="458">
      <formula>IF(RIGHT(TEXT(AU101,"0.#"),1)=".",TRUE,FALSE)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54"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X126" sqref="X1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2019-06-18T06:17:41Z</cp:lastPrinted>
  <dcterms:created xsi:type="dcterms:W3CDTF">2012-03-13T00:50:25Z</dcterms:created>
  <dcterms:modified xsi:type="dcterms:W3CDTF">2019-06-18T06:17:47Z</dcterms:modified>
</cp:coreProperties>
</file>