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SQNO\Desktop\予算班\31年度\04　執行関係\03　行政事業レビュー\0524レビューシート（点検対象以外）\障害部\提出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<sst xmlns="http://schemas.openxmlformats.org/spreadsheetml/2006/main" count="2991" uniqueCount="684">
  <si>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</si>
  <si>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</si>
  <si>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</si>
  <si>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</si>
  <si>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</si>
  <si>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</si>
  <si>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</si>
  <si>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</si>
  <si>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</si>
  <si>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</si>
  <si>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</si>
  <si>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</si>
  <si>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</si>
  <si>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</si>
  <si>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</si>
  <si>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</si>
  <si>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</si>
  <si>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</si>
  <si>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</si>
  <si>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</si>
  <si>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</si>
  <si>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</si>
  <si>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</si>
  <si>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</si>
  <si>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</si>
  <si>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</si>
  <si>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</si>
  <si>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</si>
  <si>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</si>
  <si>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</si>
  <si>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</si>
  <si>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</si>
  <si>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</si>
  <si>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</si>
  <si>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</si>
  <si>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</si>
  <si>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</si>
  <si>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</si>
  <si>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</si>
  <si>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</si>
  <si>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</si>
  <si>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</si>
  <si>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</si>
  <si>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</si>
  <si>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</si>
  <si>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</si>
  <si>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</si>
  <si>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</si>
  <si>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</si>
  <si>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</si>
  <si>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</si>
  <si>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</si>
  <si>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</si>
  <si>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</si>
  <si>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</si>
  <si>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</si>
  <si>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</si>
  <si>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</si>
  <si>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</si>
  <si>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</si>
  <si>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</si>
  <si>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</si>
  <si>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</si>
  <si>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</si>
  <si>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</si>
  <si>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</si>
  <si>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</si>
  <si>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</si>
  <si>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</si>
  <si>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</si>
  <si>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</si>
  <si>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</si>
  <si>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</si>
  <si>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</si>
  <si>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</si>
  <si>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</si>
  <si>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</si>
  <si>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</si>
  <si>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</si>
  <si>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</si>
  <si>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</si>
  <si>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</si>
  <si>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</si>
  <si>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</si>
  <si>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</si>
  <si>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</si>
  <si>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</si>
  <si>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</si>
  <si>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</si>
  <si>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</si>
  <si>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</si>
  <si>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</si>
  <si>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</si>
  <si>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</si>
  <si>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</si>
  <si>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</si>
  <si>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</si>
  <si>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</si>
  <si>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</si>
  <si>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</si>
  <si>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</si>
  <si>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</si>
  <si>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</si>
  <si>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</si>
  <si>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</si>
  <si>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</si>
  <si>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</si>
  <si>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</si>
  <si>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</si>
  <si>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</si>
  <si>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</si>
  <si>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</si>
  <si>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</si>
  <si>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</si>
  <si>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</si>
  <si>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</si>
  <si>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</si>
  <si>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</si>
  <si>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</si>
  <si>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</si>
  <si>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</si>
  <si>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</si>
  <si>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</si>
  <si>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</si>
  <si>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</si>
  <si>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</si>
  <si>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</si>
  <si>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</si>
  <si>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</si>
  <si>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</si>
  <si>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</si>
  <si>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</si>
  <si>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</si>
  <si>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</si>
  <si>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</si>
  <si>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</si>
  <si>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</si>
  <si>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</si>
  <si>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</si>
  <si>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</si>
  <si>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</si>
  <si>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</si>
  <si>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</si>
  <si>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</si>
  <si>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</si>
  <si>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</si>
  <si>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</si>
  <si>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</si>
  <si>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</si>
  <si>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</si>
  <si>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</si>
  <si>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</si>
  <si>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</si>
  <si>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</si>
  <si>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</si>
  <si>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</si>
  <si>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</si>
  <si>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</si>
  <si>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</si>
  <si>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</si>
  <si>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</si>
  <si>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</si>
  <si>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</si>
  <si>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</si>
  <si>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</si>
  <si>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</si>
  <si>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</si>
  <si>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</si>
  <si>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</si>
  <si>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</si>
  <si>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</si>
  <si>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</si>
  <si>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</si>
  <si>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</si>
  <si>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</si>
  <si>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</si>
  <si>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</si>
  <si>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</si>
  <si>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</si>
  <si>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</si>
  <si>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</si>
  <si>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</si>
  <si>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</si>
  <si>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</si>
  <si>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</si>
  <si>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</si>
  <si>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</si>
  <si>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</si>
  <si>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</si>
  <si>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</si>
  <si>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</si>
  <si>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</si>
  <si>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</si>
  <si>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</si>
  <si>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</si>
  <si>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</si>
  <si>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</si>
  <si>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</si>
  <si>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</si>
  <si>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</si>
  <si>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</si>
  <si>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</si>
  <si>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</si>
  <si>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</si>
  <si>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</si>
  <si>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</si>
  <si>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</si>
  <si>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</si>
  <si>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</si>
  <si>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</si>
  <si>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</si>
  <si>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</si>
  <si>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</si>
  <si>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</si>
  <si>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</si>
  <si>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</si>
  <si>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</si>
  <si>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</si>
  <si>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</si>
  <si>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</si>
  <si>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</si>
  <si>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</si>
  <si>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</si>
  <si>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</si>
  <si>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</si>
  <si>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</si>
  <si>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</si>
  <si>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</si>
  <si>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</si>
  <si>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</si>
  <si>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</si>
  <si>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</si>
  <si>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</si>
  <si>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</si>
  <si>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</si>
  <si>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</si>
  <si>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</si>
  <si>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</si>
  <si>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</si>
  <si>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</si>
  <si>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</si>
  <si>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</si>
  <si>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</si>
  <si>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</si>
  <si>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</si>
  <si>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</si>
  <si>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</si>
  <si>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</si>
  <si>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</si>
  <si>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</si>
  <si>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</si>
  <si>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</si>
  <si>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</si>
  <si>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</si>
  <si>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</si>
  <si>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</si>
  <si>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</si>
  <si>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</si>
  <si>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</si>
  <si>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</si>
  <si>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</si>
  <si>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</si>
  <si>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</si>
  <si>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</si>
  <si>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</si>
  <si>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</si>
  <si>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</si>
  <si>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</si>
  <si>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</si>
  <si>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</si>
  <si>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</si>
  <si>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</si>
  <si>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</si>
  <si>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</si>
  <si>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</si>
  <si>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</si>
  <si>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</si>
  <si>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</si>
  <si>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</si>
  <si>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</si>
  <si>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</si>
  <si>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</si>
  <si>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</si>
  <si>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</si>
  <si>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</si>
  <si>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</si>
  <si>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</si>
  <si>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</si>
  <si>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</si>
  <si>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</si>
  <si>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</si>
  <si>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</si>
  <si>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</si>
  <si>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</si>
  <si>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</si>
  <si>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</si>
  <si>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</si>
  <si>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</si>
  <si>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</si>
  <si>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</si>
  <si>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</si>
  <si>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</si>
  <si>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</si>
  <si>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</si>
  <si>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</si>
  <si>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</si>
  <si>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</si>
  <si>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</si>
  <si>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</si>
  <si>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</si>
  <si>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</si>
  <si>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</si>
  <si>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</si>
  <si>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</si>
  <si>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</si>
  <si>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</si>
  <si>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</si>
  <si>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</si>
  <si>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</si>
  <si>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</si>
  <si>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</si>
  <si>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</si>
  <si>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</si>
  <si>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</si>
  <si>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</si>
  <si>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</si>
  <si>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</si>
  <si>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</si>
  <si>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</si>
  <si>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</si>
  <si>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</si>
  <si>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</si>
  <si>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</si>
  <si>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</si>
  <si>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</si>
  <si>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</si>
  <si>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</si>
  <si>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</si>
  <si>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</si>
  <si>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</si>
  <si>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</si>
  <si>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</si>
  <si>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</si>
  <si>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</si>
  <si>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</si>
  <si>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</si>
  <si>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</si>
  <si>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</si>
  <si>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</si>
  <si>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</si>
  <si>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</si>
  <si>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</si>
  <si>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</si>
  <si>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</si>
  <si>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</si>
  <si>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</si>
  <si>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</si>
  <si>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</si>
  <si>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</si>
  <si>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</si>
  <si>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</si>
  <si>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</si>
  <si>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</si>
  <si>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</si>
  <si>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</si>
  <si>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</si>
  <si>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</si>
  <si>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</si>
  <si>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</si>
  <si>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</si>
  <si>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</si>
  <si>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</si>
  <si>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</si>
  <si>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</si>
  <si>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</si>
  <si>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</si>
  <si>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</si>
  <si>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</si>
  <si>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</si>
  <si>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</si>
  <si>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</si>
  <si>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</si>
  <si>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</si>
  <si>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</si>
  <si>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</si>
  <si>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</si>
  <si>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</si>
  <si>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</si>
  <si>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</si>
  <si>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</si>
  <si>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</si>
  <si>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</si>
  <si>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</si>
  <si>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</si>
  <si>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</si>
  <si>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</si>
  <si>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</si>
  <si>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</si>
  <si>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</si>
  <si>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</si>
  <si>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</si>
  <si>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</si>
  <si>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</si>
  <si>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</si>
  <si>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</si>
  <si>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</si>
  <si>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</si>
  <si>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</si>
  <si>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</si>
  <si>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</si>
  <si>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</si>
  <si>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</si>
  <si>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</si>
  <si>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</si>
  <si>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</si>
  <si>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</si>
  <si>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</si>
  <si>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</si>
  <si>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</si>
  <si>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</si>
  <si>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</si>
  <si>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</si>
  <si>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</si>
  <si>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</si>
  <si>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</si>
  <si>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</si>
  <si>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</si>
  <si>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</si>
  <si>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</si>
  <si>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</si>
  <si>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</si>
  <si>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</si>
  <si>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</si>
  <si>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</si>
  <si>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</si>
  <si>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</si>
  <si>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</si>
  <si>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</si>
  <si>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</si>
  <si>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</si>
  <si>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</si>
  <si>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</si>
  <si>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</si>
  <si>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</si>
  <si>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</si>
  <si>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</si>
  <si>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</si>
  <si>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</si>
  <si>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</si>
  <si>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</si>
  <si>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</si>
  <si>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</si>
  <si>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</si>
  <si>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</si>
  <si>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</si>
  <si>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</si>
  <si>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</si>
  <si>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</si>
  <si>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</si>
  <si>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</si>
  <si>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</si>
  <si>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</si>
  <si>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</si>
  <si>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</si>
  <si>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</si>
  <si>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</si>
  <si>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</si>
  <si>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</si>
  <si>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</si>
  <si>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</si>
  <si>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</si>
  <si>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</si>
  <si>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</si>
  <si>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</si>
  <si>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</si>
  <si>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</si>
  <si>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</si>
  <si>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</si>
  <si>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</si>
  <si>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</si>
  <si>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</si>
  <si>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</si>
  <si>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</si>
  <si>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</si>
  <si>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</si>
  <si>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</si>
  <si>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</si>
  <si>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</si>
  <si>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</si>
  <si>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</si>
  <si>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</si>
  <si>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</si>
  <si>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</si>
  <si>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</si>
  <si>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</si>
  <si>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</si>
  <si>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</si>
  <si>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</si>
  <si>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</si>
  <si>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</si>
  <si>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</si>
  <si>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</si>
  <si>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</si>
  <si>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</si>
  <si>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</si>
  <si>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</si>
  <si>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</si>
  <si>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</si>
  <si>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</si>
  <si>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</si>
  <si>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</si>
  <si>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</si>
  <si>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</si>
  <si>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</si>
  <si>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</si>
  <si>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</si>
  <si>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</si>
  <si>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</si>
  <si>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</si>
  <si>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</si>
  <si>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</si>
  <si>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</si>
  <si>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</si>
  <si>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</si>
  <si>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</si>
  <si>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</si>
  <si>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</si>
  <si>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</si>
  <si>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</si>
  <si>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</si>
  <si>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</si>
  <si>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</si>
  <si>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</si>
  <si>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</si>
  <si>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</si>
  <si>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</si>
  <si>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</si>
  <si>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</si>
  <si>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</si>
  <si>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</si>
  <si>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</si>
  <si>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</si>
  <si>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</si>
  <si>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</si>
  <si>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</si>
  <si>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</si>
  <si>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</si>
  <si>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</si>
  <si>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</si>
  <si>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</si>
  <si>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</si>
  <si>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</si>
  <si>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</si>
  <si>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</si>
  <si>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</si>
  <si>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</si>
  <si>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</si>
  <si>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</si>
  <si>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</si>
  <si>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</si>
  <si>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</si>
  <si>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</si>
  <si>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</si>
  <si>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</si>
  <si>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</si>
  <si>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</si>
  <si>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</si>
  <si>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</si>
  <si>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心神喪失者等医療観察法指定入院医療機関整備等</t>
  </si>
  <si>
    <t>社会・援護局障害保健福祉部</t>
  </si>
  <si>
    <t>精神・障害保健課医療観察法医療体制整備推進室</t>
  </si>
  <si>
    <t>田中　央吾</t>
  </si>
  <si>
    <t>○</t>
  </si>
  <si>
    <t>　心神喪失等の状態で重大な他害行為を行った者の医療及び観察等に関する法律（平成15年法律第110号）第102条</t>
  </si>
  <si>
    <t>　心神喪失等の状態で重大な他害行為を行った者の医療及び観察等に関する法律（以下「医療観察法」という。）に基づく裁判所の入院通院の決定を受けた者（以下「入院対象者」という。）を入院させる病棟を整備し、当該病棟において入院対象者に対し継続的かつ適切な医療を行うことによって、その病状の改善及びこれに同様の行為の再発の防止を図り、もってその社会復帰を促進すること。</t>
  </si>
  <si>
    <t>　医療観察病棟建設予定の都道府県、特定地方独立行政法人等を対象に、施設整備事業費（新病棟、改修病棟）、設備整備事業費（医療観察病棟に必要な医療機器、医療用器具など）を負担するとともに、指定入院医療機関の運営（医療観察病棟運営経費、医療観察病棟開設準備経費など）に必要な経費を負担する（負担率１０／１０）。</t>
  </si>
  <si>
    <t>-</t>
    <phoneticPr fontId="5"/>
  </si>
  <si>
    <t>　心神喪失者等医療観察法指定入院医療機関施設・設備整備費の国庫負担について（平成31年3月29日厚生労働省発障0329第5号）等</t>
    <phoneticPr fontId="5"/>
  </si>
  <si>
    <t>-</t>
    <phoneticPr fontId="5"/>
  </si>
  <si>
    <t>-</t>
    <phoneticPr fontId="5"/>
  </si>
  <si>
    <t>-</t>
    <phoneticPr fontId="5"/>
  </si>
  <si>
    <t>-</t>
    <phoneticPr fontId="5"/>
  </si>
  <si>
    <t>心神喪失者等医療観察法指定入院医療機関運営費負担金</t>
  </si>
  <si>
    <t>心神喪失者等医療観察法指定入院医療機関施設整備費負担金</t>
  </si>
  <si>
    <t>心神喪失者等医療観察法指定入院医療機関設備整備費負担金</t>
  </si>
  <si>
    <t>-</t>
    <phoneticPr fontId="5"/>
  </si>
  <si>
    <t>-</t>
    <phoneticPr fontId="5"/>
  </si>
  <si>
    <t>-</t>
    <phoneticPr fontId="5"/>
  </si>
  <si>
    <t>　本事業は医療観察法に基づく裁判所の入院決定を受けた対象者に対し、適切な医療を行うための入院施設の整備及び運営に要する費用を、法律に定めるところにより、国が負担するものであり、定量的な成果目標の設定にはなじまない。</t>
  </si>
  <si>
    <t>　指定入院医療機関の医療観察病棟を適切に整備・運営することを目標としているが、代替目標の整備病床数については、概ね当初の目標数に到達している。ただし、病床が不足している地域においては、引き続き病棟の整備を行う必要がある。</t>
  </si>
  <si>
    <t>　指定入院医療機関を全国で800床程度整備とともに、病床が不足している地域には引き続き整備を進める。</t>
  </si>
  <si>
    <t>　整備済み病床数</t>
  </si>
  <si>
    <t>床</t>
    <rPh sb="0" eb="1">
      <t>ユカ</t>
    </rPh>
    <phoneticPr fontId="5"/>
  </si>
  <si>
    <t>-</t>
    <phoneticPr fontId="5"/>
  </si>
  <si>
    <t>-</t>
    <phoneticPr fontId="5"/>
  </si>
  <si>
    <t>施設設備整備実施施設数等</t>
  </si>
  <si>
    <t>施設</t>
    <rPh sb="0" eb="2">
      <t>シセツ</t>
    </rPh>
    <phoneticPr fontId="5"/>
  </si>
  <si>
    <t>-</t>
    <phoneticPr fontId="5"/>
  </si>
  <si>
    <t>運営費負担金交付施設数</t>
  </si>
  <si>
    <t>X／Y
Ｘ：施設設備整備費負担金の支出額（前年度からの繰越し分を含む）
Ｙ：施設整備実施施設数</t>
  </si>
  <si>
    <t>X／Y
Ｘ：運営費負担金の支出額
Ｙ：運営費負担金交付施設数</t>
  </si>
  <si>
    <t>百万円</t>
  </si>
  <si>
    <t>X/Y</t>
  </si>
  <si>
    <t>18/1</t>
  </si>
  <si>
    <t>476/33</t>
  </si>
  <si>
    <t>326/33</t>
  </si>
  <si>
    <t>713/5</t>
    <phoneticPr fontId="5"/>
  </si>
  <si>
    <t>206/34</t>
    <phoneticPr fontId="5"/>
  </si>
  <si>
    <t>Ⅸ-1-1　障害者の地域における生活を総合的に支援するため、障害者の生活の場、働く場や地域における支援体制を整備すること</t>
  </si>
  <si>
    <t>-</t>
    <phoneticPr fontId="5"/>
  </si>
  <si>
    <t>-</t>
    <phoneticPr fontId="5"/>
  </si>
  <si>
    <t>-</t>
    <phoneticPr fontId="5"/>
  </si>
  <si>
    <t>-</t>
    <phoneticPr fontId="5"/>
  </si>
  <si>
    <t>　医療観察病棟建設予定の都道府県、特定地方独立行政法人等を対象に、施設整備事業費（新病棟、改修病棟）、設備整備事業費（医療観察病棟に必要な医療機器、医療用器具など）を負担するとともに、指定入院医療機関の運営（医療観察病棟運営経費、入院対象者移送費、医療観察病棟開設準備経費など）に必要な経費を１０／１０国が負担する。 
　心神喪失等の状態で重大な他害行為を行った者に対して、継続的かつ適切な医療並びにその確保のために必要な観察及び指導を行うため、当該医療を実施する医療機関の整備費および運営にかかる経費を国が負担することで、適切な医療を実施し病状の改善及びこれに伴う同様の行為の再発の防止を図り、法対象者の社会復帰を促進していく。</t>
  </si>
  <si>
    <t>-</t>
    <phoneticPr fontId="5"/>
  </si>
  <si>
    <t>-</t>
    <phoneticPr fontId="5"/>
  </si>
  <si>
    <t>-</t>
    <phoneticPr fontId="5"/>
  </si>
  <si>
    <t>-</t>
    <phoneticPr fontId="5"/>
  </si>
  <si>
    <t>-</t>
    <phoneticPr fontId="5"/>
  </si>
  <si>
    <t>-</t>
    <phoneticPr fontId="5"/>
  </si>
  <si>
    <t>-</t>
    <phoneticPr fontId="5"/>
  </si>
  <si>
    <t>-</t>
    <phoneticPr fontId="5"/>
  </si>
  <si>
    <t>　指定入院医療機関の設置及び運営は、社会のニーズを反映した事業である。</t>
  </si>
  <si>
    <t>　医療観察法において、指定入院医療機関の設置及び運営に要する費用は国が負担することとされている。</t>
  </si>
  <si>
    <t>　指定入院医療機関の設置及び運営は、医療観察法の目的達成に資するものであり、優先度が高い。</t>
  </si>
  <si>
    <t>△</t>
  </si>
  <si>
    <t>‐</t>
  </si>
  <si>
    <t>無</t>
  </si>
  <si>
    <t>　負担事業者が事業を実施するに当たっては、入札等を行い事業費の削減に努めている。</t>
  </si>
  <si>
    <t>－</t>
  </si>
  <si>
    <t>　事業計画等を審査し、事業目的達成のために必要な経費に限って支出している。</t>
  </si>
  <si>
    <t>　不測の事態による整備の遅れや、あらかじめ見込むことが困難な事由による計画の変更が生じたものである。</t>
  </si>
  <si>
    <t>　定量的な目標設定にはなじまないが、代替指標の実績については、代替目標に見合ったものである。</t>
  </si>
  <si>
    <t>　不用率が大きいものの、事業実施施設数は概ね見込みどおりの実績となっている。</t>
  </si>
  <si>
    <t>　指定入院医療機関において、医療観察法に基づき、対象者に対する適切な医療が実施されている。</t>
  </si>
  <si>
    <t>　医療観察法に基づく裁判所の入院又は通院の決定を受けた対象者に対し、医療観察法第81条第1項により、国はその精神障害の特性に応じ、円滑な社会復帰を促進するために必要な医療を提供することとされ、第102条により、当該医療を実施する指定入院医療機関の整備・運営にかかる経費（主として開設当初に要する費用）については国が負担することとされている。
　本事業は、設置主体である自治体等の整備計画を基に医療機関の整備状況を勘案し、計画的に予算計上しているところである。
　不用率は大きいが、これは不測の事態による整備の遅れや、あらかじめ見込むことが困難な事由による計画の変更が生じた影響によるものである。</t>
    <rPh sb="235" eb="236">
      <t>オオ</t>
    </rPh>
    <rPh sb="286" eb="288">
      <t>エイキョウ</t>
    </rPh>
    <phoneticPr fontId="5"/>
  </si>
  <si>
    <t>　指定入院医療機関の整備病床数は当初の目標数に到達しているところであるが、地域偏在等の課題があることから、引き続き、近年の執行実績等を踏まえ、適正な予算措置を講じていくものとする。
　また、執行率向上に向けて、指定入院医療機関の設置者である地方公共団体等と連絡を密にし、整備計画に応じた適正な予算措置を講じていくものとする。</t>
    <rPh sb="95" eb="98">
      <t>シッコウリツ</t>
    </rPh>
    <rPh sb="98" eb="100">
      <t>コウジョウ</t>
    </rPh>
    <rPh sb="101" eb="102">
      <t>ム</t>
    </rPh>
    <rPh sb="105" eb="107">
      <t>シテイ</t>
    </rPh>
    <rPh sb="107" eb="109">
      <t>ニュウイン</t>
    </rPh>
    <rPh sb="109" eb="111">
      <t>イリョウ</t>
    </rPh>
    <rPh sb="111" eb="113">
      <t>キカン</t>
    </rPh>
    <rPh sb="114" eb="117">
      <t>セッチシャ</t>
    </rPh>
    <rPh sb="120" eb="122">
      <t>チホウ</t>
    </rPh>
    <rPh sb="122" eb="124">
      <t>コウキョウ</t>
    </rPh>
    <rPh sb="124" eb="126">
      <t>ダンタイ</t>
    </rPh>
    <rPh sb="126" eb="127">
      <t>トウ</t>
    </rPh>
    <rPh sb="128" eb="130">
      <t>レンラク</t>
    </rPh>
    <rPh sb="131" eb="132">
      <t>ミツ</t>
    </rPh>
    <rPh sb="135" eb="137">
      <t>セイビ</t>
    </rPh>
    <rPh sb="137" eb="139">
      <t>ケイカク</t>
    </rPh>
    <rPh sb="140" eb="141">
      <t>オウ</t>
    </rPh>
    <phoneticPr fontId="5"/>
  </si>
  <si>
    <t>514</t>
    <phoneticPr fontId="5"/>
  </si>
  <si>
    <t>768</t>
    <phoneticPr fontId="5"/>
  </si>
  <si>
    <t>467</t>
    <phoneticPr fontId="5"/>
  </si>
  <si>
    <t>750</t>
    <phoneticPr fontId="5"/>
  </si>
  <si>
    <t>411</t>
    <phoneticPr fontId="5"/>
  </si>
  <si>
    <t>770</t>
    <phoneticPr fontId="5"/>
  </si>
  <si>
    <t>747</t>
    <phoneticPr fontId="5"/>
  </si>
  <si>
    <t>B.執行実績なし</t>
    <phoneticPr fontId="5"/>
  </si>
  <si>
    <t>施設整備費</t>
    <rPh sb="0" eb="2">
      <t>シセツ</t>
    </rPh>
    <rPh sb="2" eb="5">
      <t>セイビヒ</t>
    </rPh>
    <phoneticPr fontId="5"/>
  </si>
  <si>
    <t>運営費</t>
  </si>
  <si>
    <t>花巻病院ほかの運営費</t>
    <rPh sb="0" eb="2">
      <t>ハナマキ</t>
    </rPh>
    <rPh sb="2" eb="4">
      <t>ビョウイン</t>
    </rPh>
    <rPh sb="7" eb="10">
      <t>ウンエイヒ</t>
    </rPh>
    <phoneticPr fontId="5"/>
  </si>
  <si>
    <t>-</t>
    <phoneticPr fontId="5"/>
  </si>
  <si>
    <t>補助金等交付</t>
  </si>
  <si>
    <t>-</t>
    <phoneticPr fontId="5"/>
  </si>
  <si>
    <t>-</t>
    <phoneticPr fontId="5"/>
  </si>
  <si>
    <t>-</t>
    <phoneticPr fontId="5"/>
  </si>
  <si>
    <t>A.独立行政法人国立病院機構</t>
    <phoneticPr fontId="5"/>
  </si>
  <si>
    <t>C.独立行政法人国立病院機構</t>
    <phoneticPr fontId="5"/>
  </si>
  <si>
    <t>独立行政法人国立病院機構</t>
    <rPh sb="0" eb="2">
      <t>ドクリツ</t>
    </rPh>
    <rPh sb="2" eb="4">
      <t>ギョウセイ</t>
    </rPh>
    <rPh sb="4" eb="6">
      <t>ホウジン</t>
    </rPh>
    <rPh sb="6" eb="8">
      <t>コクリツ</t>
    </rPh>
    <rPh sb="8" eb="10">
      <t>ビョウイン</t>
    </rPh>
    <rPh sb="10" eb="12">
      <t>キコウ</t>
    </rPh>
    <phoneticPr fontId="5"/>
  </si>
  <si>
    <t>大規模修繕</t>
    <rPh sb="0" eb="3">
      <t>ダイキボ</t>
    </rPh>
    <rPh sb="3" eb="5">
      <t>シュウゼン</t>
    </rPh>
    <phoneticPr fontId="5"/>
  </si>
  <si>
    <t>福島県</t>
    <rPh sb="0" eb="2">
      <t>フクシマ</t>
    </rPh>
    <rPh sb="2" eb="3">
      <t>ケン</t>
    </rPh>
    <phoneticPr fontId="5"/>
  </si>
  <si>
    <t>京都府</t>
    <rPh sb="0" eb="3">
      <t>キョウトフ</t>
    </rPh>
    <phoneticPr fontId="5"/>
  </si>
  <si>
    <t>新病棟開設準備</t>
    <rPh sb="0" eb="7">
      <t>シンビョウトウカイセツジュンビ</t>
    </rPh>
    <phoneticPr fontId="5"/>
  </si>
  <si>
    <t>－</t>
    <phoneticPr fontId="5"/>
  </si>
  <si>
    <t>－</t>
    <phoneticPr fontId="5"/>
  </si>
  <si>
    <t>－</t>
    <phoneticPr fontId="5"/>
  </si>
  <si>
    <t>－</t>
    <phoneticPr fontId="5"/>
  </si>
  <si>
    <t>-</t>
    <phoneticPr fontId="5"/>
  </si>
  <si>
    <t>-</t>
    <phoneticPr fontId="5"/>
  </si>
  <si>
    <t>-</t>
    <phoneticPr fontId="5"/>
  </si>
  <si>
    <t>国立研究開発法人国立精神・神経医療研究センター</t>
    <phoneticPr fontId="5"/>
  </si>
  <si>
    <t>地方独立行政法人静岡県立病院機構</t>
    <phoneticPr fontId="5"/>
  </si>
  <si>
    <t>運営事業</t>
    <phoneticPr fontId="5"/>
  </si>
  <si>
    <t>島根県</t>
    <rPh sb="0" eb="3">
      <t>シマネケン</t>
    </rPh>
    <phoneticPr fontId="5"/>
  </si>
  <si>
    <t>山形県</t>
  </si>
  <si>
    <t>埼玉県</t>
  </si>
  <si>
    <t>東京都</t>
    <rPh sb="0" eb="3">
      <t>トウキョウト</t>
    </rPh>
    <phoneticPr fontId="5"/>
  </si>
  <si>
    <t>花巻病院ほか分運営事業</t>
    <phoneticPr fontId="5"/>
  </si>
  <si>
    <t>地方独立行政法人岡山県精神科医療センター</t>
    <rPh sb="0" eb="2">
      <t>チホウ</t>
    </rPh>
    <rPh sb="2" eb="4">
      <t>ドクリツ</t>
    </rPh>
    <rPh sb="4" eb="6">
      <t>ギョウセイ</t>
    </rPh>
    <rPh sb="6" eb="8">
      <t>ホウジン</t>
    </rPh>
    <rPh sb="8" eb="11">
      <t>オカヤマケン</t>
    </rPh>
    <rPh sb="11" eb="14">
      <t>セイシンカ</t>
    </rPh>
    <rPh sb="14" eb="16">
      <t>イリョウ</t>
    </rPh>
    <phoneticPr fontId="5"/>
  </si>
  <si>
    <t>地方独立行政法人山口県病院機構</t>
    <rPh sb="0" eb="2">
      <t>チホウ</t>
    </rPh>
    <rPh sb="2" eb="4">
      <t>ドクリツ</t>
    </rPh>
    <rPh sb="4" eb="6">
      <t>ギョウセイ</t>
    </rPh>
    <rPh sb="6" eb="8">
      <t>ホウジン</t>
    </rPh>
    <rPh sb="8" eb="10">
      <t>ヤマグチ</t>
    </rPh>
    <rPh sb="10" eb="11">
      <t>ケン</t>
    </rPh>
    <rPh sb="11" eb="13">
      <t>ビョウイン</t>
    </rPh>
    <rPh sb="13" eb="15">
      <t>キコウ</t>
    </rPh>
    <phoneticPr fontId="5"/>
  </si>
  <si>
    <t>鹿児島県</t>
    <phoneticPr fontId="5"/>
  </si>
  <si>
    <t>22３/8</t>
    <phoneticPr fontId="5"/>
  </si>
  <si>
    <t>256/33</t>
    <phoneticPr fontId="5"/>
  </si>
  <si>
    <t>東尾張病院ほかの大規模修繕</t>
    <rPh sb="0" eb="1">
      <t>ヒガシ</t>
    </rPh>
    <rPh sb="1" eb="3">
      <t>オワリ</t>
    </rPh>
    <rPh sb="3" eb="5">
      <t>ビョウイン</t>
    </rPh>
    <rPh sb="8" eb="11">
      <t>ダイキボ</t>
    </rPh>
    <rPh sb="11" eb="13">
      <t>シュウゼン</t>
    </rPh>
    <phoneticPr fontId="5"/>
  </si>
  <si>
    <t>点検対象外</t>
    <rPh sb="0" eb="2">
      <t>テンケン</t>
    </rPh>
    <rPh sb="2" eb="5">
      <t>タイショウガイ</t>
    </rPh>
    <phoneticPr fontId="5"/>
  </si>
  <si>
    <t>施策大目標１　必要な保健福祉サービスが的確に提供される体制を整備し、障害者の地域における生活を総合的に支援すること</t>
    <rPh sb="0" eb="2">
      <t>セサク</t>
    </rPh>
    <rPh sb="2" eb="5">
      <t>ダイモクヒョウ</t>
    </rPh>
    <phoneticPr fontId="5"/>
  </si>
  <si>
    <t>303/3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</si>
</sst>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178838</xdr:colOff>
      <xdr:row>742</xdr:row>
      <xdr:rowOff>223253</xdr:rowOff>
    </xdr:from>
    <xdr:to>
      <xdr:col>37</xdr:col>
      <xdr:colOff>59532</xdr:colOff>
      <xdr:row>743</xdr:row>
      <xdr:rowOff>299879</xdr:rowOff>
    </xdr:to>
    <xdr:sp macro="" textlink="">
      <xdr:nvSpPr>
        <xdr:cNvPr id="18" name="大かっこ 17"/>
        <xdr:cNvSpPr/>
      </xdr:nvSpPr>
      <xdr:spPr>
        <a:xfrm>
          <a:off x="3979313" y="42599978"/>
          <a:ext cx="3481144" cy="429051"/>
        </a:xfrm>
        <a:prstGeom prst="bracketPair">
          <a:avLst>
            <a:gd name="adj" fmla="val 1231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都道府県・特定独立行政法人に対する交付決定</a:t>
          </a:r>
        </a:p>
      </xdr:txBody>
    </xdr:sp>
    <xdr:clientData/>
  </xdr:twoCellAnchor>
  <xdr:twoCellAnchor>
    <xdr:from>
      <xdr:col>28</xdr:col>
      <xdr:colOff>5954</xdr:colOff>
      <xdr:row>743</xdr:row>
      <xdr:rowOff>343759</xdr:rowOff>
    </xdr:from>
    <xdr:to>
      <xdr:col>28</xdr:col>
      <xdr:colOff>10410</xdr:colOff>
      <xdr:row>745</xdr:row>
      <xdr:rowOff>310049</xdr:rowOff>
    </xdr:to>
    <xdr:cxnSp macro="">
      <xdr:nvCxnSpPr>
        <xdr:cNvPr id="19" name="直線矢印コネクタ 18"/>
        <xdr:cNvCxnSpPr>
          <a:endCxn id="29" idx="0"/>
        </xdr:cNvCxnSpPr>
      </xdr:nvCxnSpPr>
      <xdr:spPr>
        <a:xfrm flipH="1">
          <a:off x="5606654" y="43072909"/>
          <a:ext cx="4456" cy="67114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185609</xdr:colOff>
      <xdr:row>744</xdr:row>
      <xdr:rowOff>268972</xdr:rowOff>
    </xdr:from>
    <xdr:to>
      <xdr:col>43</xdr:col>
      <xdr:colOff>29218</xdr:colOff>
      <xdr:row>744</xdr:row>
      <xdr:rowOff>293748</xdr:rowOff>
    </xdr:to>
    <xdr:cxnSp macro="">
      <xdr:nvCxnSpPr>
        <xdr:cNvPr id="20" name="直線コネクタ 19"/>
        <xdr:cNvCxnSpPr/>
      </xdr:nvCxnSpPr>
      <xdr:spPr>
        <a:xfrm>
          <a:off x="2985959" y="43350547"/>
          <a:ext cx="5644334" cy="2477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121165</xdr:colOff>
      <xdr:row>741</xdr:row>
      <xdr:rowOff>0</xdr:rowOff>
    </xdr:from>
    <xdr:to>
      <xdr:col>37</xdr:col>
      <xdr:colOff>77916</xdr:colOff>
      <xdr:row>742</xdr:row>
      <xdr:rowOff>41077</xdr:rowOff>
    </xdr:to>
    <xdr:sp macro="" textlink="">
      <xdr:nvSpPr>
        <xdr:cNvPr id="21" name="テキスト ボックス 20"/>
        <xdr:cNvSpPr txBox="1"/>
      </xdr:nvSpPr>
      <xdr:spPr>
        <a:xfrm>
          <a:off x="3921640" y="42024300"/>
          <a:ext cx="3557201" cy="393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r>
            <a:rPr kumimoji="1" lang="en-US" altLang="ja-JP" sz="1100"/>
            <a:t>:</a:t>
          </a:r>
          <a:r>
            <a:rPr kumimoji="1" lang="en-US" altLang="ja-JP" sz="1100" baseline="0"/>
            <a:t> </a:t>
          </a:r>
          <a:r>
            <a:rPr kumimoji="1" lang="ja-JP" altLang="en-US" sz="1100" baseline="0"/>
            <a:t>４８１</a:t>
          </a:r>
          <a:r>
            <a:rPr kumimoji="1" lang="ja-JP" altLang="en-US" sz="1100"/>
            <a:t>百万円</a:t>
          </a:r>
        </a:p>
      </xdr:txBody>
    </xdr:sp>
    <xdr:clientData/>
  </xdr:twoCellAnchor>
  <xdr:twoCellAnchor>
    <xdr:from>
      <xdr:col>11</xdr:col>
      <xdr:colOff>47624</xdr:colOff>
      <xdr:row>745</xdr:row>
      <xdr:rowOff>346484</xdr:rowOff>
    </xdr:from>
    <xdr:to>
      <xdr:col>19</xdr:col>
      <xdr:colOff>11905</xdr:colOff>
      <xdr:row>746</xdr:row>
      <xdr:rowOff>300116</xdr:rowOff>
    </xdr:to>
    <xdr:sp macro="" textlink="">
      <xdr:nvSpPr>
        <xdr:cNvPr id="22" name="テキスト ボックス 21"/>
        <xdr:cNvSpPr txBox="1"/>
      </xdr:nvSpPr>
      <xdr:spPr>
        <a:xfrm>
          <a:off x="2247899" y="43780484"/>
          <a:ext cx="1564481" cy="3060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10</xdr:col>
      <xdr:colOff>50027</xdr:colOff>
      <xdr:row>746</xdr:row>
      <xdr:rowOff>300115</xdr:rowOff>
    </xdr:from>
    <xdr:to>
      <xdr:col>19</xdr:col>
      <xdr:colOff>105031</xdr:colOff>
      <xdr:row>748</xdr:row>
      <xdr:rowOff>163657</xdr:rowOff>
    </xdr:to>
    <xdr:sp macro="" textlink="">
      <xdr:nvSpPr>
        <xdr:cNvPr id="23" name="テキスト ボックス 22"/>
        <xdr:cNvSpPr txBox="1"/>
      </xdr:nvSpPr>
      <xdr:spPr>
        <a:xfrm>
          <a:off x="2050277" y="44086540"/>
          <a:ext cx="1855229" cy="5683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Ａ．自治体等（３）</a:t>
          </a:r>
        </a:p>
        <a:p>
          <a:pPr algn="ctr"/>
          <a:r>
            <a:rPr kumimoji="1" lang="ja-JP" altLang="en-US" sz="1100"/>
            <a:t>２２３百万円</a:t>
          </a:r>
        </a:p>
      </xdr:txBody>
    </xdr:sp>
    <xdr:clientData/>
  </xdr:twoCellAnchor>
  <xdr:twoCellAnchor>
    <xdr:from>
      <xdr:col>22</xdr:col>
      <xdr:colOff>104776</xdr:colOff>
      <xdr:row>746</xdr:row>
      <xdr:rowOff>307403</xdr:rowOff>
    </xdr:from>
    <xdr:to>
      <xdr:col>34</xdr:col>
      <xdr:colOff>38100</xdr:colOff>
      <xdr:row>748</xdr:row>
      <xdr:rowOff>170945</xdr:rowOff>
    </xdr:to>
    <xdr:sp macro="" textlink="">
      <xdr:nvSpPr>
        <xdr:cNvPr id="24" name="テキスト ボックス 23"/>
        <xdr:cNvSpPr txBox="1"/>
      </xdr:nvSpPr>
      <xdr:spPr>
        <a:xfrm>
          <a:off x="4505326" y="44093828"/>
          <a:ext cx="2333624" cy="5683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Ｂ．自治体等</a:t>
          </a:r>
        </a:p>
        <a:p>
          <a:pPr algn="ctr"/>
          <a:r>
            <a:rPr kumimoji="1" lang="ja-JP" altLang="en-US" sz="1100"/>
            <a:t>平成３０年度は執行実績なし</a:t>
          </a:r>
        </a:p>
      </xdr:txBody>
    </xdr:sp>
    <xdr:clientData/>
  </xdr:twoCellAnchor>
  <xdr:twoCellAnchor>
    <xdr:from>
      <xdr:col>38</xdr:col>
      <xdr:colOff>66639</xdr:colOff>
      <xdr:row>746</xdr:row>
      <xdr:rowOff>332179</xdr:rowOff>
    </xdr:from>
    <xdr:to>
      <xdr:col>47</xdr:col>
      <xdr:colOff>121643</xdr:colOff>
      <xdr:row>748</xdr:row>
      <xdr:rowOff>195721</xdr:rowOff>
    </xdr:to>
    <xdr:sp macro="" textlink="">
      <xdr:nvSpPr>
        <xdr:cNvPr id="25" name="テキスト ボックス 24"/>
        <xdr:cNvSpPr txBox="1"/>
      </xdr:nvSpPr>
      <xdr:spPr>
        <a:xfrm>
          <a:off x="7667589" y="44118604"/>
          <a:ext cx="1855229" cy="5683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Ｃ．自治体等（２０）</a:t>
          </a:r>
        </a:p>
        <a:p>
          <a:pPr algn="ctr"/>
          <a:r>
            <a:rPr kumimoji="1" lang="ja-JP" altLang="en-US" sz="1100"/>
            <a:t>２５８百万円</a:t>
          </a:r>
        </a:p>
      </xdr:txBody>
    </xdr:sp>
    <xdr:clientData/>
  </xdr:twoCellAnchor>
  <xdr:twoCellAnchor>
    <xdr:from>
      <xdr:col>22</xdr:col>
      <xdr:colOff>28574</xdr:colOff>
      <xdr:row>748</xdr:row>
      <xdr:rowOff>345836</xdr:rowOff>
    </xdr:from>
    <xdr:to>
      <xdr:col>35</xdr:col>
      <xdr:colOff>28574</xdr:colOff>
      <xdr:row>750</xdr:row>
      <xdr:rowOff>234763</xdr:rowOff>
    </xdr:to>
    <xdr:sp macro="" textlink="">
      <xdr:nvSpPr>
        <xdr:cNvPr id="26" name="大かっこ 25"/>
        <xdr:cNvSpPr/>
      </xdr:nvSpPr>
      <xdr:spPr>
        <a:xfrm>
          <a:off x="4429124" y="44837111"/>
          <a:ext cx="2600325" cy="593777"/>
        </a:xfrm>
        <a:prstGeom prst="bracketPair">
          <a:avLst>
            <a:gd name="adj" fmla="val 1231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t>　医療観察病棟に必要な医療機器、</a:t>
          </a:r>
          <a:endParaRPr lang="en-US" altLang="ja-JP"/>
        </a:p>
        <a:p>
          <a:pPr algn="l"/>
          <a:r>
            <a:rPr lang="ja-JP" altLang="en-US"/>
            <a:t>医療用器具などの設備整備</a:t>
          </a:r>
        </a:p>
      </xdr:txBody>
    </xdr:sp>
    <xdr:clientData/>
  </xdr:twoCellAnchor>
  <xdr:twoCellAnchor>
    <xdr:from>
      <xdr:col>9</xdr:col>
      <xdr:colOff>0</xdr:colOff>
      <xdr:row>748</xdr:row>
      <xdr:rowOff>301019</xdr:rowOff>
    </xdr:from>
    <xdr:to>
      <xdr:col>20</xdr:col>
      <xdr:colOff>158345</xdr:colOff>
      <xdr:row>750</xdr:row>
      <xdr:rowOff>198489</xdr:rowOff>
    </xdr:to>
    <xdr:sp macro="" textlink="">
      <xdr:nvSpPr>
        <xdr:cNvPr id="27" name="大かっこ 26"/>
        <xdr:cNvSpPr/>
      </xdr:nvSpPr>
      <xdr:spPr>
        <a:xfrm>
          <a:off x="1800225" y="44792294"/>
          <a:ext cx="2358620" cy="602320"/>
        </a:xfrm>
        <a:prstGeom prst="bracketPair">
          <a:avLst>
            <a:gd name="adj" fmla="val 1231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t>新病棟、改修病棟の施設整備</a:t>
          </a:r>
        </a:p>
      </xdr:txBody>
    </xdr:sp>
    <xdr:clientData/>
  </xdr:twoCellAnchor>
  <xdr:twoCellAnchor>
    <xdr:from>
      <xdr:col>36</xdr:col>
      <xdr:colOff>131941</xdr:colOff>
      <xdr:row>749</xdr:row>
      <xdr:rowOff>3613</xdr:rowOff>
    </xdr:from>
    <xdr:to>
      <xdr:col>48</xdr:col>
      <xdr:colOff>90261</xdr:colOff>
      <xdr:row>750</xdr:row>
      <xdr:rowOff>234763</xdr:rowOff>
    </xdr:to>
    <xdr:sp macro="" textlink="">
      <xdr:nvSpPr>
        <xdr:cNvPr id="28" name="大かっこ 27"/>
        <xdr:cNvSpPr/>
      </xdr:nvSpPr>
      <xdr:spPr>
        <a:xfrm>
          <a:off x="7332841" y="44847313"/>
          <a:ext cx="2358620" cy="583575"/>
        </a:xfrm>
        <a:prstGeom prst="bracketPair">
          <a:avLst>
            <a:gd name="adj" fmla="val 1231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lang="ja-JP" altLang="en-US"/>
            <a:t>　医療観察病棟運営経費、医療観察病棟開設準備経費など</a:t>
          </a:r>
        </a:p>
      </xdr:txBody>
    </xdr:sp>
    <xdr:clientData/>
  </xdr:twoCellAnchor>
  <xdr:twoCellAnchor>
    <xdr:from>
      <xdr:col>23</xdr:col>
      <xdr:colOff>119063</xdr:colOff>
      <xdr:row>745</xdr:row>
      <xdr:rowOff>310049</xdr:rowOff>
    </xdr:from>
    <xdr:to>
      <xdr:col>32</xdr:col>
      <xdr:colOff>95251</xdr:colOff>
      <xdr:row>746</xdr:row>
      <xdr:rowOff>263681</xdr:rowOff>
    </xdr:to>
    <xdr:sp macro="" textlink="">
      <xdr:nvSpPr>
        <xdr:cNvPr id="29" name="テキスト ボックス 28"/>
        <xdr:cNvSpPr txBox="1"/>
      </xdr:nvSpPr>
      <xdr:spPr>
        <a:xfrm>
          <a:off x="4719638" y="43744049"/>
          <a:ext cx="1776413" cy="3060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39</xdr:col>
      <xdr:colOff>83344</xdr:colOff>
      <xdr:row>745</xdr:row>
      <xdr:rowOff>324622</xdr:rowOff>
    </xdr:from>
    <xdr:to>
      <xdr:col>46</xdr:col>
      <xdr:colOff>154781</xdr:colOff>
      <xdr:row>746</xdr:row>
      <xdr:rowOff>278254</xdr:rowOff>
    </xdr:to>
    <xdr:sp macro="" textlink="">
      <xdr:nvSpPr>
        <xdr:cNvPr id="30" name="テキスト ボックス 29"/>
        <xdr:cNvSpPr txBox="1"/>
      </xdr:nvSpPr>
      <xdr:spPr>
        <a:xfrm>
          <a:off x="7884319" y="43758622"/>
          <a:ext cx="1471612" cy="3060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43</xdr:col>
      <xdr:colOff>0</xdr:colOff>
      <xdr:row>744</xdr:row>
      <xdr:rowOff>285750</xdr:rowOff>
    </xdr:from>
    <xdr:to>
      <xdr:col>43</xdr:col>
      <xdr:colOff>8067</xdr:colOff>
      <xdr:row>745</xdr:row>
      <xdr:rowOff>246669</xdr:rowOff>
    </xdr:to>
    <xdr:cxnSp macro="">
      <xdr:nvCxnSpPr>
        <xdr:cNvPr id="31" name="直線矢印コネクタ 30"/>
        <xdr:cNvCxnSpPr/>
      </xdr:nvCxnSpPr>
      <xdr:spPr>
        <a:xfrm>
          <a:off x="8601075" y="43367325"/>
          <a:ext cx="8067" cy="31334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190500</xdr:colOff>
      <xdr:row>744</xdr:row>
      <xdr:rowOff>276225</xdr:rowOff>
    </xdr:from>
    <xdr:to>
      <xdr:col>14</xdr:col>
      <xdr:colOff>198567</xdr:colOff>
      <xdr:row>745</xdr:row>
      <xdr:rowOff>237144</xdr:rowOff>
    </xdr:to>
    <xdr:cxnSp macro="">
      <xdr:nvCxnSpPr>
        <xdr:cNvPr id="32" name="直線矢印コネクタ 31"/>
        <xdr:cNvCxnSpPr/>
      </xdr:nvCxnSpPr>
      <xdr:spPr>
        <a:xfrm>
          <a:off x="2990850" y="43357800"/>
          <a:ext cx="8067" cy="31334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 zoomScale="90" zoomScaleNormal="75" zoomScaleSheetLayoutView="90" zoomScalePageLayoutView="85" workbookViewId="0">
      <selection activeCell="AE117" sqref="AE117:AH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7" t="s">
        <v>0</v>
      </c>
      <c r="AK2" s="947"/>
      <c r="AL2" s="947"/>
      <c r="AM2" s="947"/>
      <c r="AN2" s="947"/>
      <c r="AO2" s="948"/>
      <c r="AP2" s="948"/>
      <c r="AQ2" s="948"/>
      <c r="AR2" s="79" t="str">
        <f>IF(OR(AO2="　", AO2=""), "", "-")</f>
        <v/>
      </c>
      <c r="AS2" s="949">
        <v>754</v>
      </c>
      <c r="AT2" s="949"/>
      <c r="AU2" s="949"/>
      <c r="AV2" s="52" t="str">
        <f>IF(AW2="", "", "-")</f>
        <v/>
      </c>
      <c r="AW2" s="920"/>
      <c r="AX2" s="920"/>
    </row>
    <row r="3" spans="1:50" ht="21" customHeight="1" thickBot="1" x14ac:dyDescent="0.2">
      <c r="A3" s="870" t="s">
        <v>541</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567</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568</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569</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180</v>
      </c>
      <c r="H5" s="843"/>
      <c r="I5" s="843"/>
      <c r="J5" s="843"/>
      <c r="K5" s="843"/>
      <c r="L5" s="843"/>
      <c r="M5" s="844" t="s">
        <v>66</v>
      </c>
      <c r="N5" s="845"/>
      <c r="O5" s="845"/>
      <c r="P5" s="845"/>
      <c r="Q5" s="845"/>
      <c r="R5" s="846"/>
      <c r="S5" s="847" t="s">
        <v>131</v>
      </c>
      <c r="T5" s="843"/>
      <c r="U5" s="843"/>
      <c r="V5" s="843"/>
      <c r="W5" s="843"/>
      <c r="X5" s="848"/>
      <c r="Y5" s="701" t="s">
        <v>3</v>
      </c>
      <c r="Z5" s="546"/>
      <c r="AA5" s="546"/>
      <c r="AB5" s="546"/>
      <c r="AC5" s="546"/>
      <c r="AD5" s="547"/>
      <c r="AE5" s="702" t="s">
        <v>570</v>
      </c>
      <c r="AF5" s="702"/>
      <c r="AG5" s="702"/>
      <c r="AH5" s="702"/>
      <c r="AI5" s="702"/>
      <c r="AJ5" s="702"/>
      <c r="AK5" s="702"/>
      <c r="AL5" s="702"/>
      <c r="AM5" s="702"/>
      <c r="AN5" s="702"/>
      <c r="AO5" s="702"/>
      <c r="AP5" s="703"/>
      <c r="AQ5" s="704" t="s">
        <v>571</v>
      </c>
      <c r="AR5" s="705"/>
      <c r="AS5" s="705"/>
      <c r="AT5" s="705"/>
      <c r="AU5" s="705"/>
      <c r="AV5" s="705"/>
      <c r="AW5" s="705"/>
      <c r="AX5" s="706"/>
    </row>
    <row r="6" spans="1:50" ht="39" customHeight="1" x14ac:dyDescent="0.15">
      <c r="A6" s="709" t="s">
        <v>4</v>
      </c>
      <c r="B6" s="710"/>
      <c r="C6" s="710"/>
      <c r="D6" s="710"/>
      <c r="E6" s="710"/>
      <c r="F6" s="710"/>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573</v>
      </c>
      <c r="H7" s="502"/>
      <c r="I7" s="502"/>
      <c r="J7" s="502"/>
      <c r="K7" s="502"/>
      <c r="L7" s="502"/>
      <c r="M7" s="502"/>
      <c r="N7" s="502"/>
      <c r="O7" s="502"/>
      <c r="P7" s="502"/>
      <c r="Q7" s="502"/>
      <c r="R7" s="502"/>
      <c r="S7" s="502"/>
      <c r="T7" s="502"/>
      <c r="U7" s="502"/>
      <c r="V7" s="502"/>
      <c r="W7" s="502"/>
      <c r="X7" s="503"/>
      <c r="Y7" s="931" t="s">
        <v>513</v>
      </c>
      <c r="Z7" s="446"/>
      <c r="AA7" s="446"/>
      <c r="AB7" s="446"/>
      <c r="AC7" s="446"/>
      <c r="AD7" s="932"/>
      <c r="AE7" s="921" t="s">
        <v>577</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8" t="s">
        <v>378</v>
      </c>
      <c r="B8" s="499"/>
      <c r="C8" s="499"/>
      <c r="D8" s="499"/>
      <c r="E8" s="499"/>
      <c r="F8" s="500"/>
      <c r="G8" s="950" t="str">
        <f>入力規則等!A28</f>
        <v>障害者施策</v>
      </c>
      <c r="H8" s="723"/>
      <c r="I8" s="723"/>
      <c r="J8" s="723"/>
      <c r="K8" s="723"/>
      <c r="L8" s="723"/>
      <c r="M8" s="723"/>
      <c r="N8" s="723"/>
      <c r="O8" s="723"/>
      <c r="P8" s="723"/>
      <c r="Q8" s="723"/>
      <c r="R8" s="723"/>
      <c r="S8" s="723"/>
      <c r="T8" s="723"/>
      <c r="U8" s="723"/>
      <c r="V8" s="723"/>
      <c r="W8" s="723"/>
      <c r="X8" s="951"/>
      <c r="Y8" s="849" t="s">
        <v>379</v>
      </c>
      <c r="Z8" s="850"/>
      <c r="AA8" s="850"/>
      <c r="AB8" s="850"/>
      <c r="AC8" s="850"/>
      <c r="AD8" s="851"/>
      <c r="AE8" s="722" t="str">
        <f>入力規則等!K13</f>
        <v>社会保障、公共事業</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574</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6" t="s">
        <v>30</v>
      </c>
      <c r="B10" s="667"/>
      <c r="C10" s="667"/>
      <c r="D10" s="667"/>
      <c r="E10" s="667"/>
      <c r="F10" s="667"/>
      <c r="G10" s="757" t="s">
        <v>575</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6" t="s">
        <v>5</v>
      </c>
      <c r="B11" s="667"/>
      <c r="C11" s="667"/>
      <c r="D11" s="667"/>
      <c r="E11" s="667"/>
      <c r="F11" s="668"/>
      <c r="G11" s="698" t="str">
        <f>入力規則等!P10</f>
        <v>負担</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52" t="s">
        <v>24</v>
      </c>
      <c r="B12" s="953"/>
      <c r="C12" s="953"/>
      <c r="D12" s="953"/>
      <c r="E12" s="953"/>
      <c r="F12" s="954"/>
      <c r="G12" s="763"/>
      <c r="H12" s="764"/>
      <c r="I12" s="764"/>
      <c r="J12" s="764"/>
      <c r="K12" s="764"/>
      <c r="L12" s="764"/>
      <c r="M12" s="764"/>
      <c r="N12" s="764"/>
      <c r="O12" s="764"/>
      <c r="P12" s="418" t="s">
        <v>532</v>
      </c>
      <c r="Q12" s="419"/>
      <c r="R12" s="419"/>
      <c r="S12" s="419"/>
      <c r="T12" s="419"/>
      <c r="U12" s="419"/>
      <c r="V12" s="420"/>
      <c r="W12" s="418" t="s">
        <v>529</v>
      </c>
      <c r="X12" s="419"/>
      <c r="Y12" s="419"/>
      <c r="Z12" s="419"/>
      <c r="AA12" s="419"/>
      <c r="AB12" s="419"/>
      <c r="AC12" s="420"/>
      <c r="AD12" s="418" t="s">
        <v>524</v>
      </c>
      <c r="AE12" s="419"/>
      <c r="AF12" s="419"/>
      <c r="AG12" s="419"/>
      <c r="AH12" s="419"/>
      <c r="AI12" s="419"/>
      <c r="AJ12" s="420"/>
      <c r="AK12" s="418" t="s">
        <v>517</v>
      </c>
      <c r="AL12" s="419"/>
      <c r="AM12" s="419"/>
      <c r="AN12" s="419"/>
      <c r="AO12" s="419"/>
      <c r="AP12" s="419"/>
      <c r="AQ12" s="420"/>
      <c r="AR12" s="418" t="s">
        <v>515</v>
      </c>
      <c r="AS12" s="419"/>
      <c r="AT12" s="419"/>
      <c r="AU12" s="419"/>
      <c r="AV12" s="419"/>
      <c r="AW12" s="419"/>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3">
        <v>1106</v>
      </c>
      <c r="Q13" s="664"/>
      <c r="R13" s="664"/>
      <c r="S13" s="664"/>
      <c r="T13" s="664"/>
      <c r="U13" s="664"/>
      <c r="V13" s="665"/>
      <c r="W13" s="663">
        <v>693</v>
      </c>
      <c r="X13" s="664"/>
      <c r="Y13" s="664"/>
      <c r="Z13" s="664"/>
      <c r="AA13" s="664"/>
      <c r="AB13" s="664"/>
      <c r="AC13" s="665"/>
      <c r="AD13" s="663">
        <v>1270</v>
      </c>
      <c r="AE13" s="664"/>
      <c r="AF13" s="664"/>
      <c r="AG13" s="664"/>
      <c r="AH13" s="664"/>
      <c r="AI13" s="664"/>
      <c r="AJ13" s="665"/>
      <c r="AK13" s="663">
        <v>919</v>
      </c>
      <c r="AL13" s="664"/>
      <c r="AM13" s="664"/>
      <c r="AN13" s="664"/>
      <c r="AO13" s="664"/>
      <c r="AP13" s="664"/>
      <c r="AQ13" s="665"/>
      <c r="AR13" s="928"/>
      <c r="AS13" s="929"/>
      <c r="AT13" s="929"/>
      <c r="AU13" s="929"/>
      <c r="AV13" s="929"/>
      <c r="AW13" s="929"/>
      <c r="AX13" s="930"/>
    </row>
    <row r="14" spans="1:50" ht="21" customHeight="1" x14ac:dyDescent="0.15">
      <c r="A14" s="617"/>
      <c r="B14" s="618"/>
      <c r="C14" s="618"/>
      <c r="D14" s="618"/>
      <c r="E14" s="618"/>
      <c r="F14" s="619"/>
      <c r="G14" s="728"/>
      <c r="H14" s="729"/>
      <c r="I14" s="714" t="s">
        <v>8</v>
      </c>
      <c r="J14" s="765"/>
      <c r="K14" s="765"/>
      <c r="L14" s="765"/>
      <c r="M14" s="765"/>
      <c r="N14" s="765"/>
      <c r="O14" s="766"/>
      <c r="P14" s="663" t="s">
        <v>576</v>
      </c>
      <c r="Q14" s="664"/>
      <c r="R14" s="664"/>
      <c r="S14" s="664"/>
      <c r="T14" s="664"/>
      <c r="U14" s="664"/>
      <c r="V14" s="665"/>
      <c r="W14" s="663" t="s">
        <v>576</v>
      </c>
      <c r="X14" s="664"/>
      <c r="Y14" s="664"/>
      <c r="Z14" s="664"/>
      <c r="AA14" s="664"/>
      <c r="AB14" s="664"/>
      <c r="AC14" s="665"/>
      <c r="AD14" s="663" t="s">
        <v>578</v>
      </c>
      <c r="AE14" s="664"/>
      <c r="AF14" s="664"/>
      <c r="AG14" s="664"/>
      <c r="AH14" s="664"/>
      <c r="AI14" s="664"/>
      <c r="AJ14" s="665"/>
      <c r="AK14" s="663" t="s">
        <v>581</v>
      </c>
      <c r="AL14" s="664"/>
      <c r="AM14" s="664"/>
      <c r="AN14" s="664"/>
      <c r="AO14" s="664"/>
      <c r="AP14" s="664"/>
      <c r="AQ14" s="665"/>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3" t="s">
        <v>576</v>
      </c>
      <c r="Q15" s="664"/>
      <c r="R15" s="664"/>
      <c r="S15" s="664"/>
      <c r="T15" s="664"/>
      <c r="U15" s="664"/>
      <c r="V15" s="665"/>
      <c r="W15" s="663">
        <v>18</v>
      </c>
      <c r="X15" s="664"/>
      <c r="Y15" s="664"/>
      <c r="Z15" s="664"/>
      <c r="AA15" s="664"/>
      <c r="AB15" s="664"/>
      <c r="AC15" s="665"/>
      <c r="AD15" s="663" t="s">
        <v>576</v>
      </c>
      <c r="AE15" s="664"/>
      <c r="AF15" s="664"/>
      <c r="AG15" s="664"/>
      <c r="AH15" s="664"/>
      <c r="AI15" s="664"/>
      <c r="AJ15" s="665"/>
      <c r="AK15" s="663">
        <v>120</v>
      </c>
      <c r="AL15" s="664"/>
      <c r="AM15" s="664"/>
      <c r="AN15" s="664"/>
      <c r="AO15" s="664"/>
      <c r="AP15" s="664"/>
      <c r="AQ15" s="665"/>
      <c r="AR15" s="663" t="s">
        <v>576</v>
      </c>
      <c r="AS15" s="664"/>
      <c r="AT15" s="664"/>
      <c r="AU15" s="664"/>
      <c r="AV15" s="664"/>
      <c r="AW15" s="664"/>
      <c r="AX15" s="809"/>
    </row>
    <row r="16" spans="1:50" ht="21" customHeight="1" x14ac:dyDescent="0.15">
      <c r="A16" s="617"/>
      <c r="B16" s="618"/>
      <c r="C16" s="618"/>
      <c r="D16" s="618"/>
      <c r="E16" s="618"/>
      <c r="F16" s="619"/>
      <c r="G16" s="728"/>
      <c r="H16" s="729"/>
      <c r="I16" s="714" t="s">
        <v>52</v>
      </c>
      <c r="J16" s="715"/>
      <c r="K16" s="715"/>
      <c r="L16" s="715"/>
      <c r="M16" s="715"/>
      <c r="N16" s="715"/>
      <c r="O16" s="716"/>
      <c r="P16" s="663">
        <v>-18</v>
      </c>
      <c r="Q16" s="664"/>
      <c r="R16" s="664"/>
      <c r="S16" s="664"/>
      <c r="T16" s="664"/>
      <c r="U16" s="664"/>
      <c r="V16" s="665"/>
      <c r="W16" s="663" t="s">
        <v>576</v>
      </c>
      <c r="X16" s="664"/>
      <c r="Y16" s="664"/>
      <c r="Z16" s="664"/>
      <c r="AA16" s="664"/>
      <c r="AB16" s="664"/>
      <c r="AC16" s="665"/>
      <c r="AD16" s="663">
        <v>-120</v>
      </c>
      <c r="AE16" s="664"/>
      <c r="AF16" s="664"/>
      <c r="AG16" s="664"/>
      <c r="AH16" s="664"/>
      <c r="AI16" s="664"/>
      <c r="AJ16" s="665"/>
      <c r="AK16" s="663" t="s">
        <v>576</v>
      </c>
      <c r="AL16" s="664"/>
      <c r="AM16" s="664"/>
      <c r="AN16" s="664"/>
      <c r="AO16" s="664"/>
      <c r="AP16" s="664"/>
      <c r="AQ16" s="665"/>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3" t="s">
        <v>576</v>
      </c>
      <c r="Q17" s="664"/>
      <c r="R17" s="664"/>
      <c r="S17" s="664"/>
      <c r="T17" s="664"/>
      <c r="U17" s="664"/>
      <c r="V17" s="665"/>
      <c r="W17" s="663" t="s">
        <v>576</v>
      </c>
      <c r="X17" s="664"/>
      <c r="Y17" s="664"/>
      <c r="Z17" s="664"/>
      <c r="AA17" s="664"/>
      <c r="AB17" s="664"/>
      <c r="AC17" s="665"/>
      <c r="AD17" s="663" t="s">
        <v>576</v>
      </c>
      <c r="AE17" s="664"/>
      <c r="AF17" s="664"/>
      <c r="AG17" s="664"/>
      <c r="AH17" s="664"/>
      <c r="AI17" s="664"/>
      <c r="AJ17" s="665"/>
      <c r="AK17" s="663" t="s">
        <v>580</v>
      </c>
      <c r="AL17" s="664"/>
      <c r="AM17" s="664"/>
      <c r="AN17" s="664"/>
      <c r="AO17" s="664"/>
      <c r="AP17" s="664"/>
      <c r="AQ17" s="665"/>
      <c r="AR17" s="926"/>
      <c r="AS17" s="926"/>
      <c r="AT17" s="926"/>
      <c r="AU17" s="926"/>
      <c r="AV17" s="926"/>
      <c r="AW17" s="926"/>
      <c r="AX17" s="927"/>
    </row>
    <row r="18" spans="1:50" ht="24.75" customHeight="1" x14ac:dyDescent="0.15">
      <c r="A18" s="617"/>
      <c r="B18" s="618"/>
      <c r="C18" s="618"/>
      <c r="D18" s="618"/>
      <c r="E18" s="618"/>
      <c r="F18" s="619"/>
      <c r="G18" s="730"/>
      <c r="H18" s="731"/>
      <c r="I18" s="719" t="s">
        <v>20</v>
      </c>
      <c r="J18" s="720"/>
      <c r="K18" s="720"/>
      <c r="L18" s="720"/>
      <c r="M18" s="720"/>
      <c r="N18" s="720"/>
      <c r="O18" s="721"/>
      <c r="P18" s="881">
        <f>SUM(P13:V17)</f>
        <v>1088</v>
      </c>
      <c r="Q18" s="882"/>
      <c r="R18" s="882"/>
      <c r="S18" s="882"/>
      <c r="T18" s="882"/>
      <c r="U18" s="882"/>
      <c r="V18" s="883"/>
      <c r="W18" s="881">
        <f>SUM(W13:AC17)</f>
        <v>711</v>
      </c>
      <c r="X18" s="882"/>
      <c r="Y18" s="882"/>
      <c r="Z18" s="882"/>
      <c r="AA18" s="882"/>
      <c r="AB18" s="882"/>
      <c r="AC18" s="883"/>
      <c r="AD18" s="881">
        <f>SUM(AD13:AJ17)</f>
        <v>1150</v>
      </c>
      <c r="AE18" s="882"/>
      <c r="AF18" s="882"/>
      <c r="AG18" s="882"/>
      <c r="AH18" s="882"/>
      <c r="AI18" s="882"/>
      <c r="AJ18" s="883"/>
      <c r="AK18" s="881">
        <f>SUM(AK13:AQ17)</f>
        <v>1039</v>
      </c>
      <c r="AL18" s="882"/>
      <c r="AM18" s="882"/>
      <c r="AN18" s="882"/>
      <c r="AO18" s="882"/>
      <c r="AP18" s="882"/>
      <c r="AQ18" s="883"/>
      <c r="AR18" s="881">
        <f>SUM(AR13:AX17)</f>
        <v>0</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3">
        <v>840</v>
      </c>
      <c r="Q19" s="664"/>
      <c r="R19" s="664"/>
      <c r="S19" s="664"/>
      <c r="T19" s="664"/>
      <c r="U19" s="664"/>
      <c r="V19" s="665"/>
      <c r="W19" s="663">
        <v>344</v>
      </c>
      <c r="X19" s="664"/>
      <c r="Y19" s="664"/>
      <c r="Z19" s="664"/>
      <c r="AA19" s="664"/>
      <c r="AB19" s="664"/>
      <c r="AC19" s="665"/>
      <c r="AD19" s="663">
        <v>481</v>
      </c>
      <c r="AE19" s="664"/>
      <c r="AF19" s="664"/>
      <c r="AG19" s="664"/>
      <c r="AH19" s="664"/>
      <c r="AI19" s="664"/>
      <c r="AJ19" s="665"/>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79" t="s">
        <v>10</v>
      </c>
      <c r="H20" s="880"/>
      <c r="I20" s="880"/>
      <c r="J20" s="880"/>
      <c r="K20" s="880"/>
      <c r="L20" s="880"/>
      <c r="M20" s="880"/>
      <c r="N20" s="880"/>
      <c r="O20" s="880"/>
      <c r="P20" s="318">
        <f>IF(P18=0, "-", SUM(P19)/P18)</f>
        <v>0.7720588235294118</v>
      </c>
      <c r="Q20" s="318"/>
      <c r="R20" s="318"/>
      <c r="S20" s="318"/>
      <c r="T20" s="318"/>
      <c r="U20" s="318"/>
      <c r="V20" s="318"/>
      <c r="W20" s="318">
        <f t="shared" ref="W20" si="0">IF(W18=0, "-", SUM(W19)/W18)</f>
        <v>0.4838255977496484</v>
      </c>
      <c r="X20" s="318"/>
      <c r="Y20" s="318"/>
      <c r="Z20" s="318"/>
      <c r="AA20" s="318"/>
      <c r="AB20" s="318"/>
      <c r="AC20" s="318"/>
      <c r="AD20" s="318">
        <f t="shared" ref="AD20" si="1">IF(AD18=0, "-", SUM(AD19)/AD18)</f>
        <v>0.41826086956521741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2"/>
      <c r="B21" s="853"/>
      <c r="C21" s="853"/>
      <c r="D21" s="853"/>
      <c r="E21" s="853"/>
      <c r="F21" s="955"/>
      <c r="G21" s="316" t="s">
        <v>477</v>
      </c>
      <c r="H21" s="317"/>
      <c r="I21" s="317"/>
      <c r="J21" s="317"/>
      <c r="K21" s="317"/>
      <c r="L21" s="317"/>
      <c r="M21" s="317"/>
      <c r="N21" s="317"/>
      <c r="O21" s="317"/>
      <c r="P21" s="318">
        <f>IF(P19=0, "-", SUM(P19)/SUM(P13,P14))</f>
        <v>0.759493670886076</v>
      </c>
      <c r="Q21" s="318"/>
      <c r="R21" s="318"/>
      <c r="S21" s="318"/>
      <c r="T21" s="318"/>
      <c r="U21" s="318"/>
      <c r="V21" s="318"/>
      <c r="W21" s="318">
        <f t="shared" ref="W21" si="2">IF(W19=0, "-", SUM(W19)/SUM(W13,W14))</f>
        <v>0.49639249639249639</v>
      </c>
      <c r="X21" s="318"/>
      <c r="Y21" s="318"/>
      <c r="Z21" s="318"/>
      <c r="AA21" s="318"/>
      <c r="AB21" s="318"/>
      <c r="AC21" s="318"/>
      <c r="AD21" s="318">
        <f t="shared" ref="AD21" si="3">IF(AD19=0, "-", SUM(AD19)/SUM(AD13,AD14))</f>
        <v>0.37874015748031498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3" t="s">
        <v>557</v>
      </c>
      <c r="B22" s="974"/>
      <c r="C22" s="974"/>
      <c r="D22" s="974"/>
      <c r="E22" s="974"/>
      <c r="F22" s="975"/>
      <c r="G22" s="960" t="s">
        <v>456</v>
      </c>
      <c r="H22" s="222"/>
      <c r="I22" s="222"/>
      <c r="J22" s="222"/>
      <c r="K22" s="222"/>
      <c r="L22" s="222"/>
      <c r="M22" s="222"/>
      <c r="N22" s="222"/>
      <c r="O22" s="223"/>
      <c r="P22" s="945" t="s">
        <v>518</v>
      </c>
      <c r="Q22" s="222"/>
      <c r="R22" s="222"/>
      <c r="S22" s="222"/>
      <c r="T22" s="222"/>
      <c r="U22" s="222"/>
      <c r="V22" s="223"/>
      <c r="W22" s="945" t="s">
        <v>514</v>
      </c>
      <c r="X22" s="222"/>
      <c r="Y22" s="222"/>
      <c r="Z22" s="222"/>
      <c r="AA22" s="222"/>
      <c r="AB22" s="222"/>
      <c r="AC22" s="223"/>
      <c r="AD22" s="945" t="s">
        <v>455</v>
      </c>
      <c r="AE22" s="222"/>
      <c r="AF22" s="222"/>
      <c r="AG22" s="222"/>
      <c r="AH22" s="222"/>
      <c r="AI22" s="222"/>
      <c r="AJ22" s="222"/>
      <c r="AK22" s="222"/>
      <c r="AL22" s="222"/>
      <c r="AM22" s="222"/>
      <c r="AN22" s="222"/>
      <c r="AO22" s="222"/>
      <c r="AP22" s="222"/>
      <c r="AQ22" s="222"/>
      <c r="AR22" s="222"/>
      <c r="AS22" s="222"/>
      <c r="AT22" s="222"/>
      <c r="AU22" s="222"/>
      <c r="AV22" s="222"/>
      <c r="AW22" s="222"/>
      <c r="AX22" s="982"/>
    </row>
    <row r="23" spans="1:50" ht="42.75" customHeight="1" x14ac:dyDescent="0.15">
      <c r="A23" s="976"/>
      <c r="B23" s="977"/>
      <c r="C23" s="977"/>
      <c r="D23" s="977"/>
      <c r="E23" s="977"/>
      <c r="F23" s="978"/>
      <c r="G23" s="961" t="s">
        <v>582</v>
      </c>
      <c r="H23" s="962"/>
      <c r="I23" s="962"/>
      <c r="J23" s="962"/>
      <c r="K23" s="962"/>
      <c r="L23" s="962"/>
      <c r="M23" s="962"/>
      <c r="N23" s="962"/>
      <c r="O23" s="963"/>
      <c r="P23" s="928">
        <v>206</v>
      </c>
      <c r="Q23" s="929"/>
      <c r="R23" s="929"/>
      <c r="S23" s="929"/>
      <c r="T23" s="929"/>
      <c r="U23" s="929"/>
      <c r="V23" s="946"/>
      <c r="W23" s="928"/>
      <c r="X23" s="929"/>
      <c r="Y23" s="929"/>
      <c r="Z23" s="929"/>
      <c r="AA23" s="929"/>
      <c r="AB23" s="929"/>
      <c r="AC23" s="946"/>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42.75" customHeight="1" x14ac:dyDescent="0.15">
      <c r="A24" s="976"/>
      <c r="B24" s="977"/>
      <c r="C24" s="977"/>
      <c r="D24" s="977"/>
      <c r="E24" s="977"/>
      <c r="F24" s="978"/>
      <c r="G24" s="964" t="s">
        <v>583</v>
      </c>
      <c r="H24" s="965"/>
      <c r="I24" s="965"/>
      <c r="J24" s="965"/>
      <c r="K24" s="965"/>
      <c r="L24" s="965"/>
      <c r="M24" s="965"/>
      <c r="N24" s="965"/>
      <c r="O24" s="966"/>
      <c r="P24" s="663">
        <v>685</v>
      </c>
      <c r="Q24" s="664"/>
      <c r="R24" s="664"/>
      <c r="S24" s="664"/>
      <c r="T24" s="664"/>
      <c r="U24" s="664"/>
      <c r="V24" s="665"/>
      <c r="W24" s="663"/>
      <c r="X24" s="664"/>
      <c r="Y24" s="664"/>
      <c r="Z24" s="664"/>
      <c r="AA24" s="664"/>
      <c r="AB24" s="664"/>
      <c r="AC24" s="665"/>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42.75" customHeight="1" x14ac:dyDescent="0.15">
      <c r="A25" s="976"/>
      <c r="B25" s="977"/>
      <c r="C25" s="977"/>
      <c r="D25" s="977"/>
      <c r="E25" s="977"/>
      <c r="F25" s="978"/>
      <c r="G25" s="964" t="s">
        <v>584</v>
      </c>
      <c r="H25" s="965"/>
      <c r="I25" s="965"/>
      <c r="J25" s="965"/>
      <c r="K25" s="965"/>
      <c r="L25" s="965"/>
      <c r="M25" s="965"/>
      <c r="N25" s="965"/>
      <c r="O25" s="966"/>
      <c r="P25" s="663">
        <v>28</v>
      </c>
      <c r="Q25" s="664"/>
      <c r="R25" s="664"/>
      <c r="S25" s="664"/>
      <c r="T25" s="664"/>
      <c r="U25" s="664"/>
      <c r="V25" s="665"/>
      <c r="W25" s="663"/>
      <c r="X25" s="664"/>
      <c r="Y25" s="664"/>
      <c r="Z25" s="664"/>
      <c r="AA25" s="664"/>
      <c r="AB25" s="664"/>
      <c r="AC25" s="665"/>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hidden="1" customHeight="1" x14ac:dyDescent="0.15">
      <c r="A26" s="976"/>
      <c r="B26" s="977"/>
      <c r="C26" s="977"/>
      <c r="D26" s="977"/>
      <c r="E26" s="977"/>
      <c r="F26" s="978"/>
      <c r="G26" s="964"/>
      <c r="H26" s="965"/>
      <c r="I26" s="965"/>
      <c r="J26" s="965"/>
      <c r="K26" s="965"/>
      <c r="L26" s="965"/>
      <c r="M26" s="965"/>
      <c r="N26" s="965"/>
      <c r="O26" s="966"/>
      <c r="P26" s="663"/>
      <c r="Q26" s="664"/>
      <c r="R26" s="664"/>
      <c r="S26" s="664"/>
      <c r="T26" s="664"/>
      <c r="U26" s="664"/>
      <c r="V26" s="665"/>
      <c r="W26" s="663"/>
      <c r="X26" s="664"/>
      <c r="Y26" s="664"/>
      <c r="Z26" s="664"/>
      <c r="AA26" s="664"/>
      <c r="AB26" s="664"/>
      <c r="AC26" s="665"/>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hidden="1" customHeight="1" x14ac:dyDescent="0.15">
      <c r="A27" s="976"/>
      <c r="B27" s="977"/>
      <c r="C27" s="977"/>
      <c r="D27" s="977"/>
      <c r="E27" s="977"/>
      <c r="F27" s="978"/>
      <c r="G27" s="964"/>
      <c r="H27" s="965"/>
      <c r="I27" s="965"/>
      <c r="J27" s="965"/>
      <c r="K27" s="965"/>
      <c r="L27" s="965"/>
      <c r="M27" s="965"/>
      <c r="N27" s="965"/>
      <c r="O27" s="966"/>
      <c r="P27" s="663"/>
      <c r="Q27" s="664"/>
      <c r="R27" s="664"/>
      <c r="S27" s="664"/>
      <c r="T27" s="664"/>
      <c r="U27" s="664"/>
      <c r="V27" s="665"/>
      <c r="W27" s="663"/>
      <c r="X27" s="664"/>
      <c r="Y27" s="664"/>
      <c r="Z27" s="664"/>
      <c r="AA27" s="664"/>
      <c r="AB27" s="664"/>
      <c r="AC27" s="665"/>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67" t="s">
        <v>460</v>
      </c>
      <c r="H28" s="968"/>
      <c r="I28" s="968"/>
      <c r="J28" s="968"/>
      <c r="K28" s="968"/>
      <c r="L28" s="968"/>
      <c r="M28" s="968"/>
      <c r="N28" s="968"/>
      <c r="O28" s="969"/>
      <c r="P28" s="881">
        <f>P29-SUM(P23:P27)</f>
        <v>0</v>
      </c>
      <c r="Q28" s="882"/>
      <c r="R28" s="882"/>
      <c r="S28" s="882"/>
      <c r="T28" s="882"/>
      <c r="U28" s="882"/>
      <c r="V28" s="883"/>
      <c r="W28" s="881">
        <f>W29-SUM(W23:W27)</f>
        <v>0</v>
      </c>
      <c r="X28" s="882"/>
      <c r="Y28" s="882"/>
      <c r="Z28" s="882"/>
      <c r="AA28" s="882"/>
      <c r="AB28" s="882"/>
      <c r="AC28" s="883"/>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457</v>
      </c>
      <c r="H29" s="971"/>
      <c r="I29" s="971"/>
      <c r="J29" s="971"/>
      <c r="K29" s="971"/>
      <c r="L29" s="971"/>
      <c r="M29" s="971"/>
      <c r="N29" s="971"/>
      <c r="O29" s="972"/>
      <c r="P29" s="663">
        <f>AK13</f>
        <v>919</v>
      </c>
      <c r="Q29" s="664"/>
      <c r="R29" s="664"/>
      <c r="S29" s="664"/>
      <c r="T29" s="664"/>
      <c r="U29" s="664"/>
      <c r="V29" s="665"/>
      <c r="W29" s="942">
        <f>AR13</f>
        <v>0</v>
      </c>
      <c r="X29" s="943"/>
      <c r="Y29" s="943"/>
      <c r="Z29" s="943"/>
      <c r="AA29" s="943"/>
      <c r="AB29" s="943"/>
      <c r="AC29" s="94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64" t="s">
        <v>472</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533</v>
      </c>
      <c r="AF30" s="862"/>
      <c r="AG30" s="862"/>
      <c r="AH30" s="863"/>
      <c r="AI30" s="861" t="s">
        <v>530</v>
      </c>
      <c r="AJ30" s="862"/>
      <c r="AK30" s="862"/>
      <c r="AL30" s="863"/>
      <c r="AM30" s="924" t="s">
        <v>525</v>
      </c>
      <c r="AN30" s="924"/>
      <c r="AO30" s="924"/>
      <c r="AP30" s="861"/>
      <c r="AQ30" s="770" t="s">
        <v>354</v>
      </c>
      <c r="AR30" s="771"/>
      <c r="AS30" s="771"/>
      <c r="AT30" s="772"/>
      <c r="AU30" s="777" t="s">
        <v>253</v>
      </c>
      <c r="AV30" s="777"/>
      <c r="AW30" s="777"/>
      <c r="AX30" s="925"/>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3" t="s">
        <v>585</v>
      </c>
      <c r="AR31" s="200"/>
      <c r="AS31" s="133" t="s">
        <v>355</v>
      </c>
      <c r="AT31" s="134"/>
      <c r="AU31" s="199" t="s">
        <v>586</v>
      </c>
      <c r="AV31" s="199"/>
      <c r="AW31" s="401" t="s">
        <v>300</v>
      </c>
      <c r="AX31" s="402"/>
    </row>
    <row r="32" spans="1:50" ht="23.25" customHeight="1" x14ac:dyDescent="0.15">
      <c r="A32" s="406"/>
      <c r="B32" s="404"/>
      <c r="C32" s="404"/>
      <c r="D32" s="404"/>
      <c r="E32" s="404"/>
      <c r="F32" s="405"/>
      <c r="G32" s="567" t="s">
        <v>576</v>
      </c>
      <c r="H32" s="568"/>
      <c r="I32" s="568"/>
      <c r="J32" s="568"/>
      <c r="K32" s="568"/>
      <c r="L32" s="568"/>
      <c r="M32" s="568"/>
      <c r="N32" s="568"/>
      <c r="O32" s="569"/>
      <c r="P32" s="105" t="s">
        <v>580</v>
      </c>
      <c r="Q32" s="105"/>
      <c r="R32" s="105"/>
      <c r="S32" s="105"/>
      <c r="T32" s="105"/>
      <c r="U32" s="105"/>
      <c r="V32" s="105"/>
      <c r="W32" s="105"/>
      <c r="X32" s="106"/>
      <c r="Y32" s="474" t="s">
        <v>12</v>
      </c>
      <c r="Z32" s="534"/>
      <c r="AA32" s="535"/>
      <c r="AB32" s="464" t="s">
        <v>580</v>
      </c>
      <c r="AC32" s="464"/>
      <c r="AD32" s="464"/>
      <c r="AE32" s="218" t="s">
        <v>576</v>
      </c>
      <c r="AF32" s="219"/>
      <c r="AG32" s="219"/>
      <c r="AH32" s="219"/>
      <c r="AI32" s="218" t="s">
        <v>580</v>
      </c>
      <c r="AJ32" s="219"/>
      <c r="AK32" s="219"/>
      <c r="AL32" s="219"/>
      <c r="AM32" s="218" t="s">
        <v>585</v>
      </c>
      <c r="AN32" s="219"/>
      <c r="AO32" s="219"/>
      <c r="AP32" s="219"/>
      <c r="AQ32" s="340" t="s">
        <v>585</v>
      </c>
      <c r="AR32" s="207"/>
      <c r="AS32" s="207"/>
      <c r="AT32" s="341"/>
      <c r="AU32" s="219" t="s">
        <v>587</v>
      </c>
      <c r="AV32" s="219"/>
      <c r="AW32" s="219"/>
      <c r="AX32" s="221"/>
    </row>
    <row r="33" spans="1:50" ht="23.25" customHeight="1" x14ac:dyDescent="0.15">
      <c r="A33" s="407"/>
      <c r="B33" s="408"/>
      <c r="C33" s="408"/>
      <c r="D33" s="408"/>
      <c r="E33" s="408"/>
      <c r="F33" s="409"/>
      <c r="G33" s="570"/>
      <c r="H33" s="571"/>
      <c r="I33" s="571"/>
      <c r="J33" s="571"/>
      <c r="K33" s="571"/>
      <c r="L33" s="571"/>
      <c r="M33" s="571"/>
      <c r="N33" s="571"/>
      <c r="O33" s="572"/>
      <c r="P33" s="108"/>
      <c r="Q33" s="108"/>
      <c r="R33" s="108"/>
      <c r="S33" s="108"/>
      <c r="T33" s="108"/>
      <c r="U33" s="108"/>
      <c r="V33" s="108"/>
      <c r="W33" s="108"/>
      <c r="X33" s="109"/>
      <c r="Y33" s="418" t="s">
        <v>54</v>
      </c>
      <c r="Z33" s="419"/>
      <c r="AA33" s="420"/>
      <c r="AB33" s="526" t="s">
        <v>576</v>
      </c>
      <c r="AC33" s="526"/>
      <c r="AD33" s="526"/>
      <c r="AE33" s="218" t="s">
        <v>576</v>
      </c>
      <c r="AF33" s="219"/>
      <c r="AG33" s="219"/>
      <c r="AH33" s="219"/>
      <c r="AI33" s="218" t="s">
        <v>576</v>
      </c>
      <c r="AJ33" s="219"/>
      <c r="AK33" s="219"/>
      <c r="AL33" s="219"/>
      <c r="AM33" s="218" t="s">
        <v>576</v>
      </c>
      <c r="AN33" s="219"/>
      <c r="AO33" s="219"/>
      <c r="AP33" s="219"/>
      <c r="AQ33" s="340" t="s">
        <v>576</v>
      </c>
      <c r="AR33" s="207"/>
      <c r="AS33" s="207"/>
      <c r="AT33" s="341"/>
      <c r="AU33" s="219" t="s">
        <v>576</v>
      </c>
      <c r="AV33" s="219"/>
      <c r="AW33" s="219"/>
      <c r="AX33" s="221"/>
    </row>
    <row r="34" spans="1:50" ht="23.25" customHeight="1" x14ac:dyDescent="0.15">
      <c r="A34" s="406"/>
      <c r="B34" s="404"/>
      <c r="C34" s="404"/>
      <c r="D34" s="404"/>
      <c r="E34" s="404"/>
      <c r="F34" s="405"/>
      <c r="G34" s="573"/>
      <c r="H34" s="574"/>
      <c r="I34" s="574"/>
      <c r="J34" s="574"/>
      <c r="K34" s="574"/>
      <c r="L34" s="574"/>
      <c r="M34" s="574"/>
      <c r="N34" s="574"/>
      <c r="O34" s="575"/>
      <c r="P34" s="111"/>
      <c r="Q34" s="111"/>
      <c r="R34" s="111"/>
      <c r="S34" s="111"/>
      <c r="T34" s="111"/>
      <c r="U34" s="111"/>
      <c r="V34" s="111"/>
      <c r="W34" s="111"/>
      <c r="X34" s="112"/>
      <c r="Y34" s="418" t="s">
        <v>13</v>
      </c>
      <c r="Z34" s="419"/>
      <c r="AA34" s="420"/>
      <c r="AB34" s="559" t="s">
        <v>301</v>
      </c>
      <c r="AC34" s="559"/>
      <c r="AD34" s="559"/>
      <c r="AE34" s="218" t="s">
        <v>576</v>
      </c>
      <c r="AF34" s="219"/>
      <c r="AG34" s="219"/>
      <c r="AH34" s="219"/>
      <c r="AI34" s="218" t="s">
        <v>576</v>
      </c>
      <c r="AJ34" s="219"/>
      <c r="AK34" s="219"/>
      <c r="AL34" s="219"/>
      <c r="AM34" s="218" t="s">
        <v>585</v>
      </c>
      <c r="AN34" s="219"/>
      <c r="AO34" s="219"/>
      <c r="AP34" s="219"/>
      <c r="AQ34" s="340" t="s">
        <v>578</v>
      </c>
      <c r="AR34" s="207"/>
      <c r="AS34" s="207"/>
      <c r="AT34" s="341"/>
      <c r="AU34" s="219" t="s">
        <v>578</v>
      </c>
      <c r="AV34" s="219"/>
      <c r="AW34" s="219"/>
      <c r="AX34" s="221"/>
    </row>
    <row r="35" spans="1:50" ht="23.25" customHeight="1" x14ac:dyDescent="0.15">
      <c r="A35" s="226" t="s">
        <v>503</v>
      </c>
      <c r="B35" s="227"/>
      <c r="C35" s="227"/>
      <c r="D35" s="227"/>
      <c r="E35" s="227"/>
      <c r="F35" s="228"/>
      <c r="G35" s="232" t="s">
        <v>585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3" t="s">
        <v>472</v>
      </c>
      <c r="B37" s="774"/>
      <c r="C37" s="774"/>
      <c r="D37" s="774"/>
      <c r="E37" s="774"/>
      <c r="F37" s="775"/>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4" t="s">
        <v>253</v>
      </c>
      <c r="AV37" s="414"/>
      <c r="AW37" s="414"/>
      <c r="AX37" s="919"/>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401" t="s">
        <v>300</v>
      </c>
      <c r="AX38" s="402"/>
    </row>
    <row r="39" spans="1:50" ht="23.25" hidden="1" customHeight="1" x14ac:dyDescent="0.15">
      <c r="A39" s="406"/>
      <c r="B39" s="404"/>
      <c r="C39" s="404"/>
      <c r="D39" s="404"/>
      <c r="E39" s="404"/>
      <c r="F39" s="405"/>
      <c r="G39" s="567"/>
      <c r="H39" s="568"/>
      <c r="I39" s="568"/>
      <c r="J39" s="568"/>
      <c r="K39" s="568"/>
      <c r="L39" s="568"/>
      <c r="M39" s="568"/>
      <c r="N39" s="568"/>
      <c r="O39" s="569"/>
      <c r="P39" s="105"/>
      <c r="Q39" s="105"/>
      <c r="R39" s="105"/>
      <c r="S39" s="105"/>
      <c r="T39" s="105"/>
      <c r="U39" s="105"/>
      <c r="V39" s="105"/>
      <c r="W39" s="105"/>
      <c r="X39" s="106"/>
      <c r="Y39" s="474" t="s">
        <v>12</v>
      </c>
      <c r="Z39" s="534"/>
      <c r="AA39" s="535"/>
      <c r="AB39" s="464"/>
      <c r="AC39" s="464"/>
      <c r="AD39" s="46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7"/>
      <c r="B40" s="408"/>
      <c r="C40" s="408"/>
      <c r="D40" s="408"/>
      <c r="E40" s="408"/>
      <c r="F40" s="409"/>
      <c r="G40" s="570"/>
      <c r="H40" s="571"/>
      <c r="I40" s="571"/>
      <c r="J40" s="571"/>
      <c r="K40" s="571"/>
      <c r="L40" s="571"/>
      <c r="M40" s="571"/>
      <c r="N40" s="571"/>
      <c r="O40" s="572"/>
      <c r="P40" s="108"/>
      <c r="Q40" s="108"/>
      <c r="R40" s="108"/>
      <c r="S40" s="108"/>
      <c r="T40" s="108"/>
      <c r="U40" s="108"/>
      <c r="V40" s="108"/>
      <c r="W40" s="108"/>
      <c r="X40" s="109"/>
      <c r="Y40" s="418" t="s">
        <v>54</v>
      </c>
      <c r="Z40" s="419"/>
      <c r="AA40" s="420"/>
      <c r="AB40" s="526"/>
      <c r="AC40" s="526"/>
      <c r="AD40" s="5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0"/>
      <c r="B41" s="411"/>
      <c r="C41" s="411"/>
      <c r="D41" s="411"/>
      <c r="E41" s="411"/>
      <c r="F41" s="412"/>
      <c r="G41" s="573"/>
      <c r="H41" s="574"/>
      <c r="I41" s="574"/>
      <c r="J41" s="574"/>
      <c r="K41" s="574"/>
      <c r="L41" s="574"/>
      <c r="M41" s="574"/>
      <c r="N41" s="574"/>
      <c r="O41" s="575"/>
      <c r="P41" s="111"/>
      <c r="Q41" s="111"/>
      <c r="R41" s="111"/>
      <c r="S41" s="111"/>
      <c r="T41" s="111"/>
      <c r="U41" s="111"/>
      <c r="V41" s="111"/>
      <c r="W41" s="111"/>
      <c r="X41" s="112"/>
      <c r="Y41" s="418" t="s">
        <v>13</v>
      </c>
      <c r="Z41" s="419"/>
      <c r="AA41" s="420"/>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472</v>
      </c>
      <c r="B44" s="774"/>
      <c r="C44" s="774"/>
      <c r="D44" s="774"/>
      <c r="E44" s="774"/>
      <c r="F44" s="775"/>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4" t="s">
        <v>253</v>
      </c>
      <c r="AV44" s="414"/>
      <c r="AW44" s="414"/>
      <c r="AX44" s="919"/>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7"/>
      <c r="B47" s="408"/>
      <c r="C47" s="408"/>
      <c r="D47" s="408"/>
      <c r="E47" s="408"/>
      <c r="F47" s="409"/>
      <c r="G47" s="570"/>
      <c r="H47" s="571"/>
      <c r="I47" s="571"/>
      <c r="J47" s="571"/>
      <c r="K47" s="571"/>
      <c r="L47" s="571"/>
      <c r="M47" s="571"/>
      <c r="N47" s="571"/>
      <c r="O47" s="572"/>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0"/>
      <c r="B48" s="411"/>
      <c r="C48" s="411"/>
      <c r="D48" s="411"/>
      <c r="E48" s="411"/>
      <c r="F48" s="412"/>
      <c r="G48" s="573"/>
      <c r="H48" s="574"/>
      <c r="I48" s="574"/>
      <c r="J48" s="574"/>
      <c r="K48" s="574"/>
      <c r="L48" s="574"/>
      <c r="M48" s="574"/>
      <c r="N48" s="574"/>
      <c r="O48" s="575"/>
      <c r="P48" s="111"/>
      <c r="Q48" s="111"/>
      <c r="R48" s="111"/>
      <c r="S48" s="111"/>
      <c r="T48" s="111"/>
      <c r="U48" s="111"/>
      <c r="V48" s="111"/>
      <c r="W48" s="111"/>
      <c r="X48" s="112"/>
      <c r="Y48" s="418" t="s">
        <v>13</v>
      </c>
      <c r="Z48" s="419"/>
      <c r="AA48" s="420"/>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472</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33" t="s">
        <v>253</v>
      </c>
      <c r="AV51" s="933"/>
      <c r="AW51" s="933"/>
      <c r="AX51" s="934"/>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7"/>
      <c r="B54" s="408"/>
      <c r="C54" s="408"/>
      <c r="D54" s="408"/>
      <c r="E54" s="408"/>
      <c r="F54" s="409"/>
      <c r="G54" s="570"/>
      <c r="H54" s="571"/>
      <c r="I54" s="571"/>
      <c r="J54" s="571"/>
      <c r="K54" s="571"/>
      <c r="L54" s="571"/>
      <c r="M54" s="571"/>
      <c r="N54" s="571"/>
      <c r="O54" s="572"/>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0"/>
      <c r="B55" s="411"/>
      <c r="C55" s="411"/>
      <c r="D55" s="411"/>
      <c r="E55" s="411"/>
      <c r="F55" s="412"/>
      <c r="G55" s="573"/>
      <c r="H55" s="574"/>
      <c r="I55" s="574"/>
      <c r="J55" s="574"/>
      <c r="K55" s="574"/>
      <c r="L55" s="574"/>
      <c r="M55" s="574"/>
      <c r="N55" s="574"/>
      <c r="O55" s="575"/>
      <c r="P55" s="111"/>
      <c r="Q55" s="111"/>
      <c r="R55" s="111"/>
      <c r="S55" s="111"/>
      <c r="T55" s="111"/>
      <c r="U55" s="111"/>
      <c r="V55" s="111"/>
      <c r="W55" s="111"/>
      <c r="X55" s="112"/>
      <c r="Y55" s="418" t="s">
        <v>13</v>
      </c>
      <c r="Z55" s="419"/>
      <c r="AA55" s="420"/>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472</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33" t="s">
        <v>253</v>
      </c>
      <c r="AV58" s="933"/>
      <c r="AW58" s="933"/>
      <c r="AX58" s="934"/>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7"/>
      <c r="B61" s="408"/>
      <c r="C61" s="408"/>
      <c r="D61" s="408"/>
      <c r="E61" s="408"/>
      <c r="F61" s="409"/>
      <c r="G61" s="570"/>
      <c r="H61" s="571"/>
      <c r="I61" s="571"/>
      <c r="J61" s="571"/>
      <c r="K61" s="571"/>
      <c r="L61" s="571"/>
      <c r="M61" s="571"/>
      <c r="N61" s="571"/>
      <c r="O61" s="572"/>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7"/>
      <c r="B62" s="408"/>
      <c r="C62" s="408"/>
      <c r="D62" s="408"/>
      <c r="E62" s="408"/>
      <c r="F62" s="409"/>
      <c r="G62" s="573"/>
      <c r="H62" s="574"/>
      <c r="I62" s="574"/>
      <c r="J62" s="574"/>
      <c r="K62" s="574"/>
      <c r="L62" s="574"/>
      <c r="M62" s="574"/>
      <c r="N62" s="574"/>
      <c r="O62" s="575"/>
      <c r="P62" s="111"/>
      <c r="Q62" s="111"/>
      <c r="R62" s="111"/>
      <c r="S62" s="111"/>
      <c r="T62" s="111"/>
      <c r="U62" s="111"/>
      <c r="V62" s="111"/>
      <c r="W62" s="111"/>
      <c r="X62" s="112"/>
      <c r="Y62" s="418" t="s">
        <v>13</v>
      </c>
      <c r="Z62" s="419"/>
      <c r="AA62" s="420"/>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473</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468</v>
      </c>
      <c r="X65" s="491"/>
      <c r="Y65" s="494"/>
      <c r="Z65" s="494"/>
      <c r="AA65" s="495"/>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478</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473</v>
      </c>
      <c r="B73" s="510"/>
      <c r="C73" s="510"/>
      <c r="D73" s="510"/>
      <c r="E73" s="510"/>
      <c r="F73" s="511"/>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12"/>
      <c r="B75" s="513"/>
      <c r="C75" s="513"/>
      <c r="D75" s="513"/>
      <c r="E75" s="513"/>
      <c r="F75" s="514"/>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15">
      <c r="A78" s="335" t="s">
        <v>506</v>
      </c>
      <c r="B78" s="336"/>
      <c r="C78" s="336"/>
      <c r="D78" s="336"/>
      <c r="E78" s="333" t="s">
        <v>450</v>
      </c>
      <c r="F78" s="334"/>
      <c r="G78" s="57" t="s">
        <v>357</v>
      </c>
      <c r="H78" s="590"/>
      <c r="I78" s="591"/>
      <c r="J78" s="591"/>
      <c r="K78" s="591"/>
      <c r="L78" s="591"/>
      <c r="M78" s="591"/>
      <c r="N78" s="591"/>
      <c r="O78" s="592"/>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467</v>
      </c>
      <c r="AP79" s="279"/>
      <c r="AQ79" s="279"/>
      <c r="AR79" s="81" t="s">
        <v>465</v>
      </c>
      <c r="AS79" s="278"/>
      <c r="AT79" s="279"/>
      <c r="AU79" s="279"/>
      <c r="AV79" s="279"/>
      <c r="AW79" s="279"/>
      <c r="AX79" s="956"/>
    </row>
    <row r="80" spans="1:50" ht="18.75" customHeight="1" x14ac:dyDescent="0.15">
      <c r="A80" s="867" t="s">
        <v>266</v>
      </c>
      <c r="B80" s="527" t="s">
        <v>464</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558</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customHeight="1" x14ac:dyDescent="0.15">
      <c r="A81" s="868"/>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customHeight="1" x14ac:dyDescent="0.15">
      <c r="A82" s="868"/>
      <c r="B82" s="530"/>
      <c r="C82" s="431"/>
      <c r="D82" s="431"/>
      <c r="E82" s="431"/>
      <c r="F82" s="432"/>
      <c r="G82" s="679" t="s">
        <v>588</v>
      </c>
      <c r="H82" s="679"/>
      <c r="I82" s="679"/>
      <c r="J82" s="679"/>
      <c r="K82" s="679"/>
      <c r="L82" s="679"/>
      <c r="M82" s="679"/>
      <c r="N82" s="679"/>
      <c r="O82" s="679"/>
      <c r="P82" s="679"/>
      <c r="Q82" s="679"/>
      <c r="R82" s="679"/>
      <c r="S82" s="679"/>
      <c r="T82" s="679"/>
      <c r="U82" s="679"/>
      <c r="V82" s="679"/>
      <c r="W82" s="679"/>
      <c r="X82" s="679"/>
      <c r="Y82" s="679"/>
      <c r="Z82" s="679"/>
      <c r="AA82" s="680"/>
      <c r="AB82" s="887" t="s">
        <v>589</v>
      </c>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customHeight="1" x14ac:dyDescent="0.15">
      <c r="A83" s="868"/>
      <c r="B83" s="530"/>
      <c r="C83" s="431"/>
      <c r="D83" s="431"/>
      <c r="E83" s="431"/>
      <c r="F83" s="432"/>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customHeight="1" x14ac:dyDescent="0.15">
      <c r="A84" s="868"/>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customHeight="1" x14ac:dyDescent="0.15">
      <c r="A85" s="868"/>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0" t="s">
        <v>11</v>
      </c>
      <c r="AC85" s="561"/>
      <c r="AD85" s="562"/>
      <c r="AE85" s="244" t="s">
        <v>533</v>
      </c>
      <c r="AF85" s="245"/>
      <c r="AG85" s="245"/>
      <c r="AH85" s="246"/>
      <c r="AI85" s="244" t="s">
        <v>530</v>
      </c>
      <c r="AJ85" s="245"/>
      <c r="AK85" s="245"/>
      <c r="AL85" s="246"/>
      <c r="AM85" s="250" t="s">
        <v>525</v>
      </c>
      <c r="AN85" s="250"/>
      <c r="AO85" s="250"/>
      <c r="AP85" s="244"/>
      <c r="AQ85" s="159" t="s">
        <v>354</v>
      </c>
      <c r="AR85" s="130"/>
      <c r="AS85" s="130"/>
      <c r="AT85" s="131"/>
      <c r="AU85" s="536" t="s">
        <v>253</v>
      </c>
      <c r="AV85" s="536"/>
      <c r="AW85" s="536"/>
      <c r="AX85" s="537"/>
      <c r="AY85" s="10"/>
      <c r="AZ85" s="10"/>
      <c r="BA85" s="10"/>
      <c r="BB85" s="10"/>
      <c r="BC85" s="10"/>
    </row>
    <row r="86" spans="1:60" ht="18.75" customHeight="1" x14ac:dyDescent="0.15">
      <c r="A86" s="868"/>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t="s">
        <v>593</v>
      </c>
      <c r="AR86" s="199"/>
      <c r="AS86" s="133" t="s">
        <v>355</v>
      </c>
      <c r="AT86" s="134"/>
      <c r="AU86" s="199">
        <v>37</v>
      </c>
      <c r="AV86" s="199"/>
      <c r="AW86" s="401" t="s">
        <v>300</v>
      </c>
      <c r="AX86" s="402"/>
      <c r="AY86" s="10"/>
      <c r="AZ86" s="10"/>
      <c r="BA86" s="10"/>
      <c r="BB86" s="10"/>
      <c r="BC86" s="10"/>
      <c r="BD86" s="10"/>
      <c r="BE86" s="10"/>
      <c r="BF86" s="10"/>
      <c r="BG86" s="10"/>
      <c r="BH86" s="10"/>
    </row>
    <row r="87" spans="1:60" ht="23.25" customHeight="1" x14ac:dyDescent="0.15">
      <c r="A87" s="868"/>
      <c r="B87" s="431"/>
      <c r="C87" s="431"/>
      <c r="D87" s="431"/>
      <c r="E87" s="431"/>
      <c r="F87" s="432"/>
      <c r="G87" s="104" t="s">
        <v>590</v>
      </c>
      <c r="H87" s="105"/>
      <c r="I87" s="105"/>
      <c r="J87" s="105"/>
      <c r="K87" s="105"/>
      <c r="L87" s="105"/>
      <c r="M87" s="105"/>
      <c r="N87" s="105"/>
      <c r="O87" s="106"/>
      <c r="P87" s="105" t="s">
        <v>591</v>
      </c>
      <c r="Q87" s="517"/>
      <c r="R87" s="517"/>
      <c r="S87" s="517"/>
      <c r="T87" s="517"/>
      <c r="U87" s="517"/>
      <c r="V87" s="517"/>
      <c r="W87" s="517"/>
      <c r="X87" s="518"/>
      <c r="Y87" s="564" t="s">
        <v>62</v>
      </c>
      <c r="Z87" s="565"/>
      <c r="AA87" s="566"/>
      <c r="AB87" s="464" t="s">
        <v>592</v>
      </c>
      <c r="AC87" s="464"/>
      <c r="AD87" s="464"/>
      <c r="AE87" s="218">
        <v>825</v>
      </c>
      <c r="AF87" s="219"/>
      <c r="AG87" s="219"/>
      <c r="AH87" s="219"/>
      <c r="AI87" s="218">
        <v>833</v>
      </c>
      <c r="AJ87" s="219"/>
      <c r="AK87" s="219"/>
      <c r="AL87" s="219"/>
      <c r="AM87" s="218">
        <v>833</v>
      </c>
      <c r="AN87" s="219"/>
      <c r="AO87" s="219"/>
      <c r="AP87" s="219"/>
      <c r="AQ87" s="340" t="s">
        <v>576</v>
      </c>
      <c r="AR87" s="207"/>
      <c r="AS87" s="207"/>
      <c r="AT87" s="341"/>
      <c r="AU87" s="219" t="s">
        <v>576</v>
      </c>
      <c r="AV87" s="219"/>
      <c r="AW87" s="219"/>
      <c r="AX87" s="221"/>
    </row>
    <row r="88" spans="1:60" ht="23.25" customHeight="1" x14ac:dyDescent="0.15">
      <c r="A88" s="868"/>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t="s">
        <v>592</v>
      </c>
      <c r="AC88" s="526"/>
      <c r="AD88" s="526"/>
      <c r="AE88" s="218">
        <v>825</v>
      </c>
      <c r="AF88" s="219"/>
      <c r="AG88" s="219"/>
      <c r="AH88" s="219"/>
      <c r="AI88" s="218">
        <v>833</v>
      </c>
      <c r="AJ88" s="219"/>
      <c r="AK88" s="219"/>
      <c r="AL88" s="219"/>
      <c r="AM88" s="218">
        <v>833</v>
      </c>
      <c r="AN88" s="219"/>
      <c r="AO88" s="219"/>
      <c r="AP88" s="219"/>
      <c r="AQ88" s="340" t="s">
        <v>594</v>
      </c>
      <c r="AR88" s="207"/>
      <c r="AS88" s="207"/>
      <c r="AT88" s="341"/>
      <c r="AU88" s="219">
        <v>876</v>
      </c>
      <c r="AV88" s="219"/>
      <c r="AW88" s="219"/>
      <c r="AX88" s="221"/>
      <c r="AY88" s="10"/>
      <c r="AZ88" s="10"/>
      <c r="BA88" s="10"/>
      <c r="BB88" s="10"/>
      <c r="BC88" s="10"/>
    </row>
    <row r="89" spans="1:60" ht="23.25" customHeight="1" thickBot="1" x14ac:dyDescent="0.2">
      <c r="A89" s="868"/>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61" t="s">
        <v>13</v>
      </c>
      <c r="Z89" s="462"/>
      <c r="AA89" s="463"/>
      <c r="AB89" s="597" t="s">
        <v>14</v>
      </c>
      <c r="AC89" s="597"/>
      <c r="AD89" s="597"/>
      <c r="AE89" s="218">
        <v>100</v>
      </c>
      <c r="AF89" s="219"/>
      <c r="AG89" s="219"/>
      <c r="AH89" s="219"/>
      <c r="AI89" s="218">
        <v>100</v>
      </c>
      <c r="AJ89" s="219"/>
      <c r="AK89" s="219"/>
      <c r="AL89" s="219"/>
      <c r="AM89" s="218">
        <v>100</v>
      </c>
      <c r="AN89" s="219"/>
      <c r="AO89" s="219"/>
      <c r="AP89" s="219"/>
      <c r="AQ89" s="340" t="s">
        <v>576</v>
      </c>
      <c r="AR89" s="207"/>
      <c r="AS89" s="207"/>
      <c r="AT89" s="341"/>
      <c r="AU89" s="219" t="s">
        <v>579</v>
      </c>
      <c r="AV89" s="219"/>
      <c r="AW89" s="219"/>
      <c r="AX89" s="221"/>
      <c r="AY89" s="10"/>
      <c r="AZ89" s="10"/>
      <c r="BA89" s="10"/>
      <c r="BB89" s="10"/>
      <c r="BC89" s="10"/>
      <c r="BD89" s="10"/>
      <c r="BE89" s="10"/>
      <c r="BF89" s="10"/>
      <c r="BG89" s="10"/>
      <c r="BH89" s="10"/>
    </row>
    <row r="90" spans="1:60" ht="18.75" hidden="1" customHeight="1" x14ac:dyDescent="0.15">
      <c r="A90" s="868"/>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0" t="s">
        <v>11</v>
      </c>
      <c r="AC90" s="561"/>
      <c r="AD90" s="562"/>
      <c r="AE90" s="244" t="s">
        <v>533</v>
      </c>
      <c r="AF90" s="245"/>
      <c r="AG90" s="245"/>
      <c r="AH90" s="246"/>
      <c r="AI90" s="244" t="s">
        <v>530</v>
      </c>
      <c r="AJ90" s="245"/>
      <c r="AK90" s="245"/>
      <c r="AL90" s="246"/>
      <c r="AM90" s="250" t="s">
        <v>525</v>
      </c>
      <c r="AN90" s="250"/>
      <c r="AO90" s="250"/>
      <c r="AP90" s="244"/>
      <c r="AQ90" s="159" t="s">
        <v>354</v>
      </c>
      <c r="AR90" s="130"/>
      <c r="AS90" s="130"/>
      <c r="AT90" s="131"/>
      <c r="AU90" s="536" t="s">
        <v>253</v>
      </c>
      <c r="AV90" s="536"/>
      <c r="AW90" s="536"/>
      <c r="AX90" s="537"/>
    </row>
    <row r="91" spans="1:60" ht="18.75" hidden="1" customHeight="1" x14ac:dyDescent="0.15">
      <c r="A91" s="868"/>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68"/>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8"/>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8"/>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61" t="s">
        <v>13</v>
      </c>
      <c r="Z94" s="462"/>
      <c r="AA94" s="463"/>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8"/>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0" t="s">
        <v>11</v>
      </c>
      <c r="AC95" s="561"/>
      <c r="AD95" s="562"/>
      <c r="AE95" s="244" t="s">
        <v>533</v>
      </c>
      <c r="AF95" s="245"/>
      <c r="AG95" s="245"/>
      <c r="AH95" s="246"/>
      <c r="AI95" s="244" t="s">
        <v>530</v>
      </c>
      <c r="AJ95" s="245"/>
      <c r="AK95" s="245"/>
      <c r="AL95" s="246"/>
      <c r="AM95" s="250" t="s">
        <v>525</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68"/>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68"/>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8"/>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9"/>
      <c r="B99" s="433"/>
      <c r="C99" s="433"/>
      <c r="D99" s="433"/>
      <c r="E99" s="433"/>
      <c r="F99" s="434"/>
      <c r="G99" s="583"/>
      <c r="H99" s="215"/>
      <c r="I99" s="215"/>
      <c r="J99" s="215"/>
      <c r="K99" s="215"/>
      <c r="L99" s="215"/>
      <c r="M99" s="215"/>
      <c r="N99" s="215"/>
      <c r="O99" s="584"/>
      <c r="P99" s="521"/>
      <c r="Q99" s="521"/>
      <c r="R99" s="521"/>
      <c r="S99" s="521"/>
      <c r="T99" s="521"/>
      <c r="U99" s="521"/>
      <c r="V99" s="521"/>
      <c r="W99" s="521"/>
      <c r="X99" s="522"/>
      <c r="Y99" s="898" t="s">
        <v>13</v>
      </c>
      <c r="Z99" s="899"/>
      <c r="AA99" s="900"/>
      <c r="AB99" s="895" t="s">
        <v>14</v>
      </c>
      <c r="AC99" s="896"/>
      <c r="AD99" s="897"/>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474</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7"/>
      <c r="Z100" s="858"/>
      <c r="AA100" s="859"/>
      <c r="AB100" s="484" t="s">
        <v>11</v>
      </c>
      <c r="AC100" s="484"/>
      <c r="AD100" s="484"/>
      <c r="AE100" s="542" t="s">
        <v>533</v>
      </c>
      <c r="AF100" s="543"/>
      <c r="AG100" s="543"/>
      <c r="AH100" s="544"/>
      <c r="AI100" s="542" t="s">
        <v>530</v>
      </c>
      <c r="AJ100" s="543"/>
      <c r="AK100" s="543"/>
      <c r="AL100" s="544"/>
      <c r="AM100" s="542" t="s">
        <v>526</v>
      </c>
      <c r="AN100" s="543"/>
      <c r="AO100" s="543"/>
      <c r="AP100" s="544"/>
      <c r="AQ100" s="320" t="s">
        <v>519</v>
      </c>
      <c r="AR100" s="321"/>
      <c r="AS100" s="321"/>
      <c r="AT100" s="322"/>
      <c r="AU100" s="320" t="s">
        <v>516</v>
      </c>
      <c r="AV100" s="321"/>
      <c r="AW100" s="321"/>
      <c r="AX100" s="323"/>
    </row>
    <row r="101" spans="1:60" ht="23.25" customHeight="1" x14ac:dyDescent="0.15">
      <c r="A101" s="425"/>
      <c r="B101" s="426"/>
      <c r="C101" s="426"/>
      <c r="D101" s="426"/>
      <c r="E101" s="426"/>
      <c r="F101" s="427"/>
      <c r="G101" s="105" t="s">
        <v>595</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596</v>
      </c>
      <c r="AC101" s="464"/>
      <c r="AD101" s="464"/>
      <c r="AE101" s="218">
        <v>3</v>
      </c>
      <c r="AF101" s="219"/>
      <c r="AG101" s="219"/>
      <c r="AH101" s="220"/>
      <c r="AI101" s="218">
        <v>1</v>
      </c>
      <c r="AJ101" s="219"/>
      <c r="AK101" s="219"/>
      <c r="AL101" s="220"/>
      <c r="AM101" s="218">
        <v>8</v>
      </c>
      <c r="AN101" s="219"/>
      <c r="AO101" s="219"/>
      <c r="AP101" s="220"/>
      <c r="AQ101" s="218" t="s">
        <v>597</v>
      </c>
      <c r="AR101" s="219"/>
      <c r="AS101" s="219"/>
      <c r="AT101" s="220"/>
      <c r="AU101" s="218" t="s">
        <v>597</v>
      </c>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596</v>
      </c>
      <c r="AC102" s="464"/>
      <c r="AD102" s="464"/>
      <c r="AE102" s="421">
        <v>3</v>
      </c>
      <c r="AF102" s="421"/>
      <c r="AG102" s="421"/>
      <c r="AH102" s="421"/>
      <c r="AI102" s="421">
        <v>1</v>
      </c>
      <c r="AJ102" s="421"/>
      <c r="AK102" s="421"/>
      <c r="AL102" s="421"/>
      <c r="AM102" s="421">
        <v>8</v>
      </c>
      <c r="AN102" s="421"/>
      <c r="AO102" s="421"/>
      <c r="AP102" s="421"/>
      <c r="AQ102" s="273">
        <v>5</v>
      </c>
      <c r="AR102" s="274"/>
      <c r="AS102" s="274"/>
      <c r="AT102" s="319"/>
      <c r="AU102" s="273">
        <v>3</v>
      </c>
      <c r="AV102" s="274"/>
      <c r="AW102" s="274"/>
      <c r="AX102" s="319"/>
    </row>
    <row r="103" spans="1:60" ht="31.5" customHeight="1" x14ac:dyDescent="0.15">
      <c r="A103" s="422" t="s">
        <v>474</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533</v>
      </c>
      <c r="AF103" s="419"/>
      <c r="AG103" s="419"/>
      <c r="AH103" s="420"/>
      <c r="AI103" s="418" t="s">
        <v>530</v>
      </c>
      <c r="AJ103" s="419"/>
      <c r="AK103" s="419"/>
      <c r="AL103" s="420"/>
      <c r="AM103" s="418" t="s">
        <v>526</v>
      </c>
      <c r="AN103" s="419"/>
      <c r="AO103" s="419"/>
      <c r="AP103" s="420"/>
      <c r="AQ103" s="284" t="s">
        <v>519</v>
      </c>
      <c r="AR103" s="285"/>
      <c r="AS103" s="285"/>
      <c r="AT103" s="324"/>
      <c r="AU103" s="284" t="s">
        <v>516</v>
      </c>
      <c r="AV103" s="285"/>
      <c r="AW103" s="285"/>
      <c r="AX103" s="286"/>
    </row>
    <row r="104" spans="1:60" ht="23.25" customHeight="1" x14ac:dyDescent="0.15">
      <c r="A104" s="425"/>
      <c r="B104" s="426"/>
      <c r="C104" s="426"/>
      <c r="D104" s="426"/>
      <c r="E104" s="426"/>
      <c r="F104" s="427"/>
      <c r="G104" s="105" t="s">
        <v>598</v>
      </c>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t="s">
        <v>596</v>
      </c>
      <c r="AC104" s="549"/>
      <c r="AD104" s="550"/>
      <c r="AE104" s="218">
        <v>33</v>
      </c>
      <c r="AF104" s="219"/>
      <c r="AG104" s="219"/>
      <c r="AH104" s="220"/>
      <c r="AI104" s="218">
        <v>33</v>
      </c>
      <c r="AJ104" s="219"/>
      <c r="AK104" s="219"/>
      <c r="AL104" s="220"/>
      <c r="AM104" s="218">
        <v>33</v>
      </c>
      <c r="AN104" s="219"/>
      <c r="AO104" s="219"/>
      <c r="AP104" s="220"/>
      <c r="AQ104" s="218" t="s">
        <v>597</v>
      </c>
      <c r="AR104" s="219"/>
      <c r="AS104" s="219"/>
      <c r="AT104" s="220"/>
      <c r="AU104" s="218" t="s">
        <v>576</v>
      </c>
      <c r="AV104" s="219"/>
      <c r="AW104" s="219"/>
      <c r="AX104" s="220"/>
    </row>
    <row r="105" spans="1:60" ht="23.25"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t="s">
        <v>596</v>
      </c>
      <c r="AC105" s="472"/>
      <c r="AD105" s="473"/>
      <c r="AE105" s="421">
        <v>33</v>
      </c>
      <c r="AF105" s="421"/>
      <c r="AG105" s="421"/>
      <c r="AH105" s="421"/>
      <c r="AI105" s="421">
        <v>33</v>
      </c>
      <c r="AJ105" s="421"/>
      <c r="AK105" s="421"/>
      <c r="AL105" s="421"/>
      <c r="AM105" s="421">
        <v>33</v>
      </c>
      <c r="AN105" s="421"/>
      <c r="AO105" s="421"/>
      <c r="AP105" s="421"/>
      <c r="AQ105" s="218">
        <v>34</v>
      </c>
      <c r="AR105" s="219"/>
      <c r="AS105" s="219"/>
      <c r="AT105" s="220"/>
      <c r="AU105" s="273">
        <v>34</v>
      </c>
      <c r="AV105" s="274"/>
      <c r="AW105" s="274"/>
      <c r="AX105" s="319"/>
    </row>
    <row r="106" spans="1:60" ht="31.5" hidden="1" customHeight="1" x14ac:dyDescent="0.15">
      <c r="A106" s="422" t="s">
        <v>474</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533</v>
      </c>
      <c r="AF106" s="419"/>
      <c r="AG106" s="419"/>
      <c r="AH106" s="420"/>
      <c r="AI106" s="418" t="s">
        <v>530</v>
      </c>
      <c r="AJ106" s="419"/>
      <c r="AK106" s="419"/>
      <c r="AL106" s="420"/>
      <c r="AM106" s="418" t="s">
        <v>525</v>
      </c>
      <c r="AN106" s="419"/>
      <c r="AO106" s="419"/>
      <c r="AP106" s="420"/>
      <c r="AQ106" s="284" t="s">
        <v>519</v>
      </c>
      <c r="AR106" s="285"/>
      <c r="AS106" s="285"/>
      <c r="AT106" s="324"/>
      <c r="AU106" s="284" t="s">
        <v>516</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c r="AC107" s="549"/>
      <c r="AD107" s="550"/>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474</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533</v>
      </c>
      <c r="AF109" s="419"/>
      <c r="AG109" s="419"/>
      <c r="AH109" s="420"/>
      <c r="AI109" s="418" t="s">
        <v>530</v>
      </c>
      <c r="AJ109" s="419"/>
      <c r="AK109" s="419"/>
      <c r="AL109" s="420"/>
      <c r="AM109" s="418" t="s">
        <v>526</v>
      </c>
      <c r="AN109" s="419"/>
      <c r="AO109" s="419"/>
      <c r="AP109" s="420"/>
      <c r="AQ109" s="284" t="s">
        <v>519</v>
      </c>
      <c r="AR109" s="285"/>
      <c r="AS109" s="285"/>
      <c r="AT109" s="324"/>
      <c r="AU109" s="284" t="s">
        <v>516</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c r="AC110" s="549"/>
      <c r="AD110" s="550"/>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474</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533</v>
      </c>
      <c r="AF112" s="419"/>
      <c r="AG112" s="419"/>
      <c r="AH112" s="420"/>
      <c r="AI112" s="418" t="s">
        <v>530</v>
      </c>
      <c r="AJ112" s="419"/>
      <c r="AK112" s="419"/>
      <c r="AL112" s="420"/>
      <c r="AM112" s="418" t="s">
        <v>525</v>
      </c>
      <c r="AN112" s="419"/>
      <c r="AO112" s="419"/>
      <c r="AP112" s="420"/>
      <c r="AQ112" s="284" t="s">
        <v>519</v>
      </c>
      <c r="AR112" s="285"/>
      <c r="AS112" s="285"/>
      <c r="AT112" s="324"/>
      <c r="AU112" s="284" t="s">
        <v>516</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533</v>
      </c>
      <c r="AF115" s="419"/>
      <c r="AG115" s="419"/>
      <c r="AH115" s="420"/>
      <c r="AI115" s="418" t="s">
        <v>530</v>
      </c>
      <c r="AJ115" s="419"/>
      <c r="AK115" s="419"/>
      <c r="AL115" s="420"/>
      <c r="AM115" s="418" t="s">
        <v>525</v>
      </c>
      <c r="AN115" s="419"/>
      <c r="AO115" s="419"/>
      <c r="AP115" s="420"/>
      <c r="AQ115" s="594" t="s">
        <v>520</v>
      </c>
      <c r="AR115" s="595"/>
      <c r="AS115" s="595"/>
      <c r="AT115" s="595"/>
      <c r="AU115" s="595"/>
      <c r="AV115" s="595"/>
      <c r="AW115" s="595"/>
      <c r="AX115" s="596"/>
    </row>
    <row r="116" spans="1:50" ht="23.25" customHeight="1" x14ac:dyDescent="0.15">
      <c r="A116" s="442"/>
      <c r="B116" s="443"/>
      <c r="C116" s="443"/>
      <c r="D116" s="443"/>
      <c r="E116" s="443"/>
      <c r="F116" s="444"/>
      <c r="G116" s="396" t="s">
        <v>599</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601</v>
      </c>
      <c r="AC116" s="466"/>
      <c r="AD116" s="467"/>
      <c r="AE116" s="421">
        <v>101</v>
      </c>
      <c r="AF116" s="421"/>
      <c r="AG116" s="421"/>
      <c r="AH116" s="421"/>
      <c r="AI116" s="421">
        <v>18</v>
      </c>
      <c r="AJ116" s="421"/>
      <c r="AK116" s="421"/>
      <c r="AL116" s="421"/>
      <c r="AM116" s="421">
        <v>28</v>
      </c>
      <c r="AN116" s="421"/>
      <c r="AO116" s="421"/>
      <c r="AP116" s="421"/>
      <c r="AQ116" s="218">
        <v>143</v>
      </c>
      <c r="AR116" s="219"/>
      <c r="AS116" s="219"/>
      <c r="AT116" s="219"/>
      <c r="AU116" s="219"/>
      <c r="AV116" s="219"/>
      <c r="AW116" s="219"/>
      <c r="AX116" s="221"/>
    </row>
    <row r="117" spans="1:50" ht="46.5" customHeight="1" x14ac:dyDescent="0.15">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602</v>
      </c>
      <c r="AC117" s="476"/>
      <c r="AD117" s="477"/>
      <c r="AE117" s="554" t="s">
        <v>683</v>
      </c>
      <c r="AF117" s="554"/>
      <c r="AG117" s="554"/>
      <c r="AH117" s="554"/>
      <c r="AI117" s="554" t="s">
        <v>603</v>
      </c>
      <c r="AJ117" s="554"/>
      <c r="AK117" s="554"/>
      <c r="AL117" s="554"/>
      <c r="AM117" s="554" t="s">
        <v>678</v>
      </c>
      <c r="AN117" s="554"/>
      <c r="AO117" s="554"/>
      <c r="AP117" s="554"/>
      <c r="AQ117" s="554" t="s">
        <v>606</v>
      </c>
      <c r="AR117" s="554"/>
      <c r="AS117" s="554"/>
      <c r="AT117" s="554"/>
      <c r="AU117" s="554"/>
      <c r="AV117" s="554"/>
      <c r="AW117" s="554"/>
      <c r="AX117" s="555"/>
    </row>
    <row r="118" spans="1:50" ht="23.25"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533</v>
      </c>
      <c r="AF118" s="419"/>
      <c r="AG118" s="419"/>
      <c r="AH118" s="420"/>
      <c r="AI118" s="418" t="s">
        <v>530</v>
      </c>
      <c r="AJ118" s="419"/>
      <c r="AK118" s="419"/>
      <c r="AL118" s="420"/>
      <c r="AM118" s="418" t="s">
        <v>525</v>
      </c>
      <c r="AN118" s="419"/>
      <c r="AO118" s="419"/>
      <c r="AP118" s="420"/>
      <c r="AQ118" s="594" t="s">
        <v>520</v>
      </c>
      <c r="AR118" s="595"/>
      <c r="AS118" s="595"/>
      <c r="AT118" s="595"/>
      <c r="AU118" s="595"/>
      <c r="AV118" s="595"/>
      <c r="AW118" s="595"/>
      <c r="AX118" s="596"/>
    </row>
    <row r="119" spans="1:50" ht="23.25" customHeight="1" x14ac:dyDescent="0.15">
      <c r="A119" s="442"/>
      <c r="B119" s="443"/>
      <c r="C119" s="443"/>
      <c r="D119" s="443"/>
      <c r="E119" s="443"/>
      <c r="F119" s="444"/>
      <c r="G119" s="396" t="s">
        <v>600</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t="s">
        <v>601</v>
      </c>
      <c r="AC119" s="466"/>
      <c r="AD119" s="467"/>
      <c r="AE119" s="421">
        <v>14</v>
      </c>
      <c r="AF119" s="421"/>
      <c r="AG119" s="421"/>
      <c r="AH119" s="421"/>
      <c r="AI119" s="421">
        <v>9</v>
      </c>
      <c r="AJ119" s="421"/>
      <c r="AK119" s="421"/>
      <c r="AL119" s="421"/>
      <c r="AM119" s="421">
        <v>8</v>
      </c>
      <c r="AN119" s="421"/>
      <c r="AO119" s="421"/>
      <c r="AP119" s="421"/>
      <c r="AQ119" s="421">
        <v>6</v>
      </c>
      <c r="AR119" s="421"/>
      <c r="AS119" s="421"/>
      <c r="AT119" s="421"/>
      <c r="AU119" s="421"/>
      <c r="AV119" s="421"/>
      <c r="AW119" s="421"/>
      <c r="AX119" s="553"/>
    </row>
    <row r="120" spans="1:50" ht="46.5" customHeight="1" thickBot="1" x14ac:dyDescent="0.2">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602</v>
      </c>
      <c r="AC120" s="476"/>
      <c r="AD120" s="477"/>
      <c r="AE120" s="554" t="s">
        <v>604</v>
      </c>
      <c r="AF120" s="554"/>
      <c r="AG120" s="554"/>
      <c r="AH120" s="554"/>
      <c r="AI120" s="554" t="s">
        <v>605</v>
      </c>
      <c r="AJ120" s="554"/>
      <c r="AK120" s="554"/>
      <c r="AL120" s="554"/>
      <c r="AM120" s="554" t="s">
        <v>679</v>
      </c>
      <c r="AN120" s="554"/>
      <c r="AO120" s="554"/>
      <c r="AP120" s="554"/>
      <c r="AQ120" s="554" t="s">
        <v>607</v>
      </c>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533</v>
      </c>
      <c r="AF121" s="419"/>
      <c r="AG121" s="419"/>
      <c r="AH121" s="420"/>
      <c r="AI121" s="418" t="s">
        <v>530</v>
      </c>
      <c r="AJ121" s="419"/>
      <c r="AK121" s="419"/>
      <c r="AL121" s="420"/>
      <c r="AM121" s="418" t="s">
        <v>525</v>
      </c>
      <c r="AN121" s="419"/>
      <c r="AO121" s="419"/>
      <c r="AP121" s="420"/>
      <c r="AQ121" s="594" t="s">
        <v>520</v>
      </c>
      <c r="AR121" s="595"/>
      <c r="AS121" s="595"/>
      <c r="AT121" s="595"/>
      <c r="AU121" s="595"/>
      <c r="AV121" s="595"/>
      <c r="AW121" s="595"/>
      <c r="AX121" s="596"/>
    </row>
    <row r="122" spans="1:50" ht="23.25" hidden="1" customHeight="1" x14ac:dyDescent="0.15">
      <c r="A122" s="442"/>
      <c r="B122" s="443"/>
      <c r="C122" s="443"/>
      <c r="D122" s="443"/>
      <c r="E122" s="443"/>
      <c r="F122" s="444"/>
      <c r="G122" s="396" t="s">
        <v>482</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483</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534</v>
      </c>
      <c r="AF124" s="419"/>
      <c r="AG124" s="419"/>
      <c r="AH124" s="420"/>
      <c r="AI124" s="418" t="s">
        <v>530</v>
      </c>
      <c r="AJ124" s="419"/>
      <c r="AK124" s="419"/>
      <c r="AL124" s="420"/>
      <c r="AM124" s="418" t="s">
        <v>525</v>
      </c>
      <c r="AN124" s="419"/>
      <c r="AO124" s="419"/>
      <c r="AP124" s="420"/>
      <c r="AQ124" s="594" t="s">
        <v>520</v>
      </c>
      <c r="AR124" s="595"/>
      <c r="AS124" s="595"/>
      <c r="AT124" s="595"/>
      <c r="AU124" s="595"/>
      <c r="AV124" s="595"/>
      <c r="AW124" s="595"/>
      <c r="AX124" s="596"/>
    </row>
    <row r="125" spans="1:50" ht="23.25" hidden="1" customHeight="1" x14ac:dyDescent="0.15">
      <c r="A125" s="442"/>
      <c r="B125" s="443"/>
      <c r="C125" s="443"/>
      <c r="D125" s="443"/>
      <c r="E125" s="443"/>
      <c r="F125" s="444"/>
      <c r="G125" s="396" t="s">
        <v>482</v>
      </c>
      <c r="H125" s="396"/>
      <c r="I125" s="396"/>
      <c r="J125" s="396"/>
      <c r="K125" s="396"/>
      <c r="L125" s="396"/>
      <c r="M125" s="396"/>
      <c r="N125" s="396"/>
      <c r="O125" s="396"/>
      <c r="P125" s="396"/>
      <c r="Q125" s="396"/>
      <c r="R125" s="396"/>
      <c r="S125" s="396"/>
      <c r="T125" s="396"/>
      <c r="U125" s="396"/>
      <c r="V125" s="396"/>
      <c r="W125" s="396"/>
      <c r="X125" s="938"/>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9"/>
      <c r="Y126" s="474" t="s">
        <v>49</v>
      </c>
      <c r="Z126" s="449"/>
      <c r="AA126" s="450"/>
      <c r="AB126" s="475" t="s">
        <v>481</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7"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35"/>
      <c r="Z127" s="936"/>
      <c r="AA127" s="937"/>
      <c r="AB127" s="247" t="s">
        <v>11</v>
      </c>
      <c r="AC127" s="248"/>
      <c r="AD127" s="249"/>
      <c r="AE127" s="418" t="s">
        <v>533</v>
      </c>
      <c r="AF127" s="419"/>
      <c r="AG127" s="419"/>
      <c r="AH127" s="420"/>
      <c r="AI127" s="418" t="s">
        <v>530</v>
      </c>
      <c r="AJ127" s="419"/>
      <c r="AK127" s="419"/>
      <c r="AL127" s="420"/>
      <c r="AM127" s="418" t="s">
        <v>525</v>
      </c>
      <c r="AN127" s="419"/>
      <c r="AO127" s="419"/>
      <c r="AP127" s="420"/>
      <c r="AQ127" s="594" t="s">
        <v>520</v>
      </c>
      <c r="AR127" s="595"/>
      <c r="AS127" s="595"/>
      <c r="AT127" s="595"/>
      <c r="AU127" s="595"/>
      <c r="AV127" s="595"/>
      <c r="AW127" s="595"/>
      <c r="AX127" s="596"/>
    </row>
    <row r="128" spans="1:50" ht="23.25" hidden="1" customHeight="1" x14ac:dyDescent="0.15">
      <c r="A128" s="442"/>
      <c r="B128" s="443"/>
      <c r="C128" s="443"/>
      <c r="D128" s="443"/>
      <c r="E128" s="443"/>
      <c r="F128" s="444"/>
      <c r="G128" s="396" t="s">
        <v>482</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481</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563</v>
      </c>
      <c r="B130" s="185"/>
      <c r="C130" s="184" t="s">
        <v>358</v>
      </c>
      <c r="D130" s="185"/>
      <c r="E130" s="169" t="s">
        <v>387</v>
      </c>
      <c r="F130" s="170"/>
      <c r="G130" s="171" t="s">
        <v>682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576</v>
      </c>
      <c r="AR133" s="199"/>
      <c r="AS133" s="133" t="s">
        <v>355</v>
      </c>
      <c r="AT133" s="134"/>
      <c r="AU133" s="200" t="s">
        <v>576</v>
      </c>
      <c r="AV133" s="200"/>
      <c r="AW133" s="133" t="s">
        <v>300</v>
      </c>
      <c r="AX133" s="195"/>
    </row>
    <row r="134" spans="1:50" ht="39.75" customHeight="1" x14ac:dyDescent="0.15">
      <c r="A134" s="189"/>
      <c r="B134" s="186"/>
      <c r="C134" s="180"/>
      <c r="D134" s="186"/>
      <c r="E134" s="180"/>
      <c r="F134" s="181"/>
      <c r="G134" s="104" t="s">
        <v>609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576</v>
      </c>
      <c r="AC134" s="205"/>
      <c r="AD134" s="205"/>
      <c r="AE134" s="206" t="s">
        <v>576</v>
      </c>
      <c r="AF134" s="207"/>
      <c r="AG134" s="207"/>
      <c r="AH134" s="207"/>
      <c r="AI134" s="206" t="s">
        <v>576</v>
      </c>
      <c r="AJ134" s="207"/>
      <c r="AK134" s="207"/>
      <c r="AL134" s="207"/>
      <c r="AM134" s="206" t="s">
        <v>597</v>
      </c>
      <c r="AN134" s="207"/>
      <c r="AO134" s="207"/>
      <c r="AP134" s="207"/>
      <c r="AQ134" s="206" t="s">
        <v>611</v>
      </c>
      <c r="AR134" s="207"/>
      <c r="AS134" s="207"/>
      <c r="AT134" s="207"/>
      <c r="AU134" s="206" t="s">
        <v>612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576</v>
      </c>
      <c r="AC135" s="213"/>
      <c r="AD135" s="213"/>
      <c r="AE135" s="206" t="s">
        <v>576</v>
      </c>
      <c r="AF135" s="207"/>
      <c r="AG135" s="207"/>
      <c r="AH135" s="207"/>
      <c r="AI135" s="206" t="s">
        <v>610</v>
      </c>
      <c r="AJ135" s="207"/>
      <c r="AK135" s="207"/>
      <c r="AL135" s="207"/>
      <c r="AM135" s="206" t="s">
        <v>576</v>
      </c>
      <c r="AN135" s="207"/>
      <c r="AO135" s="207"/>
      <c r="AP135" s="207"/>
      <c r="AQ135" s="206" t="s">
        <v>576</v>
      </c>
      <c r="AR135" s="207"/>
      <c r="AS135" s="207"/>
      <c r="AT135" s="207"/>
      <c r="AU135" s="206" t="s">
        <v>576</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42.75" customHeight="1" x14ac:dyDescent="0.15">
      <c r="A188" s="189"/>
      <c r="B188" s="186"/>
      <c r="C188" s="180"/>
      <c r="D188" s="186"/>
      <c r="E188" s="125" t="s">
        <v>613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42.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559</v>
      </c>
      <c r="D430" s="940"/>
      <c r="E430" s="174" t="s">
        <v>543</v>
      </c>
      <c r="F430" s="901"/>
      <c r="G430" s="902" t="s">
        <v>374</v>
      </c>
      <c r="H430" s="123"/>
      <c r="I430" s="123"/>
      <c r="J430" s="903"/>
      <c r="K430" s="904"/>
      <c r="L430" s="904"/>
      <c r="M430" s="904"/>
      <c r="N430" s="904"/>
      <c r="O430" s="904"/>
      <c r="P430" s="904"/>
      <c r="Q430" s="904"/>
      <c r="R430" s="904"/>
      <c r="S430" s="904"/>
      <c r="T430" s="905"/>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615</v>
      </c>
      <c r="AF432" s="200"/>
      <c r="AG432" s="133" t="s">
        <v>355</v>
      </c>
      <c r="AH432" s="134"/>
      <c r="AI432" s="156"/>
      <c r="AJ432" s="156"/>
      <c r="AK432" s="156"/>
      <c r="AL432" s="154"/>
      <c r="AM432" s="156"/>
      <c r="AN432" s="156"/>
      <c r="AO432" s="156"/>
      <c r="AP432" s="154"/>
      <c r="AQ432" s="593" t="s">
        <v>617</v>
      </c>
      <c r="AR432" s="200"/>
      <c r="AS432" s="133" t="s">
        <v>355</v>
      </c>
      <c r="AT432" s="134"/>
      <c r="AU432" s="200" t="s">
        <v>610</v>
      </c>
      <c r="AV432" s="200"/>
      <c r="AW432" s="133" t="s">
        <v>300</v>
      </c>
      <c r="AX432" s="195"/>
    </row>
    <row r="433" spans="1:50" ht="23.25" customHeight="1" x14ac:dyDescent="0.15">
      <c r="A433" s="189"/>
      <c r="B433" s="186"/>
      <c r="C433" s="180"/>
      <c r="D433" s="186"/>
      <c r="E433" s="342"/>
      <c r="F433" s="343"/>
      <c r="G433" s="104" t="s">
        <v>609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614</v>
      </c>
      <c r="AC433" s="213"/>
      <c r="AD433" s="213"/>
      <c r="AE433" s="340" t="s">
        <v>576</v>
      </c>
      <c r="AF433" s="207"/>
      <c r="AG433" s="207"/>
      <c r="AH433" s="207"/>
      <c r="AI433" s="340" t="s">
        <v>576</v>
      </c>
      <c r="AJ433" s="207"/>
      <c r="AK433" s="207"/>
      <c r="AL433" s="207"/>
      <c r="AM433" s="340" t="s">
        <v>615</v>
      </c>
      <c r="AN433" s="207"/>
      <c r="AO433" s="207"/>
      <c r="AP433" s="341"/>
      <c r="AQ433" s="340" t="s">
        <v>618</v>
      </c>
      <c r="AR433" s="207"/>
      <c r="AS433" s="207"/>
      <c r="AT433" s="341"/>
      <c r="AU433" s="207" t="s">
        <v>618</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576</v>
      </c>
      <c r="AC434" s="205"/>
      <c r="AD434" s="205"/>
      <c r="AE434" s="340" t="s">
        <v>615</v>
      </c>
      <c r="AF434" s="207"/>
      <c r="AG434" s="207"/>
      <c r="AH434" s="341"/>
      <c r="AI434" s="340" t="s">
        <v>576</v>
      </c>
      <c r="AJ434" s="207"/>
      <c r="AK434" s="207"/>
      <c r="AL434" s="207"/>
      <c r="AM434" s="340" t="s">
        <v>576</v>
      </c>
      <c r="AN434" s="207"/>
      <c r="AO434" s="207"/>
      <c r="AP434" s="341"/>
      <c r="AQ434" s="340" t="s">
        <v>619</v>
      </c>
      <c r="AR434" s="207"/>
      <c r="AS434" s="207"/>
      <c r="AT434" s="341"/>
      <c r="AU434" s="207" t="s">
        <v>619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597</v>
      </c>
      <c r="AF435" s="207"/>
      <c r="AG435" s="207"/>
      <c r="AH435" s="341"/>
      <c r="AI435" s="340" t="s">
        <v>576</v>
      </c>
      <c r="AJ435" s="207"/>
      <c r="AK435" s="207"/>
      <c r="AL435" s="207"/>
      <c r="AM435" s="340" t="s">
        <v>616</v>
      </c>
      <c r="AN435" s="207"/>
      <c r="AO435" s="207"/>
      <c r="AP435" s="341"/>
      <c r="AQ435" s="340" t="s">
        <v>587</v>
      </c>
      <c r="AR435" s="207"/>
      <c r="AS435" s="207"/>
      <c r="AT435" s="341"/>
      <c r="AU435" s="207" t="s">
        <v>576</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576</v>
      </c>
      <c r="AF457" s="200"/>
      <c r="AG457" s="133" t="s">
        <v>355</v>
      </c>
      <c r="AH457" s="134"/>
      <c r="AI457" s="156"/>
      <c r="AJ457" s="156"/>
      <c r="AK457" s="156"/>
      <c r="AL457" s="154"/>
      <c r="AM457" s="156"/>
      <c r="AN457" s="156"/>
      <c r="AO457" s="156"/>
      <c r="AP457" s="154"/>
      <c r="AQ457" s="593" t="s">
        <v>576</v>
      </c>
      <c r="AR457" s="200"/>
      <c r="AS457" s="133" t="s">
        <v>355</v>
      </c>
      <c r="AT457" s="134"/>
      <c r="AU457" s="200" t="s">
        <v>576</v>
      </c>
      <c r="AV457" s="200"/>
      <c r="AW457" s="133" t="s">
        <v>300</v>
      </c>
      <c r="AX457" s="195"/>
    </row>
    <row r="458" spans="1:50" ht="23.25" customHeight="1" x14ac:dyDescent="0.15">
      <c r="A458" s="189"/>
      <c r="B458" s="186"/>
      <c r="C458" s="180"/>
      <c r="D458" s="186"/>
      <c r="E458" s="342"/>
      <c r="F458" s="343"/>
      <c r="G458" s="104" t="s">
        <v>616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618</v>
      </c>
      <c r="AC458" s="213"/>
      <c r="AD458" s="213"/>
      <c r="AE458" s="340" t="s">
        <v>616</v>
      </c>
      <c r="AF458" s="207"/>
      <c r="AG458" s="207"/>
      <c r="AH458" s="207"/>
      <c r="AI458" s="340" t="s">
        <v>620</v>
      </c>
      <c r="AJ458" s="207"/>
      <c r="AK458" s="207"/>
      <c r="AL458" s="207"/>
      <c r="AM458" s="340" t="s">
        <v>621</v>
      </c>
      <c r="AN458" s="207"/>
      <c r="AO458" s="207"/>
      <c r="AP458" s="341"/>
      <c r="AQ458" s="340" t="s">
        <v>616</v>
      </c>
      <c r="AR458" s="207"/>
      <c r="AS458" s="207"/>
      <c r="AT458" s="341"/>
      <c r="AU458" s="207" t="s">
        <v>576</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576</v>
      </c>
      <c r="AC459" s="205"/>
      <c r="AD459" s="205"/>
      <c r="AE459" s="340" t="s">
        <v>620</v>
      </c>
      <c r="AF459" s="207"/>
      <c r="AG459" s="207"/>
      <c r="AH459" s="341"/>
      <c r="AI459" s="340" t="s">
        <v>576</v>
      </c>
      <c r="AJ459" s="207"/>
      <c r="AK459" s="207"/>
      <c r="AL459" s="207"/>
      <c r="AM459" s="340" t="s">
        <v>576</v>
      </c>
      <c r="AN459" s="207"/>
      <c r="AO459" s="207"/>
      <c r="AP459" s="341"/>
      <c r="AQ459" s="340" t="s">
        <v>576</v>
      </c>
      <c r="AR459" s="207"/>
      <c r="AS459" s="207"/>
      <c r="AT459" s="341"/>
      <c r="AU459" s="207" t="s">
        <v>594</v>
      </c>
      <c r="AV459" s="207"/>
      <c r="AW459" s="207"/>
      <c r="AX459" s="208"/>
    </row>
    <row r="460" spans="1:50" ht="23.25" customHeight="1" thickBo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576</v>
      </c>
      <c r="AF460" s="207"/>
      <c r="AG460" s="207"/>
      <c r="AH460" s="341"/>
      <c r="AI460" s="340" t="s">
        <v>576</v>
      </c>
      <c r="AJ460" s="207"/>
      <c r="AK460" s="207"/>
      <c r="AL460" s="207"/>
      <c r="AM460" s="340" t="s">
        <v>621</v>
      </c>
      <c r="AN460" s="207"/>
      <c r="AO460" s="207"/>
      <c r="AP460" s="341"/>
      <c r="AQ460" s="340" t="s">
        <v>576</v>
      </c>
      <c r="AR460" s="207"/>
      <c r="AS460" s="207"/>
      <c r="AT460" s="341"/>
      <c r="AU460" s="207" t="s">
        <v>585</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902" t="s">
        <v>374</v>
      </c>
      <c r="H484" s="123"/>
      <c r="I484" s="123"/>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02" t="s">
        <v>374</v>
      </c>
      <c r="H538" s="123"/>
      <c r="I538" s="123"/>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02" t="s">
        <v>374</v>
      </c>
      <c r="H592" s="123"/>
      <c r="I592" s="123"/>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02" t="s">
        <v>374</v>
      </c>
      <c r="H646" s="123"/>
      <c r="I646" s="123"/>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7" t="s">
        <v>31</v>
      </c>
      <c r="AH701" s="385"/>
      <c r="AI701" s="385"/>
      <c r="AJ701" s="385"/>
      <c r="AK701" s="385"/>
      <c r="AL701" s="385"/>
      <c r="AM701" s="385"/>
      <c r="AN701" s="385"/>
      <c r="AO701" s="385"/>
      <c r="AP701" s="385"/>
      <c r="AQ701" s="385"/>
      <c r="AR701" s="385"/>
      <c r="AS701" s="385"/>
      <c r="AT701" s="385"/>
      <c r="AU701" s="385"/>
      <c r="AV701" s="385"/>
      <c r="AW701" s="385"/>
      <c r="AX701" s="828"/>
    </row>
    <row r="702" spans="1:50" ht="27"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572</v>
      </c>
      <c r="AE702" s="346"/>
      <c r="AF702" s="346"/>
      <c r="AG702" s="388" t="s">
        <v>622</v>
      </c>
      <c r="AH702" s="389"/>
      <c r="AI702" s="389"/>
      <c r="AJ702" s="389"/>
      <c r="AK702" s="389"/>
      <c r="AL702" s="389"/>
      <c r="AM702" s="389"/>
      <c r="AN702" s="389"/>
      <c r="AO702" s="389"/>
      <c r="AP702" s="389"/>
      <c r="AQ702" s="389"/>
      <c r="AR702" s="389"/>
      <c r="AS702" s="389"/>
      <c r="AT702" s="389"/>
      <c r="AU702" s="389"/>
      <c r="AV702" s="389"/>
      <c r="AW702" s="389"/>
      <c r="AX702" s="390"/>
    </row>
    <row r="703" spans="1:50" ht="27"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5"/>
      <c r="AD703" s="328" t="s">
        <v>572</v>
      </c>
      <c r="AE703" s="329"/>
      <c r="AF703" s="329"/>
      <c r="AG703" s="101" t="s">
        <v>623</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572</v>
      </c>
      <c r="AE704" s="786"/>
      <c r="AF704" s="786"/>
      <c r="AG704" s="167" t="s">
        <v>624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6" t="s">
        <v>39</v>
      </c>
      <c r="B705" s="647"/>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626</v>
      </c>
      <c r="AE705" s="718"/>
      <c r="AF705" s="718"/>
      <c r="AG705" s="125" t="s">
        <v>621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8"/>
      <c r="B706" s="649"/>
      <c r="C706" s="797"/>
      <c r="D706" s="798"/>
      <c r="E706" s="733" t="s">
        <v>504</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627</v>
      </c>
      <c r="AE706" s="329"/>
      <c r="AF706" s="669"/>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8"/>
      <c r="B707" s="649"/>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627</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8"/>
      <c r="B708" s="650"/>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572</v>
      </c>
      <c r="AE708" s="608"/>
      <c r="AF708" s="608"/>
      <c r="AG708" s="745" t="s">
        <v>623</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8"/>
      <c r="B709" s="650"/>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572</v>
      </c>
      <c r="AE709" s="329"/>
      <c r="AF709" s="329"/>
      <c r="AG709" s="101" t="s">
        <v>628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8"/>
      <c r="B710" s="650"/>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626</v>
      </c>
      <c r="AE710" s="329"/>
      <c r="AF710" s="329"/>
      <c r="AG710" s="101" t="s">
        <v>629</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8"/>
      <c r="B711" s="650"/>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28" t="s">
        <v>572</v>
      </c>
      <c r="AE711" s="329"/>
      <c r="AF711" s="329"/>
      <c r="AG711" s="101" t="s">
        <v>630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8"/>
      <c r="B712" s="650"/>
      <c r="C712" s="394" t="s">
        <v>469</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5" t="s">
        <v>625</v>
      </c>
      <c r="AE712" s="786"/>
      <c r="AF712" s="786"/>
      <c r="AG712" s="813" t="s">
        <v>631</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8"/>
      <c r="B713" s="650"/>
      <c r="C713" s="957" t="s">
        <v>470</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8" t="s">
        <v>626</v>
      </c>
      <c r="AE713" s="329"/>
      <c r="AF713" s="669"/>
      <c r="AG713" s="101" t="s">
        <v>629</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1"/>
      <c r="B714" s="652"/>
      <c r="C714" s="653" t="s">
        <v>446</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0" t="s">
        <v>626</v>
      </c>
      <c r="AE714" s="811"/>
      <c r="AF714" s="812"/>
      <c r="AG714" s="739" t="s">
        <v>629</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6" t="s">
        <v>40</v>
      </c>
      <c r="B715" s="787"/>
      <c r="C715" s="788" t="s">
        <v>447</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572</v>
      </c>
      <c r="AE715" s="608"/>
      <c r="AF715" s="662"/>
      <c r="AG715" s="745" t="s">
        <v>632</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8"/>
      <c r="B716" s="650"/>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32" t="s">
        <v>626</v>
      </c>
      <c r="AE716" s="633"/>
      <c r="AF716" s="633"/>
      <c r="AG716" s="101" t="s">
        <v>629</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8"/>
      <c r="B717" s="650"/>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572</v>
      </c>
      <c r="AE717" s="329"/>
      <c r="AF717" s="329"/>
      <c r="AG717" s="101" t="s">
        <v>633</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1"/>
      <c r="B718" s="652"/>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572</v>
      </c>
      <c r="AE718" s="329"/>
      <c r="AF718" s="329"/>
      <c r="AG718" s="127" t="s">
        <v>634</v>
      </c>
      <c r="AH718" s="111"/>
      <c r="AI718" s="111"/>
      <c r="AJ718" s="111"/>
      <c r="AK718" s="111"/>
      <c r="AL718" s="111"/>
      <c r="AM718" s="111"/>
      <c r="AN718" s="111"/>
      <c r="AO718" s="111"/>
      <c r="AP718" s="111"/>
      <c r="AQ718" s="111"/>
      <c r="AR718" s="111"/>
      <c r="AS718" s="111"/>
      <c r="AT718" s="111"/>
      <c r="AU718" s="111"/>
      <c r="AV718" s="111"/>
      <c r="AW718" s="111"/>
      <c r="AX718" s="128"/>
    </row>
    <row r="719" spans="1:50" ht="41.25" hidden="1"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c r="AE719" s="608"/>
      <c r="AF719" s="608"/>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hidden="1" customHeight="1" x14ac:dyDescent="0.15">
      <c r="A720" s="781"/>
      <c r="B720" s="782"/>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x14ac:dyDescent="0.15">
      <c r="A721" s="781"/>
      <c r="B721" s="78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89.25" customHeight="1" x14ac:dyDescent="0.15">
      <c r="A726" s="646" t="s">
        <v>48</v>
      </c>
      <c r="B726" s="805"/>
      <c r="C726" s="818" t="s">
        <v>53</v>
      </c>
      <c r="D726" s="840"/>
      <c r="E726" s="840"/>
      <c r="F726" s="841"/>
      <c r="G726" s="580" t="s">
        <v>635</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6"/>
      <c r="B727" s="807"/>
      <c r="C727" s="751" t="s">
        <v>57</v>
      </c>
      <c r="D727" s="752"/>
      <c r="E727" s="752"/>
      <c r="F727" s="753"/>
      <c r="G727" s="578" t="s">
        <v>636</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9.25"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29.25" customHeight="1" thickBot="1" x14ac:dyDescent="0.2">
      <c r="A729" s="640" t="s">
        <v>681</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9.2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29.25" customHeight="1" thickBot="1" x14ac:dyDescent="0.2">
      <c r="A731" s="802"/>
      <c r="B731" s="803"/>
      <c r="C731" s="803"/>
      <c r="D731" s="803"/>
      <c r="E731" s="804"/>
      <c r="F731" s="732"/>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9.2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29.25" customHeight="1" thickBot="1" x14ac:dyDescent="0.2">
      <c r="A733" s="676"/>
      <c r="B733" s="677"/>
      <c r="C733" s="677"/>
      <c r="D733" s="677"/>
      <c r="E733" s="678"/>
      <c r="F733" s="643"/>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9.2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29.2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6" t="s">
        <v>475</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1000" t="s">
        <v>547</v>
      </c>
      <c r="B737" s="210"/>
      <c r="C737" s="210"/>
      <c r="D737" s="211"/>
      <c r="E737" s="999" t="s">
        <v>637</v>
      </c>
      <c r="F737" s="999"/>
      <c r="G737" s="999"/>
      <c r="H737" s="999"/>
      <c r="I737" s="999"/>
      <c r="J737" s="999"/>
      <c r="K737" s="999"/>
      <c r="L737" s="999"/>
      <c r="M737" s="999"/>
      <c r="N737" s="365" t="s">
        <v>540</v>
      </c>
      <c r="O737" s="365"/>
      <c r="P737" s="365"/>
      <c r="Q737" s="365"/>
      <c r="R737" s="999" t="s">
        <v>639</v>
      </c>
      <c r="S737" s="999"/>
      <c r="T737" s="999"/>
      <c r="U737" s="999"/>
      <c r="V737" s="999"/>
      <c r="W737" s="999"/>
      <c r="X737" s="999"/>
      <c r="Y737" s="999"/>
      <c r="Z737" s="999"/>
      <c r="AA737" s="365" t="s">
        <v>539</v>
      </c>
      <c r="AB737" s="365"/>
      <c r="AC737" s="365"/>
      <c r="AD737" s="365"/>
      <c r="AE737" s="999" t="s">
        <v>641</v>
      </c>
      <c r="AF737" s="999"/>
      <c r="AG737" s="999"/>
      <c r="AH737" s="999"/>
      <c r="AI737" s="999"/>
      <c r="AJ737" s="999"/>
      <c r="AK737" s="999"/>
      <c r="AL737" s="999"/>
      <c r="AM737" s="999"/>
      <c r="AN737" s="365" t="s">
        <v>538</v>
      </c>
      <c r="AO737" s="365"/>
      <c r="AP737" s="365"/>
      <c r="AQ737" s="365"/>
      <c r="AR737" s="991" t="s">
        <v>642</v>
      </c>
      <c r="AS737" s="992"/>
      <c r="AT737" s="992"/>
      <c r="AU737" s="992"/>
      <c r="AV737" s="992"/>
      <c r="AW737" s="992"/>
      <c r="AX737" s="993"/>
      <c r="AY737" s="89"/>
      <c r="AZ737" s="89"/>
    </row>
    <row r="738" spans="1:52" ht="24.75" customHeight="1" x14ac:dyDescent="0.15">
      <c r="A738" s="1000" t="s">
        <v>537</v>
      </c>
      <c r="B738" s="210"/>
      <c r="C738" s="210"/>
      <c r="D738" s="211"/>
      <c r="E738" s="999" t="s">
        <v>638</v>
      </c>
      <c r="F738" s="999"/>
      <c r="G738" s="999"/>
      <c r="H738" s="999"/>
      <c r="I738" s="999"/>
      <c r="J738" s="999"/>
      <c r="K738" s="999"/>
      <c r="L738" s="999"/>
      <c r="M738" s="999"/>
      <c r="N738" s="365" t="s">
        <v>536</v>
      </c>
      <c r="O738" s="365"/>
      <c r="P738" s="365"/>
      <c r="Q738" s="365"/>
      <c r="R738" s="999" t="s">
        <v>640</v>
      </c>
      <c r="S738" s="999"/>
      <c r="T738" s="999"/>
      <c r="U738" s="999"/>
      <c r="V738" s="999"/>
      <c r="W738" s="999"/>
      <c r="X738" s="999"/>
      <c r="Y738" s="999"/>
      <c r="Z738" s="999"/>
      <c r="AA738" s="365" t="s">
        <v>535</v>
      </c>
      <c r="AB738" s="365"/>
      <c r="AC738" s="365"/>
      <c r="AD738" s="365"/>
      <c r="AE738" s="999" t="s">
        <v>640</v>
      </c>
      <c r="AF738" s="999"/>
      <c r="AG738" s="999"/>
      <c r="AH738" s="999"/>
      <c r="AI738" s="999"/>
      <c r="AJ738" s="999"/>
      <c r="AK738" s="999"/>
      <c r="AL738" s="999"/>
      <c r="AM738" s="999"/>
      <c r="AN738" s="365" t="s">
        <v>531</v>
      </c>
      <c r="AO738" s="365"/>
      <c r="AP738" s="365"/>
      <c r="AQ738" s="365"/>
      <c r="AR738" s="991" t="s">
        <v>643</v>
      </c>
      <c r="AS738" s="992"/>
      <c r="AT738" s="992"/>
      <c r="AU738" s="992"/>
      <c r="AV738" s="992"/>
      <c r="AW738" s="992"/>
      <c r="AX738" s="993"/>
    </row>
    <row r="739" spans="1:52" ht="24.75" customHeight="1" thickBot="1" x14ac:dyDescent="0.2">
      <c r="A739" s="1001" t="s">
        <v>527</v>
      </c>
      <c r="B739" s="1002"/>
      <c r="C739" s="1002"/>
      <c r="D739" s="1003"/>
      <c r="E739" s="1004" t="s">
        <v>567</v>
      </c>
      <c r="F739" s="994"/>
      <c r="G739" s="994"/>
      <c r="H739" s="93" t="str">
        <f>IF(E739="", "", "(")</f>
        <v>(</v>
      </c>
      <c r="I739" s="994"/>
      <c r="J739" s="994"/>
      <c r="K739" s="93" t="str">
        <f>IF(OR(I739="　", I739=""), "", "-")</f>
        <v/>
      </c>
      <c r="L739" s="995">
        <v>744</v>
      </c>
      <c r="M739" s="995"/>
      <c r="N739" s="94" t="str">
        <f>IF(O739="", "", "-")</f>
        <v/>
      </c>
      <c r="O739" s="95"/>
      <c r="P739" s="94" t="str">
        <f>IF(E739="", "", ")")</f>
        <v>)</v>
      </c>
      <c r="Q739" s="1004"/>
      <c r="R739" s="994"/>
      <c r="S739" s="994"/>
      <c r="T739" s="93" t="str">
        <f>IF(Q739="", "", "(")</f>
        <v/>
      </c>
      <c r="U739" s="994"/>
      <c r="V739" s="994"/>
      <c r="W739" s="93" t="str">
        <f>IF(OR(U739="　", U739=""), "", "-")</f>
        <v/>
      </c>
      <c r="X739" s="995"/>
      <c r="Y739" s="995"/>
      <c r="Z739" s="94" t="str">
        <f>IF(AA739="", "", "-")</f>
        <v/>
      </c>
      <c r="AA739" s="95"/>
      <c r="AB739" s="94" t="str">
        <f>IF(Q739="", "", ")")</f>
        <v/>
      </c>
      <c r="AC739" s="1004"/>
      <c r="AD739" s="994"/>
      <c r="AE739" s="994"/>
      <c r="AF739" s="93" t="str">
        <f>IF(AC739="", "", "(")</f>
        <v/>
      </c>
      <c r="AG739" s="994"/>
      <c r="AH739" s="994"/>
      <c r="AI739" s="93" t="str">
        <f>IF(OR(AG739="　", AG739=""), "", "-")</f>
        <v/>
      </c>
      <c r="AJ739" s="995"/>
      <c r="AK739" s="995"/>
      <c r="AL739" s="94" t="str">
        <f>IF(AM739="", "", "-")</f>
        <v/>
      </c>
      <c r="AM739" s="95"/>
      <c r="AN739" s="94" t="str">
        <f>IF(AC739="", "", ")")</f>
        <v/>
      </c>
      <c r="AO739" s="996"/>
      <c r="AP739" s="997"/>
      <c r="AQ739" s="997"/>
      <c r="AR739" s="997"/>
      <c r="AS739" s="997"/>
      <c r="AT739" s="997"/>
      <c r="AU739" s="997"/>
      <c r="AV739" s="997"/>
      <c r="AW739" s="997"/>
      <c r="AX739" s="998"/>
    </row>
    <row r="740" spans="1:52" ht="28.35" customHeight="1" x14ac:dyDescent="0.15">
      <c r="A740" s="617" t="s">
        <v>507</v>
      </c>
      <c r="B740" s="618"/>
      <c r="C740" s="618"/>
      <c r="D740" s="618"/>
      <c r="E740" s="618"/>
      <c r="F740" s="619"/>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509</v>
      </c>
      <c r="B779" s="635"/>
      <c r="C779" s="635"/>
      <c r="D779" s="635"/>
      <c r="E779" s="635"/>
      <c r="F779" s="636"/>
      <c r="G779" s="598" t="s">
        <v>653</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644</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7"/>
      <c r="B780" s="638"/>
      <c r="C780" s="638"/>
      <c r="D780" s="638"/>
      <c r="E780" s="638"/>
      <c r="F780" s="639"/>
      <c r="G780" s="818"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1"/>
      <c r="AC780" s="818"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15">
      <c r="A781" s="637"/>
      <c r="B781" s="638"/>
      <c r="C781" s="638"/>
      <c r="D781" s="638"/>
      <c r="E781" s="638"/>
      <c r="F781" s="639"/>
      <c r="G781" s="629" t="s">
        <v>645</v>
      </c>
      <c r="H781" s="630"/>
      <c r="I781" s="630"/>
      <c r="J781" s="630"/>
      <c r="K781" s="631"/>
      <c r="L781" s="670" t="s">
        <v>680</v>
      </c>
      <c r="M781" s="671"/>
      <c r="N781" s="671"/>
      <c r="O781" s="671"/>
      <c r="P781" s="671"/>
      <c r="Q781" s="671"/>
      <c r="R781" s="671"/>
      <c r="S781" s="671"/>
      <c r="T781" s="671"/>
      <c r="U781" s="671"/>
      <c r="V781" s="671"/>
      <c r="W781" s="671"/>
      <c r="X781" s="672"/>
      <c r="Y781" s="391">
        <v>218</v>
      </c>
      <c r="Z781" s="392"/>
      <c r="AA781" s="392"/>
      <c r="AB781" s="808"/>
      <c r="AC781" s="629"/>
      <c r="AD781" s="630"/>
      <c r="AE781" s="630"/>
      <c r="AF781" s="630"/>
      <c r="AG781" s="631"/>
      <c r="AH781" s="670"/>
      <c r="AI781" s="671"/>
      <c r="AJ781" s="671"/>
      <c r="AK781" s="671"/>
      <c r="AL781" s="671"/>
      <c r="AM781" s="671"/>
      <c r="AN781" s="671"/>
      <c r="AO781" s="671"/>
      <c r="AP781" s="671"/>
      <c r="AQ781" s="671"/>
      <c r="AR781" s="671"/>
      <c r="AS781" s="671"/>
      <c r="AT781" s="672"/>
      <c r="AU781" s="391"/>
      <c r="AV781" s="392"/>
      <c r="AW781" s="392"/>
      <c r="AX781" s="393"/>
    </row>
    <row r="782" spans="1:50" ht="24.75" hidden="1" customHeight="1" x14ac:dyDescent="0.15">
      <c r="A782" s="637"/>
      <c r="B782" s="638"/>
      <c r="C782" s="638"/>
      <c r="D782" s="638"/>
      <c r="E782" s="638"/>
      <c r="F782" s="639"/>
      <c r="G782" s="629"/>
      <c r="H782" s="630"/>
      <c r="I782" s="630"/>
      <c r="J782" s="630"/>
      <c r="K782" s="63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hidden="1" customHeight="1" x14ac:dyDescent="0.15">
      <c r="A783" s="637"/>
      <c r="B783" s="638"/>
      <c r="C783" s="638"/>
      <c r="D783" s="638"/>
      <c r="E783" s="638"/>
      <c r="F783" s="639"/>
      <c r="G783" s="629"/>
      <c r="H783" s="630"/>
      <c r="I783" s="630"/>
      <c r="J783" s="630"/>
      <c r="K783" s="63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7"/>
      <c r="B784" s="638"/>
      <c r="C784" s="638"/>
      <c r="D784" s="638"/>
      <c r="E784" s="638"/>
      <c r="F784" s="639"/>
      <c r="G784" s="629"/>
      <c r="H784" s="630"/>
      <c r="I784" s="630"/>
      <c r="J784" s="630"/>
      <c r="K784" s="63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7"/>
      <c r="B785" s="638"/>
      <c r="C785" s="638"/>
      <c r="D785" s="638"/>
      <c r="E785" s="638"/>
      <c r="F785" s="639"/>
      <c r="G785" s="629"/>
      <c r="H785" s="630"/>
      <c r="I785" s="630"/>
      <c r="J785" s="630"/>
      <c r="K785" s="63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7"/>
      <c r="B786" s="638"/>
      <c r="C786" s="638"/>
      <c r="D786" s="638"/>
      <c r="E786" s="638"/>
      <c r="F786" s="639"/>
      <c r="G786" s="629"/>
      <c r="H786" s="630"/>
      <c r="I786" s="630"/>
      <c r="J786" s="630"/>
      <c r="K786" s="63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7"/>
      <c r="B787" s="638"/>
      <c r="C787" s="638"/>
      <c r="D787" s="638"/>
      <c r="E787" s="638"/>
      <c r="F787" s="639"/>
      <c r="G787" s="629"/>
      <c r="H787" s="630"/>
      <c r="I787" s="630"/>
      <c r="J787" s="630"/>
      <c r="K787" s="63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7"/>
      <c r="B788" s="638"/>
      <c r="C788" s="638"/>
      <c r="D788" s="638"/>
      <c r="E788" s="638"/>
      <c r="F788" s="639"/>
      <c r="G788" s="629"/>
      <c r="H788" s="630"/>
      <c r="I788" s="630"/>
      <c r="J788" s="630"/>
      <c r="K788" s="63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7"/>
      <c r="B789" s="638"/>
      <c r="C789" s="638"/>
      <c r="D789" s="638"/>
      <c r="E789" s="638"/>
      <c r="F789" s="639"/>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7"/>
      <c r="B790" s="638"/>
      <c r="C790" s="638"/>
      <c r="D790" s="638"/>
      <c r="E790" s="638"/>
      <c r="F790" s="639"/>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7"/>
      <c r="B791" s="638"/>
      <c r="C791" s="638"/>
      <c r="D791" s="638"/>
      <c r="E791" s="638"/>
      <c r="F791" s="639"/>
      <c r="G791" s="829" t="s">
        <v>20</v>
      </c>
      <c r="H791" s="830"/>
      <c r="I791" s="830"/>
      <c r="J791" s="830"/>
      <c r="K791" s="830"/>
      <c r="L791" s="831"/>
      <c r="M791" s="832"/>
      <c r="N791" s="832"/>
      <c r="O791" s="832"/>
      <c r="P791" s="832"/>
      <c r="Q791" s="832"/>
      <c r="R791" s="832"/>
      <c r="S791" s="832"/>
      <c r="T791" s="832"/>
      <c r="U791" s="832"/>
      <c r="V791" s="832"/>
      <c r="W791" s="832"/>
      <c r="X791" s="833"/>
      <c r="Y791" s="834">
        <f>SUM(Y781:AB790)</f>
        <v>218</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customHeight="1" x14ac:dyDescent="0.15">
      <c r="A792" s="637"/>
      <c r="B792" s="638"/>
      <c r="C792" s="638"/>
      <c r="D792" s="638"/>
      <c r="E792" s="638"/>
      <c r="F792" s="639"/>
      <c r="G792" s="598" t="s">
        <v>654</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customHeight="1" x14ac:dyDescent="0.15">
      <c r="A793" s="637"/>
      <c r="B793" s="638"/>
      <c r="C793" s="638"/>
      <c r="D793" s="638"/>
      <c r="E793" s="638"/>
      <c r="F793" s="639"/>
      <c r="G793" s="818"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1"/>
      <c r="AC793" s="818"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customHeight="1" x14ac:dyDescent="0.15">
      <c r="A794" s="637"/>
      <c r="B794" s="638"/>
      <c r="C794" s="638"/>
      <c r="D794" s="638"/>
      <c r="E794" s="638"/>
      <c r="F794" s="639"/>
      <c r="G794" s="629" t="s">
        <v>646</v>
      </c>
      <c r="H794" s="630"/>
      <c r="I794" s="630"/>
      <c r="J794" s="630"/>
      <c r="K794" s="631"/>
      <c r="L794" s="670" t="s">
        <v>647</v>
      </c>
      <c r="M794" s="671"/>
      <c r="N794" s="671"/>
      <c r="O794" s="671"/>
      <c r="P794" s="671"/>
      <c r="Q794" s="671"/>
      <c r="R794" s="671"/>
      <c r="S794" s="671"/>
      <c r="T794" s="671"/>
      <c r="U794" s="671"/>
      <c r="V794" s="671"/>
      <c r="W794" s="671"/>
      <c r="X794" s="672"/>
      <c r="Y794" s="391">
        <v>103</v>
      </c>
      <c r="Z794" s="392"/>
      <c r="AA794" s="392"/>
      <c r="AB794" s="808"/>
      <c r="AC794" s="629"/>
      <c r="AD794" s="630"/>
      <c r="AE794" s="630"/>
      <c r="AF794" s="630"/>
      <c r="AG794" s="631"/>
      <c r="AH794" s="670"/>
      <c r="AI794" s="671"/>
      <c r="AJ794" s="671"/>
      <c r="AK794" s="671"/>
      <c r="AL794" s="671"/>
      <c r="AM794" s="671"/>
      <c r="AN794" s="671"/>
      <c r="AO794" s="671"/>
      <c r="AP794" s="671"/>
      <c r="AQ794" s="671"/>
      <c r="AR794" s="671"/>
      <c r="AS794" s="671"/>
      <c r="AT794" s="672"/>
      <c r="AU794" s="391"/>
      <c r="AV794" s="392"/>
      <c r="AW794" s="392"/>
      <c r="AX794" s="393"/>
    </row>
    <row r="795" spans="1:50" ht="24.75" hidden="1" customHeight="1" x14ac:dyDescent="0.15">
      <c r="A795" s="637"/>
      <c r="B795" s="638"/>
      <c r="C795" s="638"/>
      <c r="D795" s="638"/>
      <c r="E795" s="638"/>
      <c r="F795" s="639"/>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7"/>
      <c r="B796" s="638"/>
      <c r="C796" s="638"/>
      <c r="D796" s="638"/>
      <c r="E796" s="638"/>
      <c r="F796" s="639"/>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7"/>
      <c r="B797" s="638"/>
      <c r="C797" s="638"/>
      <c r="D797" s="638"/>
      <c r="E797" s="638"/>
      <c r="F797" s="639"/>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7"/>
      <c r="B798" s="638"/>
      <c r="C798" s="638"/>
      <c r="D798" s="638"/>
      <c r="E798" s="638"/>
      <c r="F798" s="639"/>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7"/>
      <c r="B799" s="638"/>
      <c r="C799" s="638"/>
      <c r="D799" s="638"/>
      <c r="E799" s="638"/>
      <c r="F799" s="639"/>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7"/>
      <c r="B800" s="638"/>
      <c r="C800" s="638"/>
      <c r="D800" s="638"/>
      <c r="E800" s="638"/>
      <c r="F800" s="639"/>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7"/>
      <c r="B801" s="638"/>
      <c r="C801" s="638"/>
      <c r="D801" s="638"/>
      <c r="E801" s="638"/>
      <c r="F801" s="639"/>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7"/>
      <c r="B802" s="638"/>
      <c r="C802" s="638"/>
      <c r="D802" s="638"/>
      <c r="E802" s="638"/>
      <c r="F802" s="639"/>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7"/>
      <c r="B803" s="638"/>
      <c r="C803" s="638"/>
      <c r="D803" s="638"/>
      <c r="E803" s="638"/>
      <c r="F803" s="639"/>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x14ac:dyDescent="0.15">
      <c r="A804" s="637"/>
      <c r="B804" s="638"/>
      <c r="C804" s="638"/>
      <c r="D804" s="638"/>
      <c r="E804" s="638"/>
      <c r="F804" s="639"/>
      <c r="G804" s="829" t="s">
        <v>20</v>
      </c>
      <c r="H804" s="830"/>
      <c r="I804" s="830"/>
      <c r="J804" s="830"/>
      <c r="K804" s="830"/>
      <c r="L804" s="831"/>
      <c r="M804" s="832"/>
      <c r="N804" s="832"/>
      <c r="O804" s="832"/>
      <c r="P804" s="832"/>
      <c r="Q804" s="832"/>
      <c r="R804" s="832"/>
      <c r="S804" s="832"/>
      <c r="T804" s="832"/>
      <c r="U804" s="832"/>
      <c r="V804" s="832"/>
      <c r="W804" s="832"/>
      <c r="X804" s="833"/>
      <c r="Y804" s="834">
        <f>SUM(Y794:AB803)</f>
        <v>103</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7"/>
      <c r="B805" s="638"/>
      <c r="C805" s="638"/>
      <c r="D805" s="638"/>
      <c r="E805" s="638"/>
      <c r="F805" s="639"/>
      <c r="G805" s="598" t="s">
        <v>441</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442</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7"/>
      <c r="B806" s="638"/>
      <c r="C806" s="638"/>
      <c r="D806" s="638"/>
      <c r="E806" s="638"/>
      <c r="F806" s="639"/>
      <c r="G806" s="818"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1"/>
      <c r="AC806" s="818"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hidden="1" customHeight="1" x14ac:dyDescent="0.15">
      <c r="A807" s="637"/>
      <c r="B807" s="638"/>
      <c r="C807" s="638"/>
      <c r="D807" s="638"/>
      <c r="E807" s="638"/>
      <c r="F807" s="639"/>
      <c r="G807" s="629"/>
      <c r="H807" s="630"/>
      <c r="I807" s="630"/>
      <c r="J807" s="630"/>
      <c r="K807" s="631"/>
      <c r="L807" s="670"/>
      <c r="M807" s="671"/>
      <c r="N807" s="671"/>
      <c r="O807" s="671"/>
      <c r="P807" s="671"/>
      <c r="Q807" s="671"/>
      <c r="R807" s="671"/>
      <c r="S807" s="671"/>
      <c r="T807" s="671"/>
      <c r="U807" s="671"/>
      <c r="V807" s="671"/>
      <c r="W807" s="671"/>
      <c r="X807" s="672"/>
      <c r="Y807" s="391"/>
      <c r="Z807" s="392"/>
      <c r="AA807" s="392"/>
      <c r="AB807" s="808"/>
      <c r="AC807" s="629"/>
      <c r="AD807" s="630"/>
      <c r="AE807" s="630"/>
      <c r="AF807" s="630"/>
      <c r="AG807" s="631"/>
      <c r="AH807" s="670"/>
      <c r="AI807" s="671"/>
      <c r="AJ807" s="671"/>
      <c r="AK807" s="671"/>
      <c r="AL807" s="671"/>
      <c r="AM807" s="671"/>
      <c r="AN807" s="671"/>
      <c r="AO807" s="671"/>
      <c r="AP807" s="671"/>
      <c r="AQ807" s="671"/>
      <c r="AR807" s="671"/>
      <c r="AS807" s="671"/>
      <c r="AT807" s="672"/>
      <c r="AU807" s="391"/>
      <c r="AV807" s="392"/>
      <c r="AW807" s="392"/>
      <c r="AX807" s="393"/>
    </row>
    <row r="808" spans="1:50" ht="24.75" hidden="1" customHeight="1" x14ac:dyDescent="0.15">
      <c r="A808" s="637"/>
      <c r="B808" s="638"/>
      <c r="C808" s="638"/>
      <c r="D808" s="638"/>
      <c r="E808" s="638"/>
      <c r="F808" s="639"/>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7"/>
      <c r="B809" s="638"/>
      <c r="C809" s="638"/>
      <c r="D809" s="638"/>
      <c r="E809" s="638"/>
      <c r="F809" s="639"/>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7"/>
      <c r="B810" s="638"/>
      <c r="C810" s="638"/>
      <c r="D810" s="638"/>
      <c r="E810" s="638"/>
      <c r="F810" s="639"/>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7"/>
      <c r="B811" s="638"/>
      <c r="C811" s="638"/>
      <c r="D811" s="638"/>
      <c r="E811" s="638"/>
      <c r="F811" s="639"/>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7"/>
      <c r="B812" s="638"/>
      <c r="C812" s="638"/>
      <c r="D812" s="638"/>
      <c r="E812" s="638"/>
      <c r="F812" s="639"/>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7"/>
      <c r="B813" s="638"/>
      <c r="C813" s="638"/>
      <c r="D813" s="638"/>
      <c r="E813" s="638"/>
      <c r="F813" s="639"/>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7"/>
      <c r="B814" s="638"/>
      <c r="C814" s="638"/>
      <c r="D814" s="638"/>
      <c r="E814" s="638"/>
      <c r="F814" s="639"/>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7"/>
      <c r="B815" s="638"/>
      <c r="C815" s="638"/>
      <c r="D815" s="638"/>
      <c r="E815" s="638"/>
      <c r="F815" s="639"/>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7"/>
      <c r="B816" s="638"/>
      <c r="C816" s="638"/>
      <c r="D816" s="638"/>
      <c r="E816" s="638"/>
      <c r="F816" s="639"/>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7"/>
      <c r="B817" s="638"/>
      <c r="C817" s="638"/>
      <c r="D817" s="638"/>
      <c r="E817" s="638"/>
      <c r="F817" s="639"/>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7"/>
      <c r="B818" s="638"/>
      <c r="C818" s="638"/>
      <c r="D818" s="638"/>
      <c r="E818" s="638"/>
      <c r="F818" s="639"/>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7"/>
      <c r="B819" s="638"/>
      <c r="C819" s="638"/>
      <c r="D819" s="638"/>
      <c r="E819" s="638"/>
      <c r="F819" s="639"/>
      <c r="G819" s="818"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1"/>
      <c r="AC819" s="818"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hidden="1" customHeight="1" x14ac:dyDescent="0.15">
      <c r="A820" s="637"/>
      <c r="B820" s="638"/>
      <c r="C820" s="638"/>
      <c r="D820" s="638"/>
      <c r="E820" s="638"/>
      <c r="F820" s="639"/>
      <c r="G820" s="629"/>
      <c r="H820" s="630"/>
      <c r="I820" s="630"/>
      <c r="J820" s="630"/>
      <c r="K820" s="631"/>
      <c r="L820" s="670"/>
      <c r="M820" s="671"/>
      <c r="N820" s="671"/>
      <c r="O820" s="671"/>
      <c r="P820" s="671"/>
      <c r="Q820" s="671"/>
      <c r="R820" s="671"/>
      <c r="S820" s="671"/>
      <c r="T820" s="671"/>
      <c r="U820" s="671"/>
      <c r="V820" s="671"/>
      <c r="W820" s="671"/>
      <c r="X820" s="672"/>
      <c r="Y820" s="391"/>
      <c r="Z820" s="392"/>
      <c r="AA820" s="392"/>
      <c r="AB820" s="808"/>
      <c r="AC820" s="629"/>
      <c r="AD820" s="630"/>
      <c r="AE820" s="630"/>
      <c r="AF820" s="630"/>
      <c r="AG820" s="631"/>
      <c r="AH820" s="670"/>
      <c r="AI820" s="671"/>
      <c r="AJ820" s="671"/>
      <c r="AK820" s="671"/>
      <c r="AL820" s="671"/>
      <c r="AM820" s="671"/>
      <c r="AN820" s="671"/>
      <c r="AO820" s="671"/>
      <c r="AP820" s="671"/>
      <c r="AQ820" s="671"/>
      <c r="AR820" s="671"/>
      <c r="AS820" s="671"/>
      <c r="AT820" s="672"/>
      <c r="AU820" s="391"/>
      <c r="AV820" s="392"/>
      <c r="AW820" s="392"/>
      <c r="AX820" s="393"/>
    </row>
    <row r="821" spans="1:50" ht="24.75" hidden="1" customHeight="1" x14ac:dyDescent="0.15">
      <c r="A821" s="637"/>
      <c r="B821" s="638"/>
      <c r="C821" s="638"/>
      <c r="D821" s="638"/>
      <c r="E821" s="638"/>
      <c r="F821" s="639"/>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7"/>
      <c r="B822" s="638"/>
      <c r="C822" s="638"/>
      <c r="D822" s="638"/>
      <c r="E822" s="638"/>
      <c r="F822" s="639"/>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7"/>
      <c r="B823" s="638"/>
      <c r="C823" s="638"/>
      <c r="D823" s="638"/>
      <c r="E823" s="638"/>
      <c r="F823" s="639"/>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7"/>
      <c r="B824" s="638"/>
      <c r="C824" s="638"/>
      <c r="D824" s="638"/>
      <c r="E824" s="638"/>
      <c r="F824" s="639"/>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7"/>
      <c r="B825" s="638"/>
      <c r="C825" s="638"/>
      <c r="D825" s="638"/>
      <c r="E825" s="638"/>
      <c r="F825" s="639"/>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7"/>
      <c r="B826" s="638"/>
      <c r="C826" s="638"/>
      <c r="D826" s="638"/>
      <c r="E826" s="638"/>
      <c r="F826" s="639"/>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7"/>
      <c r="B827" s="638"/>
      <c r="C827" s="638"/>
      <c r="D827" s="638"/>
      <c r="E827" s="638"/>
      <c r="F827" s="639"/>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7"/>
      <c r="B828" s="638"/>
      <c r="C828" s="638"/>
      <c r="D828" s="638"/>
      <c r="E828" s="638"/>
      <c r="F828" s="639"/>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7"/>
      <c r="B829" s="638"/>
      <c r="C829" s="638"/>
      <c r="D829" s="638"/>
      <c r="E829" s="638"/>
      <c r="F829" s="639"/>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7"/>
      <c r="B830" s="638"/>
      <c r="C830" s="638"/>
      <c r="D830" s="638"/>
      <c r="E830" s="638"/>
      <c r="F830" s="639"/>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80" t="s">
        <v>467</v>
      </c>
      <c r="AM831" s="281"/>
      <c r="AN831" s="281"/>
      <c r="AO831" s="82" t="s">
        <v>465</v>
      </c>
      <c r="AP831" s="21"/>
      <c r="AQ831" s="21"/>
      <c r="AR831" s="21"/>
      <c r="AS831" s="21"/>
      <c r="AT831" s="21"/>
      <c r="AU831" s="21"/>
      <c r="AV831" s="21"/>
      <c r="AW831" s="21"/>
      <c r="AX831" s="22"/>
    </row>
    <row r="832" spans="1:50" ht="17.2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7.2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655</v>
      </c>
      <c r="D837" s="347"/>
      <c r="E837" s="347"/>
      <c r="F837" s="347"/>
      <c r="G837" s="347"/>
      <c r="H837" s="347"/>
      <c r="I837" s="347"/>
      <c r="J837" s="348">
        <v>1013205001281</v>
      </c>
      <c r="K837" s="349"/>
      <c r="L837" s="349"/>
      <c r="M837" s="349"/>
      <c r="N837" s="349"/>
      <c r="O837" s="349"/>
      <c r="P837" s="362" t="s">
        <v>656</v>
      </c>
      <c r="Q837" s="350"/>
      <c r="R837" s="350"/>
      <c r="S837" s="350"/>
      <c r="T837" s="350"/>
      <c r="U837" s="350"/>
      <c r="V837" s="350"/>
      <c r="W837" s="350"/>
      <c r="X837" s="350"/>
      <c r="Y837" s="351">
        <v>218</v>
      </c>
      <c r="Z837" s="352"/>
      <c r="AA837" s="352"/>
      <c r="AB837" s="353"/>
      <c r="AC837" s="363" t="s">
        <v>649</v>
      </c>
      <c r="AD837" s="371"/>
      <c r="AE837" s="371"/>
      <c r="AF837" s="371"/>
      <c r="AG837" s="371"/>
      <c r="AH837" s="372" t="s">
        <v>648</v>
      </c>
      <c r="AI837" s="373"/>
      <c r="AJ837" s="373"/>
      <c r="AK837" s="373"/>
      <c r="AL837" s="357" t="s">
        <v>576</v>
      </c>
      <c r="AM837" s="358"/>
      <c r="AN837" s="358"/>
      <c r="AO837" s="359"/>
      <c r="AP837" s="360" t="s">
        <v>660</v>
      </c>
      <c r="AQ837" s="360"/>
      <c r="AR837" s="360"/>
      <c r="AS837" s="360"/>
      <c r="AT837" s="360"/>
      <c r="AU837" s="360"/>
      <c r="AV837" s="360"/>
      <c r="AW837" s="360"/>
      <c r="AX837" s="360"/>
    </row>
    <row r="838" spans="1:50" ht="30" customHeight="1" x14ac:dyDescent="0.15">
      <c r="A838" s="376">
        <v>2</v>
      </c>
      <c r="B838" s="376">
        <v>1</v>
      </c>
      <c r="C838" s="377" t="s">
        <v>657</v>
      </c>
      <c r="D838" s="378"/>
      <c r="E838" s="378"/>
      <c r="F838" s="378"/>
      <c r="G838" s="378"/>
      <c r="H838" s="378"/>
      <c r="I838" s="379"/>
      <c r="J838" s="907">
        <v>7000020070009</v>
      </c>
      <c r="K838" s="908"/>
      <c r="L838" s="908"/>
      <c r="M838" s="908"/>
      <c r="N838" s="908"/>
      <c r="O838" s="909"/>
      <c r="P838" s="913" t="s">
        <v>659</v>
      </c>
      <c r="Q838" s="914"/>
      <c r="R838" s="914"/>
      <c r="S838" s="914"/>
      <c r="T838" s="914"/>
      <c r="U838" s="914"/>
      <c r="V838" s="914"/>
      <c r="W838" s="914"/>
      <c r="X838" s="915"/>
      <c r="Y838" s="351">
        <v>4</v>
      </c>
      <c r="Z838" s="352"/>
      <c r="AA838" s="352"/>
      <c r="AB838" s="353"/>
      <c r="AC838" s="363" t="s">
        <v>649</v>
      </c>
      <c r="AD838" s="371"/>
      <c r="AE838" s="371"/>
      <c r="AF838" s="371"/>
      <c r="AG838" s="371"/>
      <c r="AH838" s="372" t="s">
        <v>576</v>
      </c>
      <c r="AI838" s="373"/>
      <c r="AJ838" s="373"/>
      <c r="AK838" s="373"/>
      <c r="AL838" s="357" t="s">
        <v>585</v>
      </c>
      <c r="AM838" s="358"/>
      <c r="AN838" s="358"/>
      <c r="AO838" s="359"/>
      <c r="AP838" s="360" t="s">
        <v>661</v>
      </c>
      <c r="AQ838" s="360"/>
      <c r="AR838" s="360"/>
      <c r="AS838" s="360"/>
      <c r="AT838" s="360"/>
      <c r="AU838" s="360"/>
      <c r="AV838" s="360"/>
      <c r="AW838" s="360"/>
      <c r="AX838" s="360"/>
    </row>
    <row r="839" spans="1:50" ht="30" customHeight="1" x14ac:dyDescent="0.15">
      <c r="A839" s="376">
        <v>3</v>
      </c>
      <c r="B839" s="376">
        <v>1</v>
      </c>
      <c r="C839" s="377" t="s">
        <v>658</v>
      </c>
      <c r="D839" s="378"/>
      <c r="E839" s="378"/>
      <c r="F839" s="378"/>
      <c r="G839" s="378"/>
      <c r="H839" s="378"/>
      <c r="I839" s="379"/>
      <c r="J839" s="907">
        <v>2000020260002</v>
      </c>
      <c r="K839" s="908"/>
      <c r="L839" s="908"/>
      <c r="M839" s="908"/>
      <c r="N839" s="908"/>
      <c r="O839" s="909"/>
      <c r="P839" s="913" t="s">
        <v>659</v>
      </c>
      <c r="Q839" s="914"/>
      <c r="R839" s="914"/>
      <c r="S839" s="914"/>
      <c r="T839" s="914"/>
      <c r="U839" s="914"/>
      <c r="V839" s="914"/>
      <c r="W839" s="914"/>
      <c r="X839" s="915"/>
      <c r="Y839" s="351">
        <v>1</v>
      </c>
      <c r="Z839" s="352"/>
      <c r="AA839" s="352"/>
      <c r="AB839" s="353"/>
      <c r="AC839" s="363" t="s">
        <v>649</v>
      </c>
      <c r="AD839" s="371"/>
      <c r="AE839" s="371"/>
      <c r="AF839" s="371"/>
      <c r="AG839" s="371"/>
      <c r="AH839" s="372" t="s">
        <v>576</v>
      </c>
      <c r="AI839" s="373"/>
      <c r="AJ839" s="373"/>
      <c r="AK839" s="373"/>
      <c r="AL839" s="357" t="s">
        <v>576</v>
      </c>
      <c r="AM839" s="358"/>
      <c r="AN839" s="358"/>
      <c r="AO839" s="359"/>
      <c r="AP839" s="360" t="s">
        <v>662</v>
      </c>
      <c r="AQ839" s="360"/>
      <c r="AR839" s="360"/>
      <c r="AS839" s="360"/>
      <c r="AT839" s="360"/>
      <c r="AU839" s="360"/>
      <c r="AV839" s="360"/>
      <c r="AW839" s="360"/>
      <c r="AX839" s="360"/>
    </row>
    <row r="840" spans="1:50" ht="30" hidden="1" customHeight="1" x14ac:dyDescent="0.15">
      <c r="A840" s="376">
        <v>4</v>
      </c>
      <c r="B840" s="376">
        <v>1</v>
      </c>
      <c r="C840" s="361" t="s">
        <v>658</v>
      </c>
      <c r="D840" s="347"/>
      <c r="E840" s="347"/>
      <c r="F840" s="347"/>
      <c r="G840" s="347"/>
      <c r="H840" s="347"/>
      <c r="I840" s="347"/>
      <c r="J840" s="348"/>
      <c r="K840" s="349"/>
      <c r="L840" s="349"/>
      <c r="M840" s="349"/>
      <c r="N840" s="349"/>
      <c r="O840" s="349"/>
      <c r="P840" s="362" t="s">
        <v>659</v>
      </c>
      <c r="Q840" s="350"/>
      <c r="R840" s="350"/>
      <c r="S840" s="350"/>
      <c r="T840" s="350"/>
      <c r="U840" s="350"/>
      <c r="V840" s="350"/>
      <c r="W840" s="350"/>
      <c r="X840" s="350"/>
      <c r="Y840" s="351">
        <v>1</v>
      </c>
      <c r="Z840" s="352"/>
      <c r="AA840" s="352"/>
      <c r="AB840" s="353"/>
      <c r="AC840" s="363" t="s">
        <v>649</v>
      </c>
      <c r="AD840" s="371"/>
      <c r="AE840" s="371"/>
      <c r="AF840" s="371"/>
      <c r="AG840" s="371"/>
      <c r="AH840" s="372" t="s">
        <v>585</v>
      </c>
      <c r="AI840" s="373"/>
      <c r="AJ840" s="373"/>
      <c r="AK840" s="373"/>
      <c r="AL840" s="357" t="s">
        <v>576</v>
      </c>
      <c r="AM840" s="358"/>
      <c r="AN840" s="358"/>
      <c r="AO840" s="359"/>
      <c r="AP840" s="360" t="s">
        <v>663</v>
      </c>
      <c r="AQ840" s="360"/>
      <c r="AR840" s="360"/>
      <c r="AS840" s="360"/>
      <c r="AT840" s="360"/>
      <c r="AU840" s="360"/>
      <c r="AV840" s="360"/>
      <c r="AW840" s="360"/>
      <c r="AX840" s="360"/>
    </row>
    <row r="841" spans="1:50" ht="30" hidden="1" customHeight="1" x14ac:dyDescent="0.15">
      <c r="A841" s="376">
        <v>5</v>
      </c>
      <c r="B841" s="376">
        <v>1</v>
      </c>
      <c r="C841" s="361"/>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63"/>
      <c r="AD841" s="371"/>
      <c r="AE841" s="371"/>
      <c r="AF841" s="371"/>
      <c r="AG841" s="371"/>
      <c r="AH841" s="372"/>
      <c r="AI841" s="373"/>
      <c r="AJ841" s="373"/>
      <c r="AK841" s="373"/>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61"/>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63"/>
      <c r="AD842" s="371"/>
      <c r="AE842" s="371"/>
      <c r="AF842" s="371"/>
      <c r="AG842" s="371"/>
      <c r="AH842" s="372"/>
      <c r="AI842" s="373"/>
      <c r="AJ842" s="373"/>
      <c r="AK842" s="373"/>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61"/>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63"/>
      <c r="AD843" s="371"/>
      <c r="AE843" s="371"/>
      <c r="AF843" s="371"/>
      <c r="AG843" s="371"/>
      <c r="AH843" s="372"/>
      <c r="AI843" s="373"/>
      <c r="AJ843" s="373"/>
      <c r="AK843" s="373"/>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61"/>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63"/>
      <c r="AD844" s="371"/>
      <c r="AE844" s="371"/>
      <c r="AF844" s="371"/>
      <c r="AG844" s="371"/>
      <c r="AH844" s="372"/>
      <c r="AI844" s="373"/>
      <c r="AJ844" s="373"/>
      <c r="AK844" s="373"/>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650</v>
      </c>
      <c r="D870" s="347"/>
      <c r="E870" s="347"/>
      <c r="F870" s="347"/>
      <c r="G870" s="347"/>
      <c r="H870" s="347"/>
      <c r="I870" s="347"/>
      <c r="J870" s="348" t="s">
        <v>616</v>
      </c>
      <c r="K870" s="349"/>
      <c r="L870" s="349"/>
      <c r="M870" s="349"/>
      <c r="N870" s="349"/>
      <c r="O870" s="349"/>
      <c r="P870" s="362" t="s">
        <v>576</v>
      </c>
      <c r="Q870" s="350"/>
      <c r="R870" s="350"/>
      <c r="S870" s="350"/>
      <c r="T870" s="350"/>
      <c r="U870" s="350"/>
      <c r="V870" s="350"/>
      <c r="W870" s="350"/>
      <c r="X870" s="350"/>
      <c r="Y870" s="351" t="s">
        <v>648</v>
      </c>
      <c r="Z870" s="352"/>
      <c r="AA870" s="352"/>
      <c r="AB870" s="353"/>
      <c r="AC870" s="363"/>
      <c r="AD870" s="371"/>
      <c r="AE870" s="371"/>
      <c r="AF870" s="371"/>
      <c r="AG870" s="371"/>
      <c r="AH870" s="372" t="s">
        <v>576</v>
      </c>
      <c r="AI870" s="373"/>
      <c r="AJ870" s="373"/>
      <c r="AK870" s="373"/>
      <c r="AL870" s="357" t="s">
        <v>651</v>
      </c>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47" t="s">
        <v>655</v>
      </c>
      <c r="D903" s="347"/>
      <c r="E903" s="347"/>
      <c r="F903" s="347"/>
      <c r="G903" s="347"/>
      <c r="H903" s="347"/>
      <c r="I903" s="347"/>
      <c r="J903" s="348">
        <v>1013205001281</v>
      </c>
      <c r="K903" s="349"/>
      <c r="L903" s="349"/>
      <c r="M903" s="349"/>
      <c r="N903" s="349"/>
      <c r="O903" s="349"/>
      <c r="P903" s="362" t="s">
        <v>674</v>
      </c>
      <c r="Q903" s="350"/>
      <c r="R903" s="350"/>
      <c r="S903" s="350"/>
      <c r="T903" s="350"/>
      <c r="U903" s="350"/>
      <c r="V903" s="350"/>
      <c r="W903" s="350"/>
      <c r="X903" s="350"/>
      <c r="Y903" s="351">
        <v>103</v>
      </c>
      <c r="Z903" s="352"/>
      <c r="AA903" s="352"/>
      <c r="AB903" s="353"/>
      <c r="AC903" s="363" t="s">
        <v>649</v>
      </c>
      <c r="AD903" s="371"/>
      <c r="AE903" s="371"/>
      <c r="AF903" s="371"/>
      <c r="AG903" s="371"/>
      <c r="AH903" s="372" t="s">
        <v>664</v>
      </c>
      <c r="AI903" s="373"/>
      <c r="AJ903" s="373"/>
      <c r="AK903" s="373"/>
      <c r="AL903" s="357" t="s">
        <v>665</v>
      </c>
      <c r="AM903" s="358"/>
      <c r="AN903" s="358"/>
      <c r="AO903" s="359"/>
      <c r="AP903" s="360" t="s">
        <v>666</v>
      </c>
      <c r="AQ903" s="360"/>
      <c r="AR903" s="360"/>
      <c r="AS903" s="360"/>
      <c r="AT903" s="360"/>
      <c r="AU903" s="360"/>
      <c r="AV903" s="360"/>
      <c r="AW903" s="360"/>
      <c r="AX903" s="360"/>
    </row>
    <row r="904" spans="1:50" ht="39.75" customHeight="1" x14ac:dyDescent="0.15">
      <c r="A904" s="376">
        <v>2</v>
      </c>
      <c r="B904" s="376">
        <v>1</v>
      </c>
      <c r="C904" s="361" t="s">
        <v>667</v>
      </c>
      <c r="D904" s="347"/>
      <c r="E904" s="347"/>
      <c r="F904" s="347"/>
      <c r="G904" s="347"/>
      <c r="H904" s="347"/>
      <c r="I904" s="347"/>
      <c r="J904" s="348">
        <v>6012705001563</v>
      </c>
      <c r="K904" s="349"/>
      <c r="L904" s="349"/>
      <c r="M904" s="349"/>
      <c r="N904" s="349"/>
      <c r="O904" s="349"/>
      <c r="P904" s="362" t="s">
        <v>669</v>
      </c>
      <c r="Q904" s="350"/>
      <c r="R904" s="350"/>
      <c r="S904" s="350"/>
      <c r="T904" s="350"/>
      <c r="U904" s="350"/>
      <c r="V904" s="350"/>
      <c r="W904" s="350"/>
      <c r="X904" s="350"/>
      <c r="Y904" s="351">
        <v>73</v>
      </c>
      <c r="Z904" s="352"/>
      <c r="AA904" s="352"/>
      <c r="AB904" s="353"/>
      <c r="AC904" s="363" t="s">
        <v>649</v>
      </c>
      <c r="AD904" s="371"/>
      <c r="AE904" s="371"/>
      <c r="AF904" s="371"/>
      <c r="AG904" s="371"/>
      <c r="AH904" s="372" t="s">
        <v>664</v>
      </c>
      <c r="AI904" s="373"/>
      <c r="AJ904" s="373"/>
      <c r="AK904" s="373"/>
      <c r="AL904" s="357" t="s">
        <v>665</v>
      </c>
      <c r="AM904" s="358"/>
      <c r="AN904" s="358"/>
      <c r="AO904" s="359"/>
      <c r="AP904" s="360" t="s">
        <v>666</v>
      </c>
      <c r="AQ904" s="360"/>
      <c r="AR904" s="360"/>
      <c r="AS904" s="360"/>
      <c r="AT904" s="360"/>
      <c r="AU904" s="360"/>
      <c r="AV904" s="360"/>
      <c r="AW904" s="360"/>
      <c r="AX904" s="360"/>
    </row>
    <row r="905" spans="1:50" ht="30" customHeight="1" x14ac:dyDescent="0.15">
      <c r="A905" s="376">
        <v>3</v>
      </c>
      <c r="B905" s="376">
        <v>1</v>
      </c>
      <c r="C905" s="361" t="s">
        <v>668</v>
      </c>
      <c r="D905" s="347"/>
      <c r="E905" s="347"/>
      <c r="F905" s="347"/>
      <c r="G905" s="347"/>
      <c r="H905" s="347"/>
      <c r="I905" s="347"/>
      <c r="J905" s="348">
        <v>2080005004292</v>
      </c>
      <c r="K905" s="349"/>
      <c r="L905" s="349"/>
      <c r="M905" s="349"/>
      <c r="N905" s="349"/>
      <c r="O905" s="349"/>
      <c r="P905" s="362" t="s">
        <v>669</v>
      </c>
      <c r="Q905" s="350"/>
      <c r="R905" s="350"/>
      <c r="S905" s="350"/>
      <c r="T905" s="350"/>
      <c r="U905" s="350"/>
      <c r="V905" s="350"/>
      <c r="W905" s="350"/>
      <c r="X905" s="350"/>
      <c r="Y905" s="351">
        <v>19</v>
      </c>
      <c r="Z905" s="352"/>
      <c r="AA905" s="352"/>
      <c r="AB905" s="353"/>
      <c r="AC905" s="363" t="s">
        <v>649</v>
      </c>
      <c r="AD905" s="371"/>
      <c r="AE905" s="371"/>
      <c r="AF905" s="371"/>
      <c r="AG905" s="371"/>
      <c r="AH905" s="372" t="s">
        <v>664</v>
      </c>
      <c r="AI905" s="373"/>
      <c r="AJ905" s="373"/>
      <c r="AK905" s="373"/>
      <c r="AL905" s="357" t="s">
        <v>665</v>
      </c>
      <c r="AM905" s="358"/>
      <c r="AN905" s="358"/>
      <c r="AO905" s="359"/>
      <c r="AP905" s="360" t="s">
        <v>666</v>
      </c>
      <c r="AQ905" s="360"/>
      <c r="AR905" s="360"/>
      <c r="AS905" s="360"/>
      <c r="AT905" s="360"/>
      <c r="AU905" s="360"/>
      <c r="AV905" s="360"/>
      <c r="AW905" s="360"/>
      <c r="AX905" s="360"/>
    </row>
    <row r="906" spans="1:50" ht="40.5" customHeight="1" x14ac:dyDescent="0.15">
      <c r="A906" s="376">
        <v>4</v>
      </c>
      <c r="B906" s="376">
        <v>1</v>
      </c>
      <c r="C906" s="361" t="s">
        <v>675</v>
      </c>
      <c r="D906" s="347"/>
      <c r="E906" s="347"/>
      <c r="F906" s="347"/>
      <c r="G906" s="347"/>
      <c r="H906" s="347"/>
      <c r="I906" s="347"/>
      <c r="J906" s="348">
        <v>6260005003009</v>
      </c>
      <c r="K906" s="349"/>
      <c r="L906" s="349"/>
      <c r="M906" s="349"/>
      <c r="N906" s="349"/>
      <c r="O906" s="349"/>
      <c r="P906" s="362" t="s">
        <v>669</v>
      </c>
      <c r="Q906" s="350"/>
      <c r="R906" s="350"/>
      <c r="S906" s="350"/>
      <c r="T906" s="350"/>
      <c r="U906" s="350"/>
      <c r="V906" s="350"/>
      <c r="W906" s="350"/>
      <c r="X906" s="350"/>
      <c r="Y906" s="351">
        <v>12</v>
      </c>
      <c r="Z906" s="352"/>
      <c r="AA906" s="352"/>
      <c r="AB906" s="353"/>
      <c r="AC906" s="363" t="s">
        <v>649</v>
      </c>
      <c r="AD906" s="371"/>
      <c r="AE906" s="371"/>
      <c r="AF906" s="371"/>
      <c r="AG906" s="371"/>
      <c r="AH906" s="372" t="s">
        <v>664</v>
      </c>
      <c r="AI906" s="373"/>
      <c r="AJ906" s="373"/>
      <c r="AK906" s="373"/>
      <c r="AL906" s="357" t="s">
        <v>665</v>
      </c>
      <c r="AM906" s="358"/>
      <c r="AN906" s="358"/>
      <c r="AO906" s="359"/>
      <c r="AP906" s="360" t="s">
        <v>666</v>
      </c>
      <c r="AQ906" s="360"/>
      <c r="AR906" s="360"/>
      <c r="AS906" s="360"/>
      <c r="AT906" s="360"/>
      <c r="AU906" s="360"/>
      <c r="AV906" s="360"/>
      <c r="AW906" s="360"/>
      <c r="AX906" s="360"/>
    </row>
    <row r="907" spans="1:50" ht="30" customHeight="1" x14ac:dyDescent="0.15">
      <c r="A907" s="376">
        <v>5</v>
      </c>
      <c r="B907" s="376">
        <v>1</v>
      </c>
      <c r="C907" s="361" t="s">
        <v>670</v>
      </c>
      <c r="D907" s="347"/>
      <c r="E907" s="347"/>
      <c r="F907" s="347"/>
      <c r="G907" s="347"/>
      <c r="H907" s="347"/>
      <c r="I907" s="347"/>
      <c r="J907" s="348">
        <v>1000020320005</v>
      </c>
      <c r="K907" s="349"/>
      <c r="L907" s="349"/>
      <c r="M907" s="349"/>
      <c r="N907" s="349"/>
      <c r="O907" s="349"/>
      <c r="P907" s="362" t="s">
        <v>669</v>
      </c>
      <c r="Q907" s="350"/>
      <c r="R907" s="350"/>
      <c r="S907" s="350"/>
      <c r="T907" s="350"/>
      <c r="U907" s="350"/>
      <c r="V907" s="350"/>
      <c r="W907" s="350"/>
      <c r="X907" s="350"/>
      <c r="Y907" s="351">
        <v>9</v>
      </c>
      <c r="Z907" s="352"/>
      <c r="AA907" s="352"/>
      <c r="AB907" s="353"/>
      <c r="AC907" s="363" t="s">
        <v>649</v>
      </c>
      <c r="AD907" s="371"/>
      <c r="AE907" s="371"/>
      <c r="AF907" s="371"/>
      <c r="AG907" s="371"/>
      <c r="AH907" s="372" t="s">
        <v>664</v>
      </c>
      <c r="AI907" s="373"/>
      <c r="AJ907" s="373"/>
      <c r="AK907" s="373"/>
      <c r="AL907" s="357" t="s">
        <v>665</v>
      </c>
      <c r="AM907" s="358"/>
      <c r="AN907" s="358"/>
      <c r="AO907" s="359"/>
      <c r="AP907" s="360" t="s">
        <v>666</v>
      </c>
      <c r="AQ907" s="360"/>
      <c r="AR907" s="360"/>
      <c r="AS907" s="360"/>
      <c r="AT907" s="360"/>
      <c r="AU907" s="360"/>
      <c r="AV907" s="360"/>
      <c r="AW907" s="360"/>
      <c r="AX907" s="360"/>
    </row>
    <row r="908" spans="1:50" ht="43.5" customHeight="1" x14ac:dyDescent="0.15">
      <c r="A908" s="376">
        <v>6</v>
      </c>
      <c r="B908" s="376">
        <v>1</v>
      </c>
      <c r="C908" s="361" t="s">
        <v>676</v>
      </c>
      <c r="D908" s="347"/>
      <c r="E908" s="347"/>
      <c r="F908" s="347"/>
      <c r="G908" s="347"/>
      <c r="H908" s="347"/>
      <c r="I908" s="347"/>
      <c r="J908" s="348">
        <v>2250005005001</v>
      </c>
      <c r="K908" s="349"/>
      <c r="L908" s="349"/>
      <c r="M908" s="349"/>
      <c r="N908" s="349"/>
      <c r="O908" s="349"/>
      <c r="P908" s="362" t="s">
        <v>669</v>
      </c>
      <c r="Q908" s="350"/>
      <c r="R908" s="350"/>
      <c r="S908" s="350"/>
      <c r="T908" s="350"/>
      <c r="U908" s="350"/>
      <c r="V908" s="350"/>
      <c r="W908" s="350"/>
      <c r="X908" s="350"/>
      <c r="Y908" s="351">
        <v>5</v>
      </c>
      <c r="Z908" s="352"/>
      <c r="AA908" s="352"/>
      <c r="AB908" s="353"/>
      <c r="AC908" s="363" t="s">
        <v>649</v>
      </c>
      <c r="AD908" s="371"/>
      <c r="AE908" s="371"/>
      <c r="AF908" s="371"/>
      <c r="AG908" s="371"/>
      <c r="AH908" s="372" t="s">
        <v>664</v>
      </c>
      <c r="AI908" s="373"/>
      <c r="AJ908" s="373"/>
      <c r="AK908" s="373"/>
      <c r="AL908" s="357" t="s">
        <v>665</v>
      </c>
      <c r="AM908" s="358"/>
      <c r="AN908" s="358"/>
      <c r="AO908" s="359"/>
      <c r="AP908" s="360" t="s">
        <v>666</v>
      </c>
      <c r="AQ908" s="360"/>
      <c r="AR908" s="360"/>
      <c r="AS908" s="360"/>
      <c r="AT908" s="360"/>
      <c r="AU908" s="360"/>
      <c r="AV908" s="360"/>
      <c r="AW908" s="360"/>
      <c r="AX908" s="360"/>
    </row>
    <row r="909" spans="1:50" ht="30" customHeight="1" x14ac:dyDescent="0.15">
      <c r="A909" s="376">
        <v>7</v>
      </c>
      <c r="B909" s="376">
        <v>1</v>
      </c>
      <c r="C909" s="361" t="s">
        <v>673</v>
      </c>
      <c r="D909" s="347"/>
      <c r="E909" s="347"/>
      <c r="F909" s="347"/>
      <c r="G909" s="347"/>
      <c r="H909" s="347"/>
      <c r="I909" s="347"/>
      <c r="J909" s="348">
        <v>8000020130001</v>
      </c>
      <c r="K909" s="349"/>
      <c r="L909" s="349"/>
      <c r="M909" s="349"/>
      <c r="N909" s="349"/>
      <c r="O909" s="349"/>
      <c r="P909" s="362" t="s">
        <v>669</v>
      </c>
      <c r="Q909" s="350"/>
      <c r="R909" s="350"/>
      <c r="S909" s="350"/>
      <c r="T909" s="350"/>
      <c r="U909" s="350"/>
      <c r="V909" s="350"/>
      <c r="W909" s="350"/>
      <c r="X909" s="350"/>
      <c r="Y909" s="351">
        <v>4</v>
      </c>
      <c r="Z909" s="352"/>
      <c r="AA909" s="352"/>
      <c r="AB909" s="353"/>
      <c r="AC909" s="363" t="s">
        <v>649</v>
      </c>
      <c r="AD909" s="371"/>
      <c r="AE909" s="371"/>
      <c r="AF909" s="371"/>
      <c r="AG909" s="371"/>
      <c r="AH909" s="372" t="s">
        <v>664</v>
      </c>
      <c r="AI909" s="373"/>
      <c r="AJ909" s="373"/>
      <c r="AK909" s="373"/>
      <c r="AL909" s="357" t="s">
        <v>665</v>
      </c>
      <c r="AM909" s="358"/>
      <c r="AN909" s="358"/>
      <c r="AO909" s="359"/>
      <c r="AP909" s="360" t="s">
        <v>666</v>
      </c>
      <c r="AQ909" s="360"/>
      <c r="AR909" s="360"/>
      <c r="AS909" s="360"/>
      <c r="AT909" s="360"/>
      <c r="AU909" s="360"/>
      <c r="AV909" s="360"/>
      <c r="AW909" s="360"/>
      <c r="AX909" s="360"/>
    </row>
    <row r="910" spans="1:50" ht="30" customHeight="1" x14ac:dyDescent="0.15">
      <c r="A910" s="376">
        <v>8</v>
      </c>
      <c r="B910" s="376">
        <v>1</v>
      </c>
      <c r="C910" s="361" t="s">
        <v>672</v>
      </c>
      <c r="D910" s="347"/>
      <c r="E910" s="347"/>
      <c r="F910" s="347"/>
      <c r="G910" s="347"/>
      <c r="H910" s="347"/>
      <c r="I910" s="347"/>
      <c r="J910" s="348">
        <v>1000020110001</v>
      </c>
      <c r="K910" s="349"/>
      <c r="L910" s="349"/>
      <c r="M910" s="349"/>
      <c r="N910" s="349"/>
      <c r="O910" s="349"/>
      <c r="P910" s="362" t="s">
        <v>669</v>
      </c>
      <c r="Q910" s="350"/>
      <c r="R910" s="350"/>
      <c r="S910" s="350"/>
      <c r="T910" s="350"/>
      <c r="U910" s="350"/>
      <c r="V910" s="350"/>
      <c r="W910" s="350"/>
      <c r="X910" s="350"/>
      <c r="Y910" s="351">
        <v>4</v>
      </c>
      <c r="Z910" s="352"/>
      <c r="AA910" s="352"/>
      <c r="AB910" s="353"/>
      <c r="AC910" s="363" t="s">
        <v>649</v>
      </c>
      <c r="AD910" s="371"/>
      <c r="AE910" s="371"/>
      <c r="AF910" s="371"/>
      <c r="AG910" s="371"/>
      <c r="AH910" s="372" t="s">
        <v>664</v>
      </c>
      <c r="AI910" s="373"/>
      <c r="AJ910" s="373"/>
      <c r="AK910" s="373"/>
      <c r="AL910" s="357" t="s">
        <v>665</v>
      </c>
      <c r="AM910" s="358"/>
      <c r="AN910" s="358"/>
      <c r="AO910" s="359"/>
      <c r="AP910" s="360" t="s">
        <v>666</v>
      </c>
      <c r="AQ910" s="360"/>
      <c r="AR910" s="360"/>
      <c r="AS910" s="360"/>
      <c r="AT910" s="360"/>
      <c r="AU910" s="360"/>
      <c r="AV910" s="360"/>
      <c r="AW910" s="360"/>
      <c r="AX910" s="360"/>
    </row>
    <row r="911" spans="1:50" ht="30" customHeight="1" x14ac:dyDescent="0.15">
      <c r="A911" s="376">
        <v>9</v>
      </c>
      <c r="B911" s="376">
        <v>1</v>
      </c>
      <c r="C911" s="361" t="s">
        <v>671</v>
      </c>
      <c r="D911" s="347"/>
      <c r="E911" s="347"/>
      <c r="F911" s="347"/>
      <c r="G911" s="347"/>
      <c r="H911" s="347"/>
      <c r="I911" s="347"/>
      <c r="J911" s="348">
        <v>5000020060003</v>
      </c>
      <c r="K911" s="349"/>
      <c r="L911" s="349"/>
      <c r="M911" s="349"/>
      <c r="N911" s="349"/>
      <c r="O911" s="349"/>
      <c r="P911" s="362" t="s">
        <v>669</v>
      </c>
      <c r="Q911" s="350"/>
      <c r="R911" s="350"/>
      <c r="S911" s="350"/>
      <c r="T911" s="350"/>
      <c r="U911" s="350"/>
      <c r="V911" s="350"/>
      <c r="W911" s="350"/>
      <c r="X911" s="350"/>
      <c r="Y911" s="351">
        <v>3</v>
      </c>
      <c r="Z911" s="352"/>
      <c r="AA911" s="352"/>
      <c r="AB911" s="353"/>
      <c r="AC911" s="363" t="s">
        <v>649</v>
      </c>
      <c r="AD911" s="371"/>
      <c r="AE911" s="371"/>
      <c r="AF911" s="371"/>
      <c r="AG911" s="371"/>
      <c r="AH911" s="372" t="s">
        <v>664</v>
      </c>
      <c r="AI911" s="373"/>
      <c r="AJ911" s="373"/>
      <c r="AK911" s="373"/>
      <c r="AL911" s="357" t="s">
        <v>665</v>
      </c>
      <c r="AM911" s="358"/>
      <c r="AN911" s="358"/>
      <c r="AO911" s="359"/>
      <c r="AP911" s="360" t="s">
        <v>666</v>
      </c>
      <c r="AQ911" s="360"/>
      <c r="AR911" s="360"/>
      <c r="AS911" s="360"/>
      <c r="AT911" s="360"/>
      <c r="AU911" s="360"/>
      <c r="AV911" s="360"/>
      <c r="AW911" s="360"/>
      <c r="AX911" s="360"/>
    </row>
    <row r="912" spans="1:50" ht="30" customHeight="1" x14ac:dyDescent="0.15">
      <c r="A912" s="376">
        <v>10</v>
      </c>
      <c r="B912" s="376">
        <v>1</v>
      </c>
      <c r="C912" s="361" t="s">
        <v>677</v>
      </c>
      <c r="D912" s="347"/>
      <c r="E912" s="347"/>
      <c r="F912" s="347"/>
      <c r="G912" s="347"/>
      <c r="H912" s="347"/>
      <c r="I912" s="347"/>
      <c r="J912" s="348">
        <v>800020460001</v>
      </c>
      <c r="K912" s="349"/>
      <c r="L912" s="349"/>
      <c r="M912" s="349"/>
      <c r="N912" s="349"/>
      <c r="O912" s="349"/>
      <c r="P912" s="362" t="s">
        <v>669</v>
      </c>
      <c r="Q912" s="350"/>
      <c r="R912" s="350"/>
      <c r="S912" s="350"/>
      <c r="T912" s="350"/>
      <c r="U912" s="350"/>
      <c r="V912" s="350"/>
      <c r="W912" s="350"/>
      <c r="X912" s="350"/>
      <c r="Y912" s="351">
        <v>3</v>
      </c>
      <c r="Z912" s="352"/>
      <c r="AA912" s="352"/>
      <c r="AB912" s="353"/>
      <c r="AC912" s="363" t="s">
        <v>649</v>
      </c>
      <c r="AD912" s="371"/>
      <c r="AE912" s="371"/>
      <c r="AF912" s="371"/>
      <c r="AG912" s="371"/>
      <c r="AH912" s="372" t="s">
        <v>664</v>
      </c>
      <c r="AI912" s="373"/>
      <c r="AJ912" s="373"/>
      <c r="AK912" s="373"/>
      <c r="AL912" s="357" t="s">
        <v>665</v>
      </c>
      <c r="AM912" s="358"/>
      <c r="AN912" s="358"/>
      <c r="AO912" s="359"/>
      <c r="AP912" s="360" t="s">
        <v>666</v>
      </c>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0" t="s">
        <v>451</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3"/>
      <c r="E1101" s="149" t="s">
        <v>384</v>
      </c>
      <c r="F1101" s="383"/>
      <c r="G1101" s="383"/>
      <c r="H1101" s="383"/>
      <c r="I1101" s="383"/>
      <c r="J1101" s="149" t="s">
        <v>419</v>
      </c>
      <c r="K1101" s="149"/>
      <c r="L1101" s="149"/>
      <c r="M1101" s="149"/>
      <c r="N1101" s="149"/>
      <c r="O1101" s="149"/>
      <c r="P1101" s="367" t="s">
        <v>27</v>
      </c>
      <c r="Q1101" s="367"/>
      <c r="R1101" s="367"/>
      <c r="S1101" s="367"/>
      <c r="T1101" s="367"/>
      <c r="U1101" s="367"/>
      <c r="V1101" s="367"/>
      <c r="W1101" s="367"/>
      <c r="X1101" s="367"/>
      <c r="Y1101" s="149" t="s">
        <v>421</v>
      </c>
      <c r="Z1101" s="383"/>
      <c r="AA1101" s="383"/>
      <c r="AB1101" s="383"/>
      <c r="AC1101" s="149" t="s">
        <v>367</v>
      </c>
      <c r="AD1101" s="149"/>
      <c r="AE1101" s="149"/>
      <c r="AF1101" s="149"/>
      <c r="AG1101" s="149"/>
      <c r="AH1101" s="367" t="s">
        <v>380</v>
      </c>
      <c r="AI1101" s="368"/>
      <c r="AJ1101" s="368"/>
      <c r="AK1101" s="368"/>
      <c r="AL1101" s="368" t="s">
        <v>21</v>
      </c>
      <c r="AM1101" s="368"/>
      <c r="AN1101" s="368"/>
      <c r="AO1101" s="384"/>
      <c r="AP1101" s="370" t="s">
        <v>452</v>
      </c>
      <c r="AQ1101" s="370"/>
      <c r="AR1101" s="370"/>
      <c r="AS1101" s="370"/>
      <c r="AT1101" s="370"/>
      <c r="AU1101" s="370"/>
      <c r="AV1101" s="370"/>
      <c r="AW1101" s="370"/>
      <c r="AX1101" s="370"/>
    </row>
    <row r="1102" spans="1:50" ht="30" customHeight="1" x14ac:dyDescent="0.15">
      <c r="A1102" s="376">
        <v>1</v>
      </c>
      <c r="B1102" s="376">
        <v>1</v>
      </c>
      <c r="C1102" s="374"/>
      <c r="D1102" s="374"/>
      <c r="E1102" s="147" t="s">
        <v>652</v>
      </c>
      <c r="F1102" s="375"/>
      <c r="G1102" s="375"/>
      <c r="H1102" s="375"/>
      <c r="I1102" s="375"/>
      <c r="J1102" s="348" t="s">
        <v>614</v>
      </c>
      <c r="K1102" s="349"/>
      <c r="L1102" s="349"/>
      <c r="M1102" s="349"/>
      <c r="N1102" s="349"/>
      <c r="O1102" s="349"/>
      <c r="P1102" s="362" t="s">
        <v>648</v>
      </c>
      <c r="Q1102" s="350"/>
      <c r="R1102" s="350"/>
      <c r="S1102" s="350"/>
      <c r="T1102" s="350"/>
      <c r="U1102" s="350"/>
      <c r="V1102" s="350"/>
      <c r="W1102" s="350"/>
      <c r="X1102" s="350"/>
      <c r="Y1102" s="351" t="s">
        <v>579</v>
      </c>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5:AO866">
    <cfRule type="expression" dxfId="2497" priority="6625">
      <formula>IF(AND(AL845&gt;=0, RIGHT(TEXT(AL845,"0.#"),1)&lt;&gt;"."),TRUE,FALSE)</formula>
    </cfRule>
    <cfRule type="expression" dxfId="2496" priority="6626">
      <formula>IF(AND(AL845&gt;=0, RIGHT(TEXT(AL845,"0.#"),1)="."),TRUE,FALSE)</formula>
    </cfRule>
    <cfRule type="expression" dxfId="2495" priority="6627">
      <formula>IF(AND(AL845&lt;0, RIGHT(TEXT(AL845,"0.#"),1)&lt;&gt;"."),TRUE,FALSE)</formula>
    </cfRule>
    <cfRule type="expression" dxfId="2494" priority="6628">
      <formula>IF(AND(AL845&lt;0, RIGHT(TEXT(AL845,"0.#"),1)="."),TRUE,FALSE)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44">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13:AO932">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03:AO912">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4" max="49" man="1"/>
    <brk id="753" max="49" man="1"/>
    <brk id="1102" max="49" man="1"/>
  </rowBreaks>
  <colBreaks count="1" manualBreakCount="1">
    <brk id="6" max="1101"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t="s">
        <v>572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572</v>
      </c>
      <c r="R5" s="13" t="str">
        <f t="shared" si="3"/>
        <v>負担</v>
      </c>
      <c r="S5" s="13" t="str">
        <f t="shared" si="4"/>
        <v>負担</v>
      </c>
      <c r="T5" s="13"/>
      <c r="W5" s="32" t="s">
        <v>448</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572</v>
      </c>
      <c r="M6" s="13" t="str">
        <f t="shared" si="2"/>
        <v>公共事業</v>
      </c>
      <c r="N6" s="13" t="str">
        <f t="shared" si="6"/>
        <v>社会保障、公共事業</v>
      </c>
      <c r="O6" s="13"/>
      <c r="P6" s="12" t="s">
        <v>194</v>
      </c>
      <c r="Q6" s="17"/>
      <c r="R6" s="13" t="str">
        <f t="shared" si="3"/>
        <v/>
      </c>
      <c r="S6" s="13" t="str">
        <f t="shared" si="4"/>
        <v>負担</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社会保障、公共事業</v>
      </c>
      <c r="O7" s="13"/>
      <c r="P7" s="12" t="s">
        <v>195</v>
      </c>
      <c r="Q7" s="17"/>
      <c r="R7" s="13" t="str">
        <f t="shared" si="3"/>
        <v/>
      </c>
      <c r="S7" s="13" t="str">
        <f t="shared" si="4"/>
        <v>負担</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社会保障、公共事業</v>
      </c>
      <c r="O8" s="13"/>
      <c r="P8" s="12" t="s">
        <v>196</v>
      </c>
      <c r="Q8" s="17"/>
      <c r="R8" s="13" t="str">
        <f t="shared" si="3"/>
        <v/>
      </c>
      <c r="S8" s="13" t="str">
        <f t="shared" si="4"/>
        <v>負担</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社会保障、公共事業</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社会保障、公共事業</v>
      </c>
      <c r="O10" s="13"/>
      <c r="P10" s="13" t="str">
        <f>S8</f>
        <v>負担</v>
      </c>
      <c r="Q10" s="19"/>
      <c r="T10" s="13"/>
      <c r="W10" s="32" t="s">
        <v>275</v>
      </c>
      <c r="Y10" s="32" t="s">
        <v>84</v>
      </c>
      <c r="Z10" s="30"/>
      <c r="AA10" s="32" t="s">
        <v>93</v>
      </c>
      <c r="AB10" s="31"/>
      <c r="AC10" s="31"/>
      <c r="AD10" s="31"/>
      <c r="AE10" s="31"/>
      <c r="AF10" s="30"/>
      <c r="AG10" s="56" t="s">
        <v>485</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社会保障、公共事業</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t="s">
        <v>572</v>
      </c>
      <c r="C13" s="13" t="str">
        <f t="shared" si="0"/>
        <v>障害者施策</v>
      </c>
      <c r="D13" s="13" t="str">
        <f t="shared" si="8"/>
        <v>障害者施策</v>
      </c>
      <c r="F13" s="18" t="s">
        <v>238</v>
      </c>
      <c r="G13" s="17"/>
      <c r="H13" s="13" t="str">
        <f t="shared" si="1"/>
        <v/>
      </c>
      <c r="I13" s="13" t="str">
        <f t="shared" si="5"/>
        <v>一般会計</v>
      </c>
      <c r="K13" s="13" t="str">
        <f>N11</f>
        <v>社会保障、公共事業</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472</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31"/>
      <c r="Z2" s="832"/>
      <c r="AA2" s="833"/>
      <c r="AB2" s="1035" t="s">
        <v>11</v>
      </c>
      <c r="AC2" s="1036"/>
      <c r="AD2" s="1037"/>
      <c r="AE2" s="1041" t="s">
        <v>554</v>
      </c>
      <c r="AF2" s="1041"/>
      <c r="AG2" s="1041"/>
      <c r="AH2" s="1041"/>
      <c r="AI2" s="1041" t="s">
        <v>551</v>
      </c>
      <c r="AJ2" s="1041"/>
      <c r="AK2" s="1041"/>
      <c r="AL2" s="1041"/>
      <c r="AM2" s="1041" t="s">
        <v>525</v>
      </c>
      <c r="AN2" s="1041"/>
      <c r="AO2" s="1041"/>
      <c r="AP2" s="560"/>
      <c r="AQ2" s="159" t="s">
        <v>354</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32"/>
      <c r="Z3" s="1033"/>
      <c r="AA3" s="1034"/>
      <c r="AB3" s="1038"/>
      <c r="AC3" s="1039"/>
      <c r="AD3" s="1040"/>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67"/>
      <c r="H4" s="1008"/>
      <c r="I4" s="1008"/>
      <c r="J4" s="1008"/>
      <c r="K4" s="1008"/>
      <c r="L4" s="1008"/>
      <c r="M4" s="1008"/>
      <c r="N4" s="1008"/>
      <c r="O4" s="1009"/>
      <c r="P4" s="105"/>
      <c r="Q4" s="1016"/>
      <c r="R4" s="1016"/>
      <c r="S4" s="1016"/>
      <c r="T4" s="1016"/>
      <c r="U4" s="1016"/>
      <c r="V4" s="1016"/>
      <c r="W4" s="1016"/>
      <c r="X4" s="1017"/>
      <c r="Y4" s="1026" t="s">
        <v>12</v>
      </c>
      <c r="Z4" s="1027"/>
      <c r="AA4" s="1028"/>
      <c r="AB4" s="464"/>
      <c r="AC4" s="1030"/>
      <c r="AD4" s="1030"/>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10"/>
      <c r="H5" s="1011"/>
      <c r="I5" s="1011"/>
      <c r="J5" s="1011"/>
      <c r="K5" s="1011"/>
      <c r="L5" s="1011"/>
      <c r="M5" s="1011"/>
      <c r="N5" s="1011"/>
      <c r="O5" s="1012"/>
      <c r="P5" s="1018"/>
      <c r="Q5" s="1018"/>
      <c r="R5" s="1018"/>
      <c r="S5" s="1018"/>
      <c r="T5" s="1018"/>
      <c r="U5" s="1018"/>
      <c r="V5" s="1018"/>
      <c r="W5" s="1018"/>
      <c r="X5" s="1019"/>
      <c r="Y5" s="418" t="s">
        <v>54</v>
      </c>
      <c r="Z5" s="1023"/>
      <c r="AA5" s="1024"/>
      <c r="AB5" s="526"/>
      <c r="AC5" s="1029"/>
      <c r="AD5" s="1029"/>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13"/>
      <c r="H6" s="1014"/>
      <c r="I6" s="1014"/>
      <c r="J6" s="1014"/>
      <c r="K6" s="1014"/>
      <c r="L6" s="1014"/>
      <c r="M6" s="1014"/>
      <c r="N6" s="1014"/>
      <c r="O6" s="1015"/>
      <c r="P6" s="1020"/>
      <c r="Q6" s="1020"/>
      <c r="R6" s="1020"/>
      <c r="S6" s="1020"/>
      <c r="T6" s="1020"/>
      <c r="U6" s="1020"/>
      <c r="V6" s="1020"/>
      <c r="W6" s="1020"/>
      <c r="X6" s="1021"/>
      <c r="Y6" s="1022" t="s">
        <v>13</v>
      </c>
      <c r="Z6" s="1023"/>
      <c r="AA6" s="1024"/>
      <c r="AB6" s="597" t="s">
        <v>301</v>
      </c>
      <c r="AC6" s="1025"/>
      <c r="AD6" s="1025"/>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472</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31"/>
      <c r="Z9" s="832"/>
      <c r="AA9" s="833"/>
      <c r="AB9" s="1035" t="s">
        <v>11</v>
      </c>
      <c r="AC9" s="1036"/>
      <c r="AD9" s="1037"/>
      <c r="AE9" s="1041" t="s">
        <v>555</v>
      </c>
      <c r="AF9" s="1041"/>
      <c r="AG9" s="1041"/>
      <c r="AH9" s="1041"/>
      <c r="AI9" s="1041" t="s">
        <v>551</v>
      </c>
      <c r="AJ9" s="1041"/>
      <c r="AK9" s="1041"/>
      <c r="AL9" s="1041"/>
      <c r="AM9" s="1041" t="s">
        <v>525</v>
      </c>
      <c r="AN9" s="1041"/>
      <c r="AO9" s="1041"/>
      <c r="AP9" s="560"/>
      <c r="AQ9" s="159" t="s">
        <v>354</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32"/>
      <c r="Z10" s="1033"/>
      <c r="AA10" s="1034"/>
      <c r="AB10" s="1038"/>
      <c r="AC10" s="1039"/>
      <c r="AD10" s="1040"/>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67"/>
      <c r="H11" s="1008"/>
      <c r="I11" s="1008"/>
      <c r="J11" s="1008"/>
      <c r="K11" s="1008"/>
      <c r="L11" s="1008"/>
      <c r="M11" s="1008"/>
      <c r="N11" s="1008"/>
      <c r="O11" s="1009"/>
      <c r="P11" s="105"/>
      <c r="Q11" s="1016"/>
      <c r="R11" s="1016"/>
      <c r="S11" s="1016"/>
      <c r="T11" s="1016"/>
      <c r="U11" s="1016"/>
      <c r="V11" s="1016"/>
      <c r="W11" s="1016"/>
      <c r="X11" s="1017"/>
      <c r="Y11" s="1026" t="s">
        <v>12</v>
      </c>
      <c r="Z11" s="1027"/>
      <c r="AA11" s="1028"/>
      <c r="AB11" s="464"/>
      <c r="AC11" s="1030"/>
      <c r="AD11" s="1030"/>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10"/>
      <c r="H12" s="1011"/>
      <c r="I12" s="1011"/>
      <c r="J12" s="1011"/>
      <c r="K12" s="1011"/>
      <c r="L12" s="1011"/>
      <c r="M12" s="1011"/>
      <c r="N12" s="1011"/>
      <c r="O12" s="1012"/>
      <c r="P12" s="1018"/>
      <c r="Q12" s="1018"/>
      <c r="R12" s="1018"/>
      <c r="S12" s="1018"/>
      <c r="T12" s="1018"/>
      <c r="U12" s="1018"/>
      <c r="V12" s="1018"/>
      <c r="W12" s="1018"/>
      <c r="X12" s="1019"/>
      <c r="Y12" s="418" t="s">
        <v>54</v>
      </c>
      <c r="Z12" s="1023"/>
      <c r="AA12" s="1024"/>
      <c r="AB12" s="526"/>
      <c r="AC12" s="1029"/>
      <c r="AD12" s="1029"/>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7" t="s">
        <v>301</v>
      </c>
      <c r="AC13" s="1025"/>
      <c r="AD13" s="1025"/>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472</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31"/>
      <c r="Z16" s="832"/>
      <c r="AA16" s="833"/>
      <c r="AB16" s="1035" t="s">
        <v>11</v>
      </c>
      <c r="AC16" s="1036"/>
      <c r="AD16" s="1037"/>
      <c r="AE16" s="1041" t="s">
        <v>554</v>
      </c>
      <c r="AF16" s="1041"/>
      <c r="AG16" s="1041"/>
      <c r="AH16" s="1041"/>
      <c r="AI16" s="1041" t="s">
        <v>552</v>
      </c>
      <c r="AJ16" s="1041"/>
      <c r="AK16" s="1041"/>
      <c r="AL16" s="1041"/>
      <c r="AM16" s="1041" t="s">
        <v>525</v>
      </c>
      <c r="AN16" s="1041"/>
      <c r="AO16" s="1041"/>
      <c r="AP16" s="560"/>
      <c r="AQ16" s="159" t="s">
        <v>354</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32"/>
      <c r="Z17" s="1033"/>
      <c r="AA17" s="1034"/>
      <c r="AB17" s="1038"/>
      <c r="AC17" s="1039"/>
      <c r="AD17" s="1040"/>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67"/>
      <c r="H18" s="1008"/>
      <c r="I18" s="1008"/>
      <c r="J18" s="1008"/>
      <c r="K18" s="1008"/>
      <c r="L18" s="1008"/>
      <c r="M18" s="1008"/>
      <c r="N18" s="1008"/>
      <c r="O18" s="1009"/>
      <c r="P18" s="105"/>
      <c r="Q18" s="1016"/>
      <c r="R18" s="1016"/>
      <c r="S18" s="1016"/>
      <c r="T18" s="1016"/>
      <c r="U18" s="1016"/>
      <c r="V18" s="1016"/>
      <c r="W18" s="1016"/>
      <c r="X18" s="1017"/>
      <c r="Y18" s="1026" t="s">
        <v>12</v>
      </c>
      <c r="Z18" s="1027"/>
      <c r="AA18" s="1028"/>
      <c r="AB18" s="464"/>
      <c r="AC18" s="1030"/>
      <c r="AD18" s="1030"/>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10"/>
      <c r="H19" s="1011"/>
      <c r="I19" s="1011"/>
      <c r="J19" s="1011"/>
      <c r="K19" s="1011"/>
      <c r="L19" s="1011"/>
      <c r="M19" s="1011"/>
      <c r="N19" s="1011"/>
      <c r="O19" s="1012"/>
      <c r="P19" s="1018"/>
      <c r="Q19" s="1018"/>
      <c r="R19" s="1018"/>
      <c r="S19" s="1018"/>
      <c r="T19" s="1018"/>
      <c r="U19" s="1018"/>
      <c r="V19" s="1018"/>
      <c r="W19" s="1018"/>
      <c r="X19" s="1019"/>
      <c r="Y19" s="418" t="s">
        <v>54</v>
      </c>
      <c r="Z19" s="1023"/>
      <c r="AA19" s="1024"/>
      <c r="AB19" s="526"/>
      <c r="AC19" s="1029"/>
      <c r="AD19" s="1029"/>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7" t="s">
        <v>301</v>
      </c>
      <c r="AC20" s="1025"/>
      <c r="AD20" s="1025"/>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472</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31"/>
      <c r="Z23" s="832"/>
      <c r="AA23" s="833"/>
      <c r="AB23" s="1035" t="s">
        <v>11</v>
      </c>
      <c r="AC23" s="1036"/>
      <c r="AD23" s="1037"/>
      <c r="AE23" s="1041" t="s">
        <v>556</v>
      </c>
      <c r="AF23" s="1041"/>
      <c r="AG23" s="1041"/>
      <c r="AH23" s="1041"/>
      <c r="AI23" s="1041" t="s">
        <v>551</v>
      </c>
      <c r="AJ23" s="1041"/>
      <c r="AK23" s="1041"/>
      <c r="AL23" s="1041"/>
      <c r="AM23" s="1041" t="s">
        <v>525</v>
      </c>
      <c r="AN23" s="1041"/>
      <c r="AO23" s="1041"/>
      <c r="AP23" s="560"/>
      <c r="AQ23" s="159" t="s">
        <v>354</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32"/>
      <c r="Z24" s="1033"/>
      <c r="AA24" s="1034"/>
      <c r="AB24" s="1038"/>
      <c r="AC24" s="1039"/>
      <c r="AD24" s="1040"/>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67"/>
      <c r="H25" s="1008"/>
      <c r="I25" s="1008"/>
      <c r="J25" s="1008"/>
      <c r="K25" s="1008"/>
      <c r="L25" s="1008"/>
      <c r="M25" s="1008"/>
      <c r="N25" s="1008"/>
      <c r="O25" s="1009"/>
      <c r="P25" s="105"/>
      <c r="Q25" s="1016"/>
      <c r="R25" s="1016"/>
      <c r="S25" s="1016"/>
      <c r="T25" s="1016"/>
      <c r="U25" s="1016"/>
      <c r="V25" s="1016"/>
      <c r="W25" s="1016"/>
      <c r="X25" s="1017"/>
      <c r="Y25" s="1026" t="s">
        <v>12</v>
      </c>
      <c r="Z25" s="1027"/>
      <c r="AA25" s="1028"/>
      <c r="AB25" s="464"/>
      <c r="AC25" s="1030"/>
      <c r="AD25" s="1030"/>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10"/>
      <c r="H26" s="1011"/>
      <c r="I26" s="1011"/>
      <c r="J26" s="1011"/>
      <c r="K26" s="1011"/>
      <c r="L26" s="1011"/>
      <c r="M26" s="1011"/>
      <c r="N26" s="1011"/>
      <c r="O26" s="1012"/>
      <c r="P26" s="1018"/>
      <c r="Q26" s="1018"/>
      <c r="R26" s="1018"/>
      <c r="S26" s="1018"/>
      <c r="T26" s="1018"/>
      <c r="U26" s="1018"/>
      <c r="V26" s="1018"/>
      <c r="W26" s="1018"/>
      <c r="X26" s="1019"/>
      <c r="Y26" s="418" t="s">
        <v>54</v>
      </c>
      <c r="Z26" s="1023"/>
      <c r="AA26" s="1024"/>
      <c r="AB26" s="526"/>
      <c r="AC26" s="1029"/>
      <c r="AD26" s="1029"/>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7" t="s">
        <v>301</v>
      </c>
      <c r="AC27" s="1025"/>
      <c r="AD27" s="1025"/>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472</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31"/>
      <c r="Z30" s="832"/>
      <c r="AA30" s="833"/>
      <c r="AB30" s="1035" t="s">
        <v>11</v>
      </c>
      <c r="AC30" s="1036"/>
      <c r="AD30" s="1037"/>
      <c r="AE30" s="1041" t="s">
        <v>554</v>
      </c>
      <c r="AF30" s="1041"/>
      <c r="AG30" s="1041"/>
      <c r="AH30" s="1041"/>
      <c r="AI30" s="1041" t="s">
        <v>551</v>
      </c>
      <c r="AJ30" s="1041"/>
      <c r="AK30" s="1041"/>
      <c r="AL30" s="1041"/>
      <c r="AM30" s="1041" t="s">
        <v>549</v>
      </c>
      <c r="AN30" s="1041"/>
      <c r="AO30" s="1041"/>
      <c r="AP30" s="560"/>
      <c r="AQ30" s="159" t="s">
        <v>354</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32"/>
      <c r="Z31" s="1033"/>
      <c r="AA31" s="1034"/>
      <c r="AB31" s="1038"/>
      <c r="AC31" s="1039"/>
      <c r="AD31" s="1040"/>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67"/>
      <c r="H32" s="1008"/>
      <c r="I32" s="1008"/>
      <c r="J32" s="1008"/>
      <c r="K32" s="1008"/>
      <c r="L32" s="1008"/>
      <c r="M32" s="1008"/>
      <c r="N32" s="1008"/>
      <c r="O32" s="1009"/>
      <c r="P32" s="105"/>
      <c r="Q32" s="1016"/>
      <c r="R32" s="1016"/>
      <c r="S32" s="1016"/>
      <c r="T32" s="1016"/>
      <c r="U32" s="1016"/>
      <c r="V32" s="1016"/>
      <c r="W32" s="1016"/>
      <c r="X32" s="1017"/>
      <c r="Y32" s="1026" t="s">
        <v>12</v>
      </c>
      <c r="Z32" s="1027"/>
      <c r="AA32" s="1028"/>
      <c r="AB32" s="464"/>
      <c r="AC32" s="1030"/>
      <c r="AD32" s="1030"/>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10"/>
      <c r="H33" s="1011"/>
      <c r="I33" s="1011"/>
      <c r="J33" s="1011"/>
      <c r="K33" s="1011"/>
      <c r="L33" s="1011"/>
      <c r="M33" s="1011"/>
      <c r="N33" s="1011"/>
      <c r="O33" s="1012"/>
      <c r="P33" s="1018"/>
      <c r="Q33" s="1018"/>
      <c r="R33" s="1018"/>
      <c r="S33" s="1018"/>
      <c r="T33" s="1018"/>
      <c r="U33" s="1018"/>
      <c r="V33" s="1018"/>
      <c r="W33" s="1018"/>
      <c r="X33" s="1019"/>
      <c r="Y33" s="418" t="s">
        <v>54</v>
      </c>
      <c r="Z33" s="1023"/>
      <c r="AA33" s="1024"/>
      <c r="AB33" s="526"/>
      <c r="AC33" s="1029"/>
      <c r="AD33" s="1029"/>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7" t="s">
        <v>301</v>
      </c>
      <c r="AC34" s="1025"/>
      <c r="AD34" s="1025"/>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472</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31"/>
      <c r="Z37" s="832"/>
      <c r="AA37" s="833"/>
      <c r="AB37" s="1035" t="s">
        <v>11</v>
      </c>
      <c r="AC37" s="1036"/>
      <c r="AD37" s="1037"/>
      <c r="AE37" s="1041" t="s">
        <v>556</v>
      </c>
      <c r="AF37" s="1041"/>
      <c r="AG37" s="1041"/>
      <c r="AH37" s="1041"/>
      <c r="AI37" s="1041" t="s">
        <v>553</v>
      </c>
      <c r="AJ37" s="1041"/>
      <c r="AK37" s="1041"/>
      <c r="AL37" s="1041"/>
      <c r="AM37" s="1041" t="s">
        <v>550</v>
      </c>
      <c r="AN37" s="1041"/>
      <c r="AO37" s="1041"/>
      <c r="AP37" s="560"/>
      <c r="AQ37" s="159" t="s">
        <v>354</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32"/>
      <c r="Z38" s="1033"/>
      <c r="AA38" s="1034"/>
      <c r="AB38" s="1038"/>
      <c r="AC38" s="1039"/>
      <c r="AD38" s="1040"/>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67"/>
      <c r="H39" s="1008"/>
      <c r="I39" s="1008"/>
      <c r="J39" s="1008"/>
      <c r="K39" s="1008"/>
      <c r="L39" s="1008"/>
      <c r="M39" s="1008"/>
      <c r="N39" s="1008"/>
      <c r="O39" s="1009"/>
      <c r="P39" s="105"/>
      <c r="Q39" s="1016"/>
      <c r="R39" s="1016"/>
      <c r="S39" s="1016"/>
      <c r="T39" s="1016"/>
      <c r="U39" s="1016"/>
      <c r="V39" s="1016"/>
      <c r="W39" s="1016"/>
      <c r="X39" s="1017"/>
      <c r="Y39" s="1026" t="s">
        <v>12</v>
      </c>
      <c r="Z39" s="1027"/>
      <c r="AA39" s="1028"/>
      <c r="AB39" s="464"/>
      <c r="AC39" s="1030"/>
      <c r="AD39" s="103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10"/>
      <c r="H40" s="1011"/>
      <c r="I40" s="1011"/>
      <c r="J40" s="1011"/>
      <c r="K40" s="1011"/>
      <c r="L40" s="1011"/>
      <c r="M40" s="1011"/>
      <c r="N40" s="1011"/>
      <c r="O40" s="1012"/>
      <c r="P40" s="1018"/>
      <c r="Q40" s="1018"/>
      <c r="R40" s="1018"/>
      <c r="S40" s="1018"/>
      <c r="T40" s="1018"/>
      <c r="U40" s="1018"/>
      <c r="V40" s="1018"/>
      <c r="W40" s="1018"/>
      <c r="X40" s="1019"/>
      <c r="Y40" s="418" t="s">
        <v>54</v>
      </c>
      <c r="Z40" s="1023"/>
      <c r="AA40" s="1024"/>
      <c r="AB40" s="526"/>
      <c r="AC40" s="1029"/>
      <c r="AD40" s="102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7" t="s">
        <v>301</v>
      </c>
      <c r="AC41" s="1025"/>
      <c r="AD41" s="102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472</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31"/>
      <c r="Z44" s="832"/>
      <c r="AA44" s="833"/>
      <c r="AB44" s="1035" t="s">
        <v>11</v>
      </c>
      <c r="AC44" s="1036"/>
      <c r="AD44" s="1037"/>
      <c r="AE44" s="1041" t="s">
        <v>554</v>
      </c>
      <c r="AF44" s="1041"/>
      <c r="AG44" s="1041"/>
      <c r="AH44" s="1041"/>
      <c r="AI44" s="1041" t="s">
        <v>551</v>
      </c>
      <c r="AJ44" s="1041"/>
      <c r="AK44" s="1041"/>
      <c r="AL44" s="1041"/>
      <c r="AM44" s="1041" t="s">
        <v>525</v>
      </c>
      <c r="AN44" s="1041"/>
      <c r="AO44" s="1041"/>
      <c r="AP44" s="560"/>
      <c r="AQ44" s="159" t="s">
        <v>354</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32"/>
      <c r="Z45" s="1033"/>
      <c r="AA45" s="1034"/>
      <c r="AB45" s="1038"/>
      <c r="AC45" s="1039"/>
      <c r="AD45" s="1040"/>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67"/>
      <c r="H46" s="1008"/>
      <c r="I46" s="1008"/>
      <c r="J46" s="1008"/>
      <c r="K46" s="1008"/>
      <c r="L46" s="1008"/>
      <c r="M46" s="1008"/>
      <c r="N46" s="1008"/>
      <c r="O46" s="1009"/>
      <c r="P46" s="105"/>
      <c r="Q46" s="1016"/>
      <c r="R46" s="1016"/>
      <c r="S46" s="1016"/>
      <c r="T46" s="1016"/>
      <c r="U46" s="1016"/>
      <c r="V46" s="1016"/>
      <c r="W46" s="1016"/>
      <c r="X46" s="1017"/>
      <c r="Y46" s="1026" t="s">
        <v>12</v>
      </c>
      <c r="Z46" s="1027"/>
      <c r="AA46" s="1028"/>
      <c r="AB46" s="464"/>
      <c r="AC46" s="1030"/>
      <c r="AD46" s="103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10"/>
      <c r="H47" s="1011"/>
      <c r="I47" s="1011"/>
      <c r="J47" s="1011"/>
      <c r="K47" s="1011"/>
      <c r="L47" s="1011"/>
      <c r="M47" s="1011"/>
      <c r="N47" s="1011"/>
      <c r="O47" s="1012"/>
      <c r="P47" s="1018"/>
      <c r="Q47" s="1018"/>
      <c r="R47" s="1018"/>
      <c r="S47" s="1018"/>
      <c r="T47" s="1018"/>
      <c r="U47" s="1018"/>
      <c r="V47" s="1018"/>
      <c r="W47" s="1018"/>
      <c r="X47" s="1019"/>
      <c r="Y47" s="418" t="s">
        <v>54</v>
      </c>
      <c r="Z47" s="1023"/>
      <c r="AA47" s="1024"/>
      <c r="AB47" s="526"/>
      <c r="AC47" s="1029"/>
      <c r="AD47" s="102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7" t="s">
        <v>301</v>
      </c>
      <c r="AC48" s="1025"/>
      <c r="AD48" s="102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472</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31"/>
      <c r="Z51" s="832"/>
      <c r="AA51" s="833"/>
      <c r="AB51" s="560" t="s">
        <v>11</v>
      </c>
      <c r="AC51" s="1036"/>
      <c r="AD51" s="1037"/>
      <c r="AE51" s="1041" t="s">
        <v>554</v>
      </c>
      <c r="AF51" s="1041"/>
      <c r="AG51" s="1041"/>
      <c r="AH51" s="1041"/>
      <c r="AI51" s="1041" t="s">
        <v>551</v>
      </c>
      <c r="AJ51" s="1041"/>
      <c r="AK51" s="1041"/>
      <c r="AL51" s="1041"/>
      <c r="AM51" s="1041" t="s">
        <v>525</v>
      </c>
      <c r="AN51" s="1041"/>
      <c r="AO51" s="1041"/>
      <c r="AP51" s="560"/>
      <c r="AQ51" s="159" t="s">
        <v>354</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32"/>
      <c r="Z52" s="1033"/>
      <c r="AA52" s="1034"/>
      <c r="AB52" s="1038"/>
      <c r="AC52" s="1039"/>
      <c r="AD52" s="1040"/>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67"/>
      <c r="H53" s="1008"/>
      <c r="I53" s="1008"/>
      <c r="J53" s="1008"/>
      <c r="K53" s="1008"/>
      <c r="L53" s="1008"/>
      <c r="M53" s="1008"/>
      <c r="N53" s="1008"/>
      <c r="O53" s="1009"/>
      <c r="P53" s="105"/>
      <c r="Q53" s="1016"/>
      <c r="R53" s="1016"/>
      <c r="S53" s="1016"/>
      <c r="T53" s="1016"/>
      <c r="U53" s="1016"/>
      <c r="V53" s="1016"/>
      <c r="W53" s="1016"/>
      <c r="X53" s="1017"/>
      <c r="Y53" s="1026" t="s">
        <v>12</v>
      </c>
      <c r="Z53" s="1027"/>
      <c r="AA53" s="1028"/>
      <c r="AB53" s="464"/>
      <c r="AC53" s="1030"/>
      <c r="AD53" s="103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10"/>
      <c r="H54" s="1011"/>
      <c r="I54" s="1011"/>
      <c r="J54" s="1011"/>
      <c r="K54" s="1011"/>
      <c r="L54" s="1011"/>
      <c r="M54" s="1011"/>
      <c r="N54" s="1011"/>
      <c r="O54" s="1012"/>
      <c r="P54" s="1018"/>
      <c r="Q54" s="1018"/>
      <c r="R54" s="1018"/>
      <c r="S54" s="1018"/>
      <c r="T54" s="1018"/>
      <c r="U54" s="1018"/>
      <c r="V54" s="1018"/>
      <c r="W54" s="1018"/>
      <c r="X54" s="1019"/>
      <c r="Y54" s="418" t="s">
        <v>54</v>
      </c>
      <c r="Z54" s="1023"/>
      <c r="AA54" s="1024"/>
      <c r="AB54" s="526"/>
      <c r="AC54" s="1029"/>
      <c r="AD54" s="102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7" t="s">
        <v>301</v>
      </c>
      <c r="AC55" s="1025"/>
      <c r="AD55" s="102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472</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31"/>
      <c r="Z58" s="832"/>
      <c r="AA58" s="833"/>
      <c r="AB58" s="1035" t="s">
        <v>11</v>
      </c>
      <c r="AC58" s="1036"/>
      <c r="AD58" s="1037"/>
      <c r="AE58" s="1041" t="s">
        <v>554</v>
      </c>
      <c r="AF58" s="1041"/>
      <c r="AG58" s="1041"/>
      <c r="AH58" s="1041"/>
      <c r="AI58" s="1041" t="s">
        <v>551</v>
      </c>
      <c r="AJ58" s="1041"/>
      <c r="AK58" s="1041"/>
      <c r="AL58" s="1041"/>
      <c r="AM58" s="1041" t="s">
        <v>525</v>
      </c>
      <c r="AN58" s="1041"/>
      <c r="AO58" s="1041"/>
      <c r="AP58" s="560"/>
      <c r="AQ58" s="159" t="s">
        <v>354</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32"/>
      <c r="Z59" s="1033"/>
      <c r="AA59" s="1034"/>
      <c r="AB59" s="1038"/>
      <c r="AC59" s="1039"/>
      <c r="AD59" s="1040"/>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67"/>
      <c r="H60" s="1008"/>
      <c r="I60" s="1008"/>
      <c r="J60" s="1008"/>
      <c r="K60" s="1008"/>
      <c r="L60" s="1008"/>
      <c r="M60" s="1008"/>
      <c r="N60" s="1008"/>
      <c r="O60" s="1009"/>
      <c r="P60" s="105"/>
      <c r="Q60" s="1016"/>
      <c r="R60" s="1016"/>
      <c r="S60" s="1016"/>
      <c r="T60" s="1016"/>
      <c r="U60" s="1016"/>
      <c r="V60" s="1016"/>
      <c r="W60" s="1016"/>
      <c r="X60" s="1017"/>
      <c r="Y60" s="1026" t="s">
        <v>12</v>
      </c>
      <c r="Z60" s="1027"/>
      <c r="AA60" s="1028"/>
      <c r="AB60" s="464"/>
      <c r="AC60" s="1030"/>
      <c r="AD60" s="103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10"/>
      <c r="H61" s="1011"/>
      <c r="I61" s="1011"/>
      <c r="J61" s="1011"/>
      <c r="K61" s="1011"/>
      <c r="L61" s="1011"/>
      <c r="M61" s="1011"/>
      <c r="N61" s="1011"/>
      <c r="O61" s="1012"/>
      <c r="P61" s="1018"/>
      <c r="Q61" s="1018"/>
      <c r="R61" s="1018"/>
      <c r="S61" s="1018"/>
      <c r="T61" s="1018"/>
      <c r="U61" s="1018"/>
      <c r="V61" s="1018"/>
      <c r="W61" s="1018"/>
      <c r="X61" s="1019"/>
      <c r="Y61" s="418" t="s">
        <v>54</v>
      </c>
      <c r="Z61" s="1023"/>
      <c r="AA61" s="1024"/>
      <c r="AB61" s="526"/>
      <c r="AC61" s="1029"/>
      <c r="AD61" s="102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7" t="s">
        <v>301</v>
      </c>
      <c r="AC62" s="1025"/>
      <c r="AD62" s="102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472</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31"/>
      <c r="Z65" s="832"/>
      <c r="AA65" s="833"/>
      <c r="AB65" s="1035" t="s">
        <v>11</v>
      </c>
      <c r="AC65" s="1036"/>
      <c r="AD65" s="1037"/>
      <c r="AE65" s="1041" t="s">
        <v>554</v>
      </c>
      <c r="AF65" s="1041"/>
      <c r="AG65" s="1041"/>
      <c r="AH65" s="1041"/>
      <c r="AI65" s="1041" t="s">
        <v>551</v>
      </c>
      <c r="AJ65" s="1041"/>
      <c r="AK65" s="1041"/>
      <c r="AL65" s="1041"/>
      <c r="AM65" s="1041" t="s">
        <v>525</v>
      </c>
      <c r="AN65" s="1041"/>
      <c r="AO65" s="1041"/>
      <c r="AP65" s="560"/>
      <c r="AQ65" s="159" t="s">
        <v>354</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32"/>
      <c r="Z66" s="1033"/>
      <c r="AA66" s="1034"/>
      <c r="AB66" s="1038"/>
      <c r="AC66" s="1039"/>
      <c r="AD66" s="1040"/>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67"/>
      <c r="H67" s="1008"/>
      <c r="I67" s="1008"/>
      <c r="J67" s="1008"/>
      <c r="K67" s="1008"/>
      <c r="L67" s="1008"/>
      <c r="M67" s="1008"/>
      <c r="N67" s="1008"/>
      <c r="O67" s="1009"/>
      <c r="P67" s="105"/>
      <c r="Q67" s="1016"/>
      <c r="R67" s="1016"/>
      <c r="S67" s="1016"/>
      <c r="T67" s="1016"/>
      <c r="U67" s="1016"/>
      <c r="V67" s="1016"/>
      <c r="W67" s="1016"/>
      <c r="X67" s="1017"/>
      <c r="Y67" s="1026" t="s">
        <v>12</v>
      </c>
      <c r="Z67" s="1027"/>
      <c r="AA67" s="1028"/>
      <c r="AB67" s="464"/>
      <c r="AC67" s="1030"/>
      <c r="AD67" s="1030"/>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10"/>
      <c r="H68" s="1011"/>
      <c r="I68" s="1011"/>
      <c r="J68" s="1011"/>
      <c r="K68" s="1011"/>
      <c r="L68" s="1011"/>
      <c r="M68" s="1011"/>
      <c r="N68" s="1011"/>
      <c r="O68" s="1012"/>
      <c r="P68" s="1018"/>
      <c r="Q68" s="1018"/>
      <c r="R68" s="1018"/>
      <c r="S68" s="1018"/>
      <c r="T68" s="1018"/>
      <c r="U68" s="1018"/>
      <c r="V68" s="1018"/>
      <c r="W68" s="1018"/>
      <c r="X68" s="1019"/>
      <c r="Y68" s="418" t="s">
        <v>54</v>
      </c>
      <c r="Z68" s="1023"/>
      <c r="AA68" s="1024"/>
      <c r="AB68" s="526"/>
      <c r="AC68" s="1029"/>
      <c r="AD68" s="1029"/>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13"/>
      <c r="H69" s="1014"/>
      <c r="I69" s="1014"/>
      <c r="J69" s="1014"/>
      <c r="K69" s="1014"/>
      <c r="L69" s="1014"/>
      <c r="M69" s="1014"/>
      <c r="N69" s="1014"/>
      <c r="O69" s="1015"/>
      <c r="P69" s="1020"/>
      <c r="Q69" s="1020"/>
      <c r="R69" s="1020"/>
      <c r="S69" s="1020"/>
      <c r="T69" s="1020"/>
      <c r="U69" s="1020"/>
      <c r="V69" s="1020"/>
      <c r="W69" s="1020"/>
      <c r="X69" s="1021"/>
      <c r="Y69" s="418" t="s">
        <v>13</v>
      </c>
      <c r="Z69" s="1023"/>
      <c r="AA69" s="1024"/>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598" t="s">
        <v>489</v>
      </c>
      <c r="H2" s="599"/>
      <c r="I2" s="599"/>
      <c r="J2" s="599"/>
      <c r="K2" s="599"/>
      <c r="L2" s="599"/>
      <c r="M2" s="599"/>
      <c r="N2" s="599"/>
      <c r="O2" s="599"/>
      <c r="P2" s="599"/>
      <c r="Q2" s="599"/>
      <c r="R2" s="599"/>
      <c r="S2" s="599"/>
      <c r="T2" s="599"/>
      <c r="U2" s="599"/>
      <c r="V2" s="599"/>
      <c r="W2" s="599"/>
      <c r="X2" s="599"/>
      <c r="Y2" s="599"/>
      <c r="Z2" s="599"/>
      <c r="AA2" s="599"/>
      <c r="AB2" s="600"/>
      <c r="AC2" s="598" t="s">
        <v>491</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18" t="s">
        <v>17</v>
      </c>
      <c r="H3" s="674"/>
      <c r="I3" s="674"/>
      <c r="J3" s="674"/>
      <c r="K3" s="674"/>
      <c r="L3" s="673" t="s">
        <v>18</v>
      </c>
      <c r="M3" s="674"/>
      <c r="N3" s="674"/>
      <c r="O3" s="674"/>
      <c r="P3" s="674"/>
      <c r="Q3" s="674"/>
      <c r="R3" s="674"/>
      <c r="S3" s="674"/>
      <c r="T3" s="674"/>
      <c r="U3" s="674"/>
      <c r="V3" s="674"/>
      <c r="W3" s="674"/>
      <c r="X3" s="675"/>
      <c r="Y3" s="659" t="s">
        <v>19</v>
      </c>
      <c r="Z3" s="660"/>
      <c r="AA3" s="660"/>
      <c r="AB3" s="801"/>
      <c r="AC3" s="818"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54"/>
      <c r="B4" s="1055"/>
      <c r="C4" s="1055"/>
      <c r="D4" s="1055"/>
      <c r="E4" s="1055"/>
      <c r="F4" s="1056"/>
      <c r="G4" s="629"/>
      <c r="H4" s="630"/>
      <c r="I4" s="630"/>
      <c r="J4" s="630"/>
      <c r="K4" s="631"/>
      <c r="L4" s="670"/>
      <c r="M4" s="671"/>
      <c r="N4" s="671"/>
      <c r="O4" s="671"/>
      <c r="P4" s="671"/>
      <c r="Q4" s="671"/>
      <c r="R4" s="671"/>
      <c r="S4" s="671"/>
      <c r="T4" s="671"/>
      <c r="U4" s="671"/>
      <c r="V4" s="671"/>
      <c r="W4" s="671"/>
      <c r="X4" s="672"/>
      <c r="Y4" s="391"/>
      <c r="Z4" s="392"/>
      <c r="AA4" s="392"/>
      <c r="AB4" s="808"/>
      <c r="AC4" s="629"/>
      <c r="AD4" s="630"/>
      <c r="AE4" s="630"/>
      <c r="AF4" s="630"/>
      <c r="AG4" s="631"/>
      <c r="AH4" s="670"/>
      <c r="AI4" s="671"/>
      <c r="AJ4" s="671"/>
      <c r="AK4" s="671"/>
      <c r="AL4" s="671"/>
      <c r="AM4" s="671"/>
      <c r="AN4" s="671"/>
      <c r="AO4" s="671"/>
      <c r="AP4" s="671"/>
      <c r="AQ4" s="671"/>
      <c r="AR4" s="671"/>
      <c r="AS4" s="671"/>
      <c r="AT4" s="672"/>
      <c r="AU4" s="391"/>
      <c r="AV4" s="392"/>
      <c r="AW4" s="392"/>
      <c r="AX4" s="393"/>
    </row>
    <row r="5" spans="1:50" ht="24.75" customHeight="1" x14ac:dyDescent="0.15">
      <c r="A5" s="1054"/>
      <c r="B5" s="1055"/>
      <c r="C5" s="1055"/>
      <c r="D5" s="1055"/>
      <c r="E5" s="1055"/>
      <c r="F5" s="1056"/>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4"/>
      <c r="B6" s="1055"/>
      <c r="C6" s="1055"/>
      <c r="D6" s="1055"/>
      <c r="E6" s="1055"/>
      <c r="F6" s="1056"/>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4"/>
      <c r="B7" s="1055"/>
      <c r="C7" s="1055"/>
      <c r="D7" s="1055"/>
      <c r="E7" s="1055"/>
      <c r="F7" s="1056"/>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4"/>
      <c r="B8" s="1055"/>
      <c r="C8" s="1055"/>
      <c r="D8" s="1055"/>
      <c r="E8" s="1055"/>
      <c r="F8" s="1056"/>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4"/>
      <c r="B9" s="1055"/>
      <c r="C9" s="1055"/>
      <c r="D9" s="1055"/>
      <c r="E9" s="1055"/>
      <c r="F9" s="1056"/>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4"/>
      <c r="B10" s="1055"/>
      <c r="C10" s="1055"/>
      <c r="D10" s="1055"/>
      <c r="E10" s="1055"/>
      <c r="F10" s="1056"/>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4"/>
      <c r="B11" s="1055"/>
      <c r="C11" s="1055"/>
      <c r="D11" s="1055"/>
      <c r="E11" s="1055"/>
      <c r="F11" s="1056"/>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4"/>
      <c r="B12" s="1055"/>
      <c r="C12" s="1055"/>
      <c r="D12" s="1055"/>
      <c r="E12" s="1055"/>
      <c r="F12" s="1056"/>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4"/>
      <c r="B13" s="1055"/>
      <c r="C13" s="1055"/>
      <c r="D13" s="1055"/>
      <c r="E13" s="1055"/>
      <c r="F13" s="1056"/>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4"/>
      <c r="B14" s="1055"/>
      <c r="C14" s="1055"/>
      <c r="D14" s="1055"/>
      <c r="E14" s="1055"/>
      <c r="F14" s="1056"/>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4"/>
      <c r="B15" s="1055"/>
      <c r="C15" s="1055"/>
      <c r="D15" s="1055"/>
      <c r="E15" s="1055"/>
      <c r="F15" s="1056"/>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54"/>
      <c r="B16" s="1055"/>
      <c r="C16" s="1055"/>
      <c r="D16" s="1055"/>
      <c r="E16" s="1055"/>
      <c r="F16" s="1056"/>
      <c r="G16" s="818"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1"/>
      <c r="AC16" s="818"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15">
      <c r="A17" s="1054"/>
      <c r="B17" s="1055"/>
      <c r="C17" s="1055"/>
      <c r="D17" s="1055"/>
      <c r="E17" s="1055"/>
      <c r="F17" s="1056"/>
      <c r="G17" s="629"/>
      <c r="H17" s="630"/>
      <c r="I17" s="630"/>
      <c r="J17" s="630"/>
      <c r="K17" s="631"/>
      <c r="L17" s="670"/>
      <c r="M17" s="671"/>
      <c r="N17" s="671"/>
      <c r="O17" s="671"/>
      <c r="P17" s="671"/>
      <c r="Q17" s="671"/>
      <c r="R17" s="671"/>
      <c r="S17" s="671"/>
      <c r="T17" s="671"/>
      <c r="U17" s="671"/>
      <c r="V17" s="671"/>
      <c r="W17" s="671"/>
      <c r="X17" s="672"/>
      <c r="Y17" s="391"/>
      <c r="Z17" s="392"/>
      <c r="AA17" s="392"/>
      <c r="AB17" s="808"/>
      <c r="AC17" s="629"/>
      <c r="AD17" s="630"/>
      <c r="AE17" s="630"/>
      <c r="AF17" s="630"/>
      <c r="AG17" s="631"/>
      <c r="AH17" s="670"/>
      <c r="AI17" s="671"/>
      <c r="AJ17" s="671"/>
      <c r="AK17" s="671"/>
      <c r="AL17" s="671"/>
      <c r="AM17" s="671"/>
      <c r="AN17" s="671"/>
      <c r="AO17" s="671"/>
      <c r="AP17" s="671"/>
      <c r="AQ17" s="671"/>
      <c r="AR17" s="671"/>
      <c r="AS17" s="671"/>
      <c r="AT17" s="672"/>
      <c r="AU17" s="391"/>
      <c r="AV17" s="392"/>
      <c r="AW17" s="392"/>
      <c r="AX17" s="393"/>
    </row>
    <row r="18" spans="1:50" ht="24.75" customHeight="1" x14ac:dyDescent="0.15">
      <c r="A18" s="1054"/>
      <c r="B18" s="1055"/>
      <c r="C18" s="1055"/>
      <c r="D18" s="1055"/>
      <c r="E18" s="1055"/>
      <c r="F18" s="1056"/>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4"/>
      <c r="B19" s="1055"/>
      <c r="C19" s="1055"/>
      <c r="D19" s="1055"/>
      <c r="E19" s="1055"/>
      <c r="F19" s="1056"/>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4"/>
      <c r="B20" s="1055"/>
      <c r="C20" s="1055"/>
      <c r="D20" s="1055"/>
      <c r="E20" s="1055"/>
      <c r="F20" s="1056"/>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4"/>
      <c r="B21" s="1055"/>
      <c r="C21" s="1055"/>
      <c r="D21" s="1055"/>
      <c r="E21" s="1055"/>
      <c r="F21" s="1056"/>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4"/>
      <c r="B22" s="1055"/>
      <c r="C22" s="1055"/>
      <c r="D22" s="1055"/>
      <c r="E22" s="1055"/>
      <c r="F22" s="1056"/>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4"/>
      <c r="B23" s="1055"/>
      <c r="C23" s="1055"/>
      <c r="D23" s="1055"/>
      <c r="E23" s="1055"/>
      <c r="F23" s="1056"/>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4"/>
      <c r="B24" s="1055"/>
      <c r="C24" s="1055"/>
      <c r="D24" s="1055"/>
      <c r="E24" s="1055"/>
      <c r="F24" s="1056"/>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4"/>
      <c r="B25" s="1055"/>
      <c r="C25" s="1055"/>
      <c r="D25" s="1055"/>
      <c r="E25" s="1055"/>
      <c r="F25" s="1056"/>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4"/>
      <c r="B26" s="1055"/>
      <c r="C26" s="1055"/>
      <c r="D26" s="1055"/>
      <c r="E26" s="1055"/>
      <c r="F26" s="1056"/>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4"/>
      <c r="B27" s="1055"/>
      <c r="C27" s="1055"/>
      <c r="D27" s="1055"/>
      <c r="E27" s="1055"/>
      <c r="F27" s="1056"/>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4"/>
      <c r="B28" s="1055"/>
      <c r="C28" s="1055"/>
      <c r="D28" s="1055"/>
      <c r="E28" s="1055"/>
      <c r="F28" s="1056"/>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54"/>
      <c r="B29" s="1055"/>
      <c r="C29" s="1055"/>
      <c r="D29" s="1055"/>
      <c r="E29" s="1055"/>
      <c r="F29" s="1056"/>
      <c r="G29" s="818"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1"/>
      <c r="AC29" s="818"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54"/>
      <c r="B30" s="1055"/>
      <c r="C30" s="1055"/>
      <c r="D30" s="1055"/>
      <c r="E30" s="1055"/>
      <c r="F30" s="1056"/>
      <c r="G30" s="629"/>
      <c r="H30" s="630"/>
      <c r="I30" s="630"/>
      <c r="J30" s="630"/>
      <c r="K30" s="631"/>
      <c r="L30" s="670"/>
      <c r="M30" s="671"/>
      <c r="N30" s="671"/>
      <c r="O30" s="671"/>
      <c r="P30" s="671"/>
      <c r="Q30" s="671"/>
      <c r="R30" s="671"/>
      <c r="S30" s="671"/>
      <c r="T30" s="671"/>
      <c r="U30" s="671"/>
      <c r="V30" s="671"/>
      <c r="W30" s="671"/>
      <c r="X30" s="672"/>
      <c r="Y30" s="391"/>
      <c r="Z30" s="392"/>
      <c r="AA30" s="392"/>
      <c r="AB30" s="808"/>
      <c r="AC30" s="629"/>
      <c r="AD30" s="630"/>
      <c r="AE30" s="630"/>
      <c r="AF30" s="630"/>
      <c r="AG30" s="631"/>
      <c r="AH30" s="670"/>
      <c r="AI30" s="671"/>
      <c r="AJ30" s="671"/>
      <c r="AK30" s="671"/>
      <c r="AL30" s="671"/>
      <c r="AM30" s="671"/>
      <c r="AN30" s="671"/>
      <c r="AO30" s="671"/>
      <c r="AP30" s="671"/>
      <c r="AQ30" s="671"/>
      <c r="AR30" s="671"/>
      <c r="AS30" s="671"/>
      <c r="AT30" s="672"/>
      <c r="AU30" s="391"/>
      <c r="AV30" s="392"/>
      <c r="AW30" s="392"/>
      <c r="AX30" s="393"/>
    </row>
    <row r="31" spans="1:50" ht="24.75" customHeight="1" x14ac:dyDescent="0.15">
      <c r="A31" s="1054"/>
      <c r="B31" s="1055"/>
      <c r="C31" s="1055"/>
      <c r="D31" s="1055"/>
      <c r="E31" s="1055"/>
      <c r="F31" s="1056"/>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4"/>
      <c r="B32" s="1055"/>
      <c r="C32" s="1055"/>
      <c r="D32" s="1055"/>
      <c r="E32" s="1055"/>
      <c r="F32" s="1056"/>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4"/>
      <c r="B33" s="1055"/>
      <c r="C33" s="1055"/>
      <c r="D33" s="1055"/>
      <c r="E33" s="1055"/>
      <c r="F33" s="1056"/>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4"/>
      <c r="B34" s="1055"/>
      <c r="C34" s="1055"/>
      <c r="D34" s="1055"/>
      <c r="E34" s="1055"/>
      <c r="F34" s="1056"/>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4"/>
      <c r="B35" s="1055"/>
      <c r="C35" s="1055"/>
      <c r="D35" s="1055"/>
      <c r="E35" s="1055"/>
      <c r="F35" s="1056"/>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4"/>
      <c r="B36" s="1055"/>
      <c r="C36" s="1055"/>
      <c r="D36" s="1055"/>
      <c r="E36" s="1055"/>
      <c r="F36" s="1056"/>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4"/>
      <c r="B37" s="1055"/>
      <c r="C37" s="1055"/>
      <c r="D37" s="1055"/>
      <c r="E37" s="1055"/>
      <c r="F37" s="1056"/>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4"/>
      <c r="B38" s="1055"/>
      <c r="C38" s="1055"/>
      <c r="D38" s="1055"/>
      <c r="E38" s="1055"/>
      <c r="F38" s="1056"/>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4"/>
      <c r="B39" s="1055"/>
      <c r="C39" s="1055"/>
      <c r="D39" s="1055"/>
      <c r="E39" s="1055"/>
      <c r="F39" s="1056"/>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4"/>
      <c r="B40" s="1055"/>
      <c r="C40" s="1055"/>
      <c r="D40" s="1055"/>
      <c r="E40" s="1055"/>
      <c r="F40" s="1056"/>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4"/>
      <c r="B41" s="1055"/>
      <c r="C41" s="1055"/>
      <c r="D41" s="1055"/>
      <c r="E41" s="1055"/>
      <c r="F41" s="1056"/>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54"/>
      <c r="B42" s="1055"/>
      <c r="C42" s="1055"/>
      <c r="D42" s="1055"/>
      <c r="E42" s="1055"/>
      <c r="F42" s="1056"/>
      <c r="G42" s="818"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1"/>
      <c r="AC42" s="818"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15">
      <c r="A43" s="1054"/>
      <c r="B43" s="1055"/>
      <c r="C43" s="1055"/>
      <c r="D43" s="1055"/>
      <c r="E43" s="1055"/>
      <c r="F43" s="1056"/>
      <c r="G43" s="629"/>
      <c r="H43" s="630"/>
      <c r="I43" s="630"/>
      <c r="J43" s="630"/>
      <c r="K43" s="631"/>
      <c r="L43" s="670"/>
      <c r="M43" s="671"/>
      <c r="N43" s="671"/>
      <c r="O43" s="671"/>
      <c r="P43" s="671"/>
      <c r="Q43" s="671"/>
      <c r="R43" s="671"/>
      <c r="S43" s="671"/>
      <c r="T43" s="671"/>
      <c r="U43" s="671"/>
      <c r="V43" s="671"/>
      <c r="W43" s="671"/>
      <c r="X43" s="672"/>
      <c r="Y43" s="391"/>
      <c r="Z43" s="392"/>
      <c r="AA43" s="392"/>
      <c r="AB43" s="808"/>
      <c r="AC43" s="629"/>
      <c r="AD43" s="630"/>
      <c r="AE43" s="630"/>
      <c r="AF43" s="630"/>
      <c r="AG43" s="631"/>
      <c r="AH43" s="670"/>
      <c r="AI43" s="671"/>
      <c r="AJ43" s="671"/>
      <c r="AK43" s="671"/>
      <c r="AL43" s="671"/>
      <c r="AM43" s="671"/>
      <c r="AN43" s="671"/>
      <c r="AO43" s="671"/>
      <c r="AP43" s="671"/>
      <c r="AQ43" s="671"/>
      <c r="AR43" s="671"/>
      <c r="AS43" s="671"/>
      <c r="AT43" s="672"/>
      <c r="AU43" s="391"/>
      <c r="AV43" s="392"/>
      <c r="AW43" s="392"/>
      <c r="AX43" s="393"/>
    </row>
    <row r="44" spans="1:50" ht="24.75" customHeight="1" x14ac:dyDescent="0.15">
      <c r="A44" s="1054"/>
      <c r="B44" s="1055"/>
      <c r="C44" s="1055"/>
      <c r="D44" s="1055"/>
      <c r="E44" s="1055"/>
      <c r="F44" s="1056"/>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4"/>
      <c r="B45" s="1055"/>
      <c r="C45" s="1055"/>
      <c r="D45" s="1055"/>
      <c r="E45" s="1055"/>
      <c r="F45" s="1056"/>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4"/>
      <c r="B46" s="1055"/>
      <c r="C46" s="1055"/>
      <c r="D46" s="1055"/>
      <c r="E46" s="1055"/>
      <c r="F46" s="1056"/>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4"/>
      <c r="B47" s="1055"/>
      <c r="C47" s="1055"/>
      <c r="D47" s="1055"/>
      <c r="E47" s="1055"/>
      <c r="F47" s="1056"/>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4"/>
      <c r="B48" s="1055"/>
      <c r="C48" s="1055"/>
      <c r="D48" s="1055"/>
      <c r="E48" s="1055"/>
      <c r="F48" s="1056"/>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4"/>
      <c r="B49" s="1055"/>
      <c r="C49" s="1055"/>
      <c r="D49" s="1055"/>
      <c r="E49" s="1055"/>
      <c r="F49" s="1056"/>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4"/>
      <c r="B50" s="1055"/>
      <c r="C50" s="1055"/>
      <c r="D50" s="1055"/>
      <c r="E50" s="1055"/>
      <c r="F50" s="1056"/>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4"/>
      <c r="B51" s="1055"/>
      <c r="C51" s="1055"/>
      <c r="D51" s="1055"/>
      <c r="E51" s="1055"/>
      <c r="F51" s="1056"/>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4"/>
      <c r="B52" s="1055"/>
      <c r="C52" s="1055"/>
      <c r="D52" s="1055"/>
      <c r="E52" s="1055"/>
      <c r="F52" s="1056"/>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54"/>
      <c r="B56" s="1055"/>
      <c r="C56" s="1055"/>
      <c r="D56" s="1055"/>
      <c r="E56" s="1055"/>
      <c r="F56" s="1056"/>
      <c r="G56" s="818"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1"/>
      <c r="AC56" s="818"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15">
      <c r="A57" s="1054"/>
      <c r="B57" s="1055"/>
      <c r="C57" s="1055"/>
      <c r="D57" s="1055"/>
      <c r="E57" s="1055"/>
      <c r="F57" s="1056"/>
      <c r="G57" s="629"/>
      <c r="H57" s="630"/>
      <c r="I57" s="630"/>
      <c r="J57" s="630"/>
      <c r="K57" s="631"/>
      <c r="L57" s="670"/>
      <c r="M57" s="671"/>
      <c r="N57" s="671"/>
      <c r="O57" s="671"/>
      <c r="P57" s="671"/>
      <c r="Q57" s="671"/>
      <c r="R57" s="671"/>
      <c r="S57" s="671"/>
      <c r="T57" s="671"/>
      <c r="U57" s="671"/>
      <c r="V57" s="671"/>
      <c r="W57" s="671"/>
      <c r="X57" s="672"/>
      <c r="Y57" s="391"/>
      <c r="Z57" s="392"/>
      <c r="AA57" s="392"/>
      <c r="AB57" s="808"/>
      <c r="AC57" s="629"/>
      <c r="AD57" s="630"/>
      <c r="AE57" s="630"/>
      <c r="AF57" s="630"/>
      <c r="AG57" s="631"/>
      <c r="AH57" s="670"/>
      <c r="AI57" s="671"/>
      <c r="AJ57" s="671"/>
      <c r="AK57" s="671"/>
      <c r="AL57" s="671"/>
      <c r="AM57" s="671"/>
      <c r="AN57" s="671"/>
      <c r="AO57" s="671"/>
      <c r="AP57" s="671"/>
      <c r="AQ57" s="671"/>
      <c r="AR57" s="671"/>
      <c r="AS57" s="671"/>
      <c r="AT57" s="672"/>
      <c r="AU57" s="391"/>
      <c r="AV57" s="392"/>
      <c r="AW57" s="392"/>
      <c r="AX57" s="393"/>
    </row>
    <row r="58" spans="1:50" ht="24.75" customHeight="1" x14ac:dyDescent="0.15">
      <c r="A58" s="1054"/>
      <c r="B58" s="1055"/>
      <c r="C58" s="1055"/>
      <c r="D58" s="1055"/>
      <c r="E58" s="1055"/>
      <c r="F58" s="1056"/>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4"/>
      <c r="B59" s="1055"/>
      <c r="C59" s="1055"/>
      <c r="D59" s="1055"/>
      <c r="E59" s="1055"/>
      <c r="F59" s="1056"/>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4"/>
      <c r="B60" s="1055"/>
      <c r="C60" s="1055"/>
      <c r="D60" s="1055"/>
      <c r="E60" s="1055"/>
      <c r="F60" s="1056"/>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4"/>
      <c r="B61" s="1055"/>
      <c r="C61" s="1055"/>
      <c r="D61" s="1055"/>
      <c r="E61" s="1055"/>
      <c r="F61" s="1056"/>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4"/>
      <c r="B62" s="1055"/>
      <c r="C62" s="1055"/>
      <c r="D62" s="1055"/>
      <c r="E62" s="1055"/>
      <c r="F62" s="1056"/>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4"/>
      <c r="B63" s="1055"/>
      <c r="C63" s="1055"/>
      <c r="D63" s="1055"/>
      <c r="E63" s="1055"/>
      <c r="F63" s="1056"/>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4"/>
      <c r="B64" s="1055"/>
      <c r="C64" s="1055"/>
      <c r="D64" s="1055"/>
      <c r="E64" s="1055"/>
      <c r="F64" s="1056"/>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4"/>
      <c r="B65" s="1055"/>
      <c r="C65" s="1055"/>
      <c r="D65" s="1055"/>
      <c r="E65" s="1055"/>
      <c r="F65" s="1056"/>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4"/>
      <c r="B66" s="1055"/>
      <c r="C66" s="1055"/>
      <c r="D66" s="1055"/>
      <c r="E66" s="1055"/>
      <c r="F66" s="1056"/>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4"/>
      <c r="B67" s="1055"/>
      <c r="C67" s="1055"/>
      <c r="D67" s="1055"/>
      <c r="E67" s="1055"/>
      <c r="F67" s="1056"/>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4"/>
      <c r="B68" s="1055"/>
      <c r="C68" s="1055"/>
      <c r="D68" s="1055"/>
      <c r="E68" s="1055"/>
      <c r="F68" s="1056"/>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54"/>
      <c r="B69" s="1055"/>
      <c r="C69" s="1055"/>
      <c r="D69" s="1055"/>
      <c r="E69" s="1055"/>
      <c r="F69" s="1056"/>
      <c r="G69" s="818"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1"/>
      <c r="AC69" s="818"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15">
      <c r="A70" s="1054"/>
      <c r="B70" s="1055"/>
      <c r="C70" s="1055"/>
      <c r="D70" s="1055"/>
      <c r="E70" s="1055"/>
      <c r="F70" s="1056"/>
      <c r="G70" s="629"/>
      <c r="H70" s="630"/>
      <c r="I70" s="630"/>
      <c r="J70" s="630"/>
      <c r="K70" s="631"/>
      <c r="L70" s="670"/>
      <c r="M70" s="671"/>
      <c r="N70" s="671"/>
      <c r="O70" s="671"/>
      <c r="P70" s="671"/>
      <c r="Q70" s="671"/>
      <c r="R70" s="671"/>
      <c r="S70" s="671"/>
      <c r="T70" s="671"/>
      <c r="U70" s="671"/>
      <c r="V70" s="671"/>
      <c r="W70" s="671"/>
      <c r="X70" s="672"/>
      <c r="Y70" s="391"/>
      <c r="Z70" s="392"/>
      <c r="AA70" s="392"/>
      <c r="AB70" s="808"/>
      <c r="AC70" s="629"/>
      <c r="AD70" s="630"/>
      <c r="AE70" s="630"/>
      <c r="AF70" s="630"/>
      <c r="AG70" s="631"/>
      <c r="AH70" s="670"/>
      <c r="AI70" s="671"/>
      <c r="AJ70" s="671"/>
      <c r="AK70" s="671"/>
      <c r="AL70" s="671"/>
      <c r="AM70" s="671"/>
      <c r="AN70" s="671"/>
      <c r="AO70" s="671"/>
      <c r="AP70" s="671"/>
      <c r="AQ70" s="671"/>
      <c r="AR70" s="671"/>
      <c r="AS70" s="671"/>
      <c r="AT70" s="672"/>
      <c r="AU70" s="391"/>
      <c r="AV70" s="392"/>
      <c r="AW70" s="392"/>
      <c r="AX70" s="393"/>
    </row>
    <row r="71" spans="1:50" ht="24.75" customHeight="1" x14ac:dyDescent="0.15">
      <c r="A71" s="1054"/>
      <c r="B71" s="1055"/>
      <c r="C71" s="1055"/>
      <c r="D71" s="1055"/>
      <c r="E71" s="1055"/>
      <c r="F71" s="1056"/>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4"/>
      <c r="B72" s="1055"/>
      <c r="C72" s="1055"/>
      <c r="D72" s="1055"/>
      <c r="E72" s="1055"/>
      <c r="F72" s="1056"/>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4"/>
      <c r="B73" s="1055"/>
      <c r="C73" s="1055"/>
      <c r="D73" s="1055"/>
      <c r="E73" s="1055"/>
      <c r="F73" s="1056"/>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4"/>
      <c r="B74" s="1055"/>
      <c r="C74" s="1055"/>
      <c r="D74" s="1055"/>
      <c r="E74" s="1055"/>
      <c r="F74" s="1056"/>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4"/>
      <c r="B75" s="1055"/>
      <c r="C75" s="1055"/>
      <c r="D75" s="1055"/>
      <c r="E75" s="1055"/>
      <c r="F75" s="1056"/>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4"/>
      <c r="B76" s="1055"/>
      <c r="C76" s="1055"/>
      <c r="D76" s="1055"/>
      <c r="E76" s="1055"/>
      <c r="F76" s="1056"/>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4"/>
      <c r="B77" s="1055"/>
      <c r="C77" s="1055"/>
      <c r="D77" s="1055"/>
      <c r="E77" s="1055"/>
      <c r="F77" s="1056"/>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4"/>
      <c r="B78" s="1055"/>
      <c r="C78" s="1055"/>
      <c r="D78" s="1055"/>
      <c r="E78" s="1055"/>
      <c r="F78" s="1056"/>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4"/>
      <c r="B79" s="1055"/>
      <c r="C79" s="1055"/>
      <c r="D79" s="1055"/>
      <c r="E79" s="1055"/>
      <c r="F79" s="1056"/>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4"/>
      <c r="B80" s="1055"/>
      <c r="C80" s="1055"/>
      <c r="D80" s="1055"/>
      <c r="E80" s="1055"/>
      <c r="F80" s="1056"/>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4"/>
      <c r="B81" s="1055"/>
      <c r="C81" s="1055"/>
      <c r="D81" s="1055"/>
      <c r="E81" s="1055"/>
      <c r="F81" s="1056"/>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54"/>
      <c r="B82" s="1055"/>
      <c r="C82" s="1055"/>
      <c r="D82" s="1055"/>
      <c r="E82" s="1055"/>
      <c r="F82" s="1056"/>
      <c r="G82" s="818"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1"/>
      <c r="AC82" s="818"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15">
      <c r="A83" s="1054"/>
      <c r="B83" s="1055"/>
      <c r="C83" s="1055"/>
      <c r="D83" s="1055"/>
      <c r="E83" s="1055"/>
      <c r="F83" s="1056"/>
      <c r="G83" s="629"/>
      <c r="H83" s="630"/>
      <c r="I83" s="630"/>
      <c r="J83" s="630"/>
      <c r="K83" s="631"/>
      <c r="L83" s="670"/>
      <c r="M83" s="671"/>
      <c r="N83" s="671"/>
      <c r="O83" s="671"/>
      <c r="P83" s="671"/>
      <c r="Q83" s="671"/>
      <c r="R83" s="671"/>
      <c r="S83" s="671"/>
      <c r="T83" s="671"/>
      <c r="U83" s="671"/>
      <c r="V83" s="671"/>
      <c r="W83" s="671"/>
      <c r="X83" s="672"/>
      <c r="Y83" s="391"/>
      <c r="Z83" s="392"/>
      <c r="AA83" s="392"/>
      <c r="AB83" s="808"/>
      <c r="AC83" s="629"/>
      <c r="AD83" s="630"/>
      <c r="AE83" s="630"/>
      <c r="AF83" s="630"/>
      <c r="AG83" s="631"/>
      <c r="AH83" s="670"/>
      <c r="AI83" s="671"/>
      <c r="AJ83" s="671"/>
      <c r="AK83" s="671"/>
      <c r="AL83" s="671"/>
      <c r="AM83" s="671"/>
      <c r="AN83" s="671"/>
      <c r="AO83" s="671"/>
      <c r="AP83" s="671"/>
      <c r="AQ83" s="671"/>
      <c r="AR83" s="671"/>
      <c r="AS83" s="671"/>
      <c r="AT83" s="672"/>
      <c r="AU83" s="391"/>
      <c r="AV83" s="392"/>
      <c r="AW83" s="392"/>
      <c r="AX83" s="393"/>
    </row>
    <row r="84" spans="1:50" ht="24.75" customHeight="1" x14ac:dyDescent="0.15">
      <c r="A84" s="1054"/>
      <c r="B84" s="1055"/>
      <c r="C84" s="1055"/>
      <c r="D84" s="1055"/>
      <c r="E84" s="1055"/>
      <c r="F84" s="1056"/>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4"/>
      <c r="B85" s="1055"/>
      <c r="C85" s="1055"/>
      <c r="D85" s="1055"/>
      <c r="E85" s="1055"/>
      <c r="F85" s="1056"/>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4"/>
      <c r="B86" s="1055"/>
      <c r="C86" s="1055"/>
      <c r="D86" s="1055"/>
      <c r="E86" s="1055"/>
      <c r="F86" s="1056"/>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4"/>
      <c r="B87" s="1055"/>
      <c r="C87" s="1055"/>
      <c r="D87" s="1055"/>
      <c r="E87" s="1055"/>
      <c r="F87" s="1056"/>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4"/>
      <c r="B88" s="1055"/>
      <c r="C88" s="1055"/>
      <c r="D88" s="1055"/>
      <c r="E88" s="1055"/>
      <c r="F88" s="1056"/>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4"/>
      <c r="B89" s="1055"/>
      <c r="C89" s="1055"/>
      <c r="D89" s="1055"/>
      <c r="E89" s="1055"/>
      <c r="F89" s="1056"/>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4"/>
      <c r="B90" s="1055"/>
      <c r="C90" s="1055"/>
      <c r="D90" s="1055"/>
      <c r="E90" s="1055"/>
      <c r="F90" s="1056"/>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4"/>
      <c r="B91" s="1055"/>
      <c r="C91" s="1055"/>
      <c r="D91" s="1055"/>
      <c r="E91" s="1055"/>
      <c r="F91" s="1056"/>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4"/>
      <c r="B92" s="1055"/>
      <c r="C92" s="1055"/>
      <c r="D92" s="1055"/>
      <c r="E92" s="1055"/>
      <c r="F92" s="1056"/>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4"/>
      <c r="B93" s="1055"/>
      <c r="C93" s="1055"/>
      <c r="D93" s="1055"/>
      <c r="E93" s="1055"/>
      <c r="F93" s="1056"/>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4"/>
      <c r="B94" s="1055"/>
      <c r="C94" s="1055"/>
      <c r="D94" s="1055"/>
      <c r="E94" s="1055"/>
      <c r="F94" s="1056"/>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54"/>
      <c r="B95" s="1055"/>
      <c r="C95" s="1055"/>
      <c r="D95" s="1055"/>
      <c r="E95" s="1055"/>
      <c r="F95" s="1056"/>
      <c r="G95" s="818"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1"/>
      <c r="AC95" s="818"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15">
      <c r="A96" s="1054"/>
      <c r="B96" s="1055"/>
      <c r="C96" s="1055"/>
      <c r="D96" s="1055"/>
      <c r="E96" s="1055"/>
      <c r="F96" s="1056"/>
      <c r="G96" s="629"/>
      <c r="H96" s="630"/>
      <c r="I96" s="630"/>
      <c r="J96" s="630"/>
      <c r="K96" s="631"/>
      <c r="L96" s="670"/>
      <c r="M96" s="671"/>
      <c r="N96" s="671"/>
      <c r="O96" s="671"/>
      <c r="P96" s="671"/>
      <c r="Q96" s="671"/>
      <c r="R96" s="671"/>
      <c r="S96" s="671"/>
      <c r="T96" s="671"/>
      <c r="U96" s="671"/>
      <c r="V96" s="671"/>
      <c r="W96" s="671"/>
      <c r="X96" s="672"/>
      <c r="Y96" s="391"/>
      <c r="Z96" s="392"/>
      <c r="AA96" s="392"/>
      <c r="AB96" s="808"/>
      <c r="AC96" s="629"/>
      <c r="AD96" s="630"/>
      <c r="AE96" s="630"/>
      <c r="AF96" s="630"/>
      <c r="AG96" s="631"/>
      <c r="AH96" s="670"/>
      <c r="AI96" s="671"/>
      <c r="AJ96" s="671"/>
      <c r="AK96" s="671"/>
      <c r="AL96" s="671"/>
      <c r="AM96" s="671"/>
      <c r="AN96" s="671"/>
      <c r="AO96" s="671"/>
      <c r="AP96" s="671"/>
      <c r="AQ96" s="671"/>
      <c r="AR96" s="671"/>
      <c r="AS96" s="671"/>
      <c r="AT96" s="672"/>
      <c r="AU96" s="391"/>
      <c r="AV96" s="392"/>
      <c r="AW96" s="392"/>
      <c r="AX96" s="393"/>
    </row>
    <row r="97" spans="1:50" ht="24.75" customHeight="1" x14ac:dyDescent="0.15">
      <c r="A97" s="1054"/>
      <c r="B97" s="1055"/>
      <c r="C97" s="1055"/>
      <c r="D97" s="1055"/>
      <c r="E97" s="1055"/>
      <c r="F97" s="1056"/>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4"/>
      <c r="B98" s="1055"/>
      <c r="C98" s="1055"/>
      <c r="D98" s="1055"/>
      <c r="E98" s="1055"/>
      <c r="F98" s="1056"/>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4"/>
      <c r="B99" s="1055"/>
      <c r="C99" s="1055"/>
      <c r="D99" s="1055"/>
      <c r="E99" s="1055"/>
      <c r="F99" s="1056"/>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4"/>
      <c r="B100" s="1055"/>
      <c r="C100" s="1055"/>
      <c r="D100" s="1055"/>
      <c r="E100" s="1055"/>
      <c r="F100" s="1056"/>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4"/>
      <c r="B101" s="1055"/>
      <c r="C101" s="1055"/>
      <c r="D101" s="1055"/>
      <c r="E101" s="1055"/>
      <c r="F101" s="1056"/>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4"/>
      <c r="B102" s="1055"/>
      <c r="C102" s="1055"/>
      <c r="D102" s="1055"/>
      <c r="E102" s="1055"/>
      <c r="F102" s="1056"/>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4"/>
      <c r="B103" s="1055"/>
      <c r="C103" s="1055"/>
      <c r="D103" s="1055"/>
      <c r="E103" s="1055"/>
      <c r="F103" s="1056"/>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4"/>
      <c r="B104" s="1055"/>
      <c r="C104" s="1055"/>
      <c r="D104" s="1055"/>
      <c r="E104" s="1055"/>
      <c r="F104" s="1056"/>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4"/>
      <c r="B105" s="1055"/>
      <c r="C105" s="1055"/>
      <c r="D105" s="1055"/>
      <c r="E105" s="1055"/>
      <c r="F105" s="1056"/>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54"/>
      <c r="B109" s="1055"/>
      <c r="C109" s="1055"/>
      <c r="D109" s="1055"/>
      <c r="E109" s="1055"/>
      <c r="F109" s="1056"/>
      <c r="G109" s="818"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1"/>
      <c r="AC109" s="818"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15">
      <c r="A110" s="1054"/>
      <c r="B110" s="1055"/>
      <c r="C110" s="1055"/>
      <c r="D110" s="1055"/>
      <c r="E110" s="1055"/>
      <c r="F110" s="1056"/>
      <c r="G110" s="629"/>
      <c r="H110" s="630"/>
      <c r="I110" s="630"/>
      <c r="J110" s="630"/>
      <c r="K110" s="631"/>
      <c r="L110" s="670"/>
      <c r="M110" s="671"/>
      <c r="N110" s="671"/>
      <c r="O110" s="671"/>
      <c r="P110" s="671"/>
      <c r="Q110" s="671"/>
      <c r="R110" s="671"/>
      <c r="S110" s="671"/>
      <c r="T110" s="671"/>
      <c r="U110" s="671"/>
      <c r="V110" s="671"/>
      <c r="W110" s="671"/>
      <c r="X110" s="672"/>
      <c r="Y110" s="391"/>
      <c r="Z110" s="392"/>
      <c r="AA110" s="392"/>
      <c r="AB110" s="808"/>
      <c r="AC110" s="629"/>
      <c r="AD110" s="630"/>
      <c r="AE110" s="630"/>
      <c r="AF110" s="630"/>
      <c r="AG110" s="631"/>
      <c r="AH110" s="670"/>
      <c r="AI110" s="671"/>
      <c r="AJ110" s="671"/>
      <c r="AK110" s="671"/>
      <c r="AL110" s="671"/>
      <c r="AM110" s="671"/>
      <c r="AN110" s="671"/>
      <c r="AO110" s="671"/>
      <c r="AP110" s="671"/>
      <c r="AQ110" s="671"/>
      <c r="AR110" s="671"/>
      <c r="AS110" s="671"/>
      <c r="AT110" s="672"/>
      <c r="AU110" s="391"/>
      <c r="AV110" s="392"/>
      <c r="AW110" s="392"/>
      <c r="AX110" s="393"/>
    </row>
    <row r="111" spans="1:50" ht="24.75" customHeight="1" x14ac:dyDescent="0.15">
      <c r="A111" s="1054"/>
      <c r="B111" s="1055"/>
      <c r="C111" s="1055"/>
      <c r="D111" s="1055"/>
      <c r="E111" s="1055"/>
      <c r="F111" s="1056"/>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4"/>
      <c r="B112" s="1055"/>
      <c r="C112" s="1055"/>
      <c r="D112" s="1055"/>
      <c r="E112" s="1055"/>
      <c r="F112" s="1056"/>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4"/>
      <c r="B113" s="1055"/>
      <c r="C113" s="1055"/>
      <c r="D113" s="1055"/>
      <c r="E113" s="1055"/>
      <c r="F113" s="1056"/>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4"/>
      <c r="B114" s="1055"/>
      <c r="C114" s="1055"/>
      <c r="D114" s="1055"/>
      <c r="E114" s="1055"/>
      <c r="F114" s="1056"/>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4"/>
      <c r="B115" s="1055"/>
      <c r="C115" s="1055"/>
      <c r="D115" s="1055"/>
      <c r="E115" s="1055"/>
      <c r="F115" s="1056"/>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4"/>
      <c r="B116" s="1055"/>
      <c r="C116" s="1055"/>
      <c r="D116" s="1055"/>
      <c r="E116" s="1055"/>
      <c r="F116" s="1056"/>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4"/>
      <c r="B117" s="1055"/>
      <c r="C117" s="1055"/>
      <c r="D117" s="1055"/>
      <c r="E117" s="1055"/>
      <c r="F117" s="1056"/>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4"/>
      <c r="B118" s="1055"/>
      <c r="C118" s="1055"/>
      <c r="D118" s="1055"/>
      <c r="E118" s="1055"/>
      <c r="F118" s="1056"/>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4"/>
      <c r="B119" s="1055"/>
      <c r="C119" s="1055"/>
      <c r="D119" s="1055"/>
      <c r="E119" s="1055"/>
      <c r="F119" s="1056"/>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4"/>
      <c r="B120" s="1055"/>
      <c r="C120" s="1055"/>
      <c r="D120" s="1055"/>
      <c r="E120" s="1055"/>
      <c r="F120" s="1056"/>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4"/>
      <c r="B121" s="1055"/>
      <c r="C121" s="1055"/>
      <c r="D121" s="1055"/>
      <c r="E121" s="1055"/>
      <c r="F121" s="1056"/>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54"/>
      <c r="B122" s="1055"/>
      <c r="C122" s="1055"/>
      <c r="D122" s="1055"/>
      <c r="E122" s="1055"/>
      <c r="F122" s="1056"/>
      <c r="G122" s="818"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1"/>
      <c r="AC122" s="818"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15">
      <c r="A123" s="1054"/>
      <c r="B123" s="1055"/>
      <c r="C123" s="1055"/>
      <c r="D123" s="1055"/>
      <c r="E123" s="1055"/>
      <c r="F123" s="1056"/>
      <c r="G123" s="629"/>
      <c r="H123" s="630"/>
      <c r="I123" s="630"/>
      <c r="J123" s="630"/>
      <c r="K123" s="631"/>
      <c r="L123" s="670"/>
      <c r="M123" s="671"/>
      <c r="N123" s="671"/>
      <c r="O123" s="671"/>
      <c r="P123" s="671"/>
      <c r="Q123" s="671"/>
      <c r="R123" s="671"/>
      <c r="S123" s="671"/>
      <c r="T123" s="671"/>
      <c r="U123" s="671"/>
      <c r="V123" s="671"/>
      <c r="W123" s="671"/>
      <c r="X123" s="672"/>
      <c r="Y123" s="391"/>
      <c r="Z123" s="392"/>
      <c r="AA123" s="392"/>
      <c r="AB123" s="808"/>
      <c r="AC123" s="629"/>
      <c r="AD123" s="630"/>
      <c r="AE123" s="630"/>
      <c r="AF123" s="630"/>
      <c r="AG123" s="631"/>
      <c r="AH123" s="670"/>
      <c r="AI123" s="671"/>
      <c r="AJ123" s="671"/>
      <c r="AK123" s="671"/>
      <c r="AL123" s="671"/>
      <c r="AM123" s="671"/>
      <c r="AN123" s="671"/>
      <c r="AO123" s="671"/>
      <c r="AP123" s="671"/>
      <c r="AQ123" s="671"/>
      <c r="AR123" s="671"/>
      <c r="AS123" s="671"/>
      <c r="AT123" s="672"/>
      <c r="AU123" s="391"/>
      <c r="AV123" s="392"/>
      <c r="AW123" s="392"/>
      <c r="AX123" s="393"/>
    </row>
    <row r="124" spans="1:50" ht="24.75" customHeight="1" x14ac:dyDescent="0.15">
      <c r="A124" s="1054"/>
      <c r="B124" s="1055"/>
      <c r="C124" s="1055"/>
      <c r="D124" s="1055"/>
      <c r="E124" s="1055"/>
      <c r="F124" s="1056"/>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4"/>
      <c r="B125" s="1055"/>
      <c r="C125" s="1055"/>
      <c r="D125" s="1055"/>
      <c r="E125" s="1055"/>
      <c r="F125" s="1056"/>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4"/>
      <c r="B126" s="1055"/>
      <c r="C126" s="1055"/>
      <c r="D126" s="1055"/>
      <c r="E126" s="1055"/>
      <c r="F126" s="1056"/>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4"/>
      <c r="B127" s="1055"/>
      <c r="C127" s="1055"/>
      <c r="D127" s="1055"/>
      <c r="E127" s="1055"/>
      <c r="F127" s="1056"/>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4"/>
      <c r="B128" s="1055"/>
      <c r="C128" s="1055"/>
      <c r="D128" s="1055"/>
      <c r="E128" s="1055"/>
      <c r="F128" s="1056"/>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4"/>
      <c r="B129" s="1055"/>
      <c r="C129" s="1055"/>
      <c r="D129" s="1055"/>
      <c r="E129" s="1055"/>
      <c r="F129" s="1056"/>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4"/>
      <c r="B130" s="1055"/>
      <c r="C130" s="1055"/>
      <c r="D130" s="1055"/>
      <c r="E130" s="1055"/>
      <c r="F130" s="1056"/>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4"/>
      <c r="B131" s="1055"/>
      <c r="C131" s="1055"/>
      <c r="D131" s="1055"/>
      <c r="E131" s="1055"/>
      <c r="F131" s="1056"/>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4"/>
      <c r="B132" s="1055"/>
      <c r="C132" s="1055"/>
      <c r="D132" s="1055"/>
      <c r="E132" s="1055"/>
      <c r="F132" s="1056"/>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4"/>
      <c r="B133" s="1055"/>
      <c r="C133" s="1055"/>
      <c r="D133" s="1055"/>
      <c r="E133" s="1055"/>
      <c r="F133" s="1056"/>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4"/>
      <c r="B134" s="1055"/>
      <c r="C134" s="1055"/>
      <c r="D134" s="1055"/>
      <c r="E134" s="1055"/>
      <c r="F134" s="1056"/>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54"/>
      <c r="B135" s="1055"/>
      <c r="C135" s="1055"/>
      <c r="D135" s="1055"/>
      <c r="E135" s="1055"/>
      <c r="F135" s="1056"/>
      <c r="G135" s="818"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1"/>
      <c r="AC135" s="818"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15">
      <c r="A136" s="1054"/>
      <c r="B136" s="1055"/>
      <c r="C136" s="1055"/>
      <c r="D136" s="1055"/>
      <c r="E136" s="1055"/>
      <c r="F136" s="1056"/>
      <c r="G136" s="629"/>
      <c r="H136" s="630"/>
      <c r="I136" s="630"/>
      <c r="J136" s="630"/>
      <c r="K136" s="631"/>
      <c r="L136" s="670"/>
      <c r="M136" s="671"/>
      <c r="N136" s="671"/>
      <c r="O136" s="671"/>
      <c r="P136" s="671"/>
      <c r="Q136" s="671"/>
      <c r="R136" s="671"/>
      <c r="S136" s="671"/>
      <c r="T136" s="671"/>
      <c r="U136" s="671"/>
      <c r="V136" s="671"/>
      <c r="W136" s="671"/>
      <c r="X136" s="672"/>
      <c r="Y136" s="391"/>
      <c r="Z136" s="392"/>
      <c r="AA136" s="392"/>
      <c r="AB136" s="808"/>
      <c r="AC136" s="629"/>
      <c r="AD136" s="630"/>
      <c r="AE136" s="630"/>
      <c r="AF136" s="630"/>
      <c r="AG136" s="631"/>
      <c r="AH136" s="670"/>
      <c r="AI136" s="671"/>
      <c r="AJ136" s="671"/>
      <c r="AK136" s="671"/>
      <c r="AL136" s="671"/>
      <c r="AM136" s="671"/>
      <c r="AN136" s="671"/>
      <c r="AO136" s="671"/>
      <c r="AP136" s="671"/>
      <c r="AQ136" s="671"/>
      <c r="AR136" s="671"/>
      <c r="AS136" s="671"/>
      <c r="AT136" s="672"/>
      <c r="AU136" s="391"/>
      <c r="AV136" s="392"/>
      <c r="AW136" s="392"/>
      <c r="AX136" s="393"/>
    </row>
    <row r="137" spans="1:50" ht="24.75" customHeight="1" x14ac:dyDescent="0.15">
      <c r="A137" s="1054"/>
      <c r="B137" s="1055"/>
      <c r="C137" s="1055"/>
      <c r="D137" s="1055"/>
      <c r="E137" s="1055"/>
      <c r="F137" s="1056"/>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4"/>
      <c r="B138" s="1055"/>
      <c r="C138" s="1055"/>
      <c r="D138" s="1055"/>
      <c r="E138" s="1055"/>
      <c r="F138" s="1056"/>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4"/>
      <c r="B139" s="1055"/>
      <c r="C139" s="1055"/>
      <c r="D139" s="1055"/>
      <c r="E139" s="1055"/>
      <c r="F139" s="1056"/>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4"/>
      <c r="B140" s="1055"/>
      <c r="C140" s="1055"/>
      <c r="D140" s="1055"/>
      <c r="E140" s="1055"/>
      <c r="F140" s="1056"/>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4"/>
      <c r="B141" s="1055"/>
      <c r="C141" s="1055"/>
      <c r="D141" s="1055"/>
      <c r="E141" s="1055"/>
      <c r="F141" s="1056"/>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4"/>
      <c r="B142" s="1055"/>
      <c r="C142" s="1055"/>
      <c r="D142" s="1055"/>
      <c r="E142" s="1055"/>
      <c r="F142" s="1056"/>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4"/>
      <c r="B143" s="1055"/>
      <c r="C143" s="1055"/>
      <c r="D143" s="1055"/>
      <c r="E143" s="1055"/>
      <c r="F143" s="1056"/>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4"/>
      <c r="B144" s="1055"/>
      <c r="C144" s="1055"/>
      <c r="D144" s="1055"/>
      <c r="E144" s="1055"/>
      <c r="F144" s="1056"/>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4"/>
      <c r="B145" s="1055"/>
      <c r="C145" s="1055"/>
      <c r="D145" s="1055"/>
      <c r="E145" s="1055"/>
      <c r="F145" s="1056"/>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4"/>
      <c r="B146" s="1055"/>
      <c r="C146" s="1055"/>
      <c r="D146" s="1055"/>
      <c r="E146" s="1055"/>
      <c r="F146" s="1056"/>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4"/>
      <c r="B147" s="1055"/>
      <c r="C147" s="1055"/>
      <c r="D147" s="1055"/>
      <c r="E147" s="1055"/>
      <c r="F147" s="1056"/>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54"/>
      <c r="B148" s="1055"/>
      <c r="C148" s="1055"/>
      <c r="D148" s="1055"/>
      <c r="E148" s="1055"/>
      <c r="F148" s="1056"/>
      <c r="G148" s="818"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1"/>
      <c r="AC148" s="818"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15">
      <c r="A149" s="1054"/>
      <c r="B149" s="1055"/>
      <c r="C149" s="1055"/>
      <c r="D149" s="1055"/>
      <c r="E149" s="1055"/>
      <c r="F149" s="1056"/>
      <c r="G149" s="629"/>
      <c r="H149" s="630"/>
      <c r="I149" s="630"/>
      <c r="J149" s="630"/>
      <c r="K149" s="631"/>
      <c r="L149" s="670"/>
      <c r="M149" s="671"/>
      <c r="N149" s="671"/>
      <c r="O149" s="671"/>
      <c r="P149" s="671"/>
      <c r="Q149" s="671"/>
      <c r="R149" s="671"/>
      <c r="S149" s="671"/>
      <c r="T149" s="671"/>
      <c r="U149" s="671"/>
      <c r="V149" s="671"/>
      <c r="W149" s="671"/>
      <c r="X149" s="672"/>
      <c r="Y149" s="391"/>
      <c r="Z149" s="392"/>
      <c r="AA149" s="392"/>
      <c r="AB149" s="808"/>
      <c r="AC149" s="629"/>
      <c r="AD149" s="630"/>
      <c r="AE149" s="630"/>
      <c r="AF149" s="630"/>
      <c r="AG149" s="631"/>
      <c r="AH149" s="670"/>
      <c r="AI149" s="671"/>
      <c r="AJ149" s="671"/>
      <c r="AK149" s="671"/>
      <c r="AL149" s="671"/>
      <c r="AM149" s="671"/>
      <c r="AN149" s="671"/>
      <c r="AO149" s="671"/>
      <c r="AP149" s="671"/>
      <c r="AQ149" s="671"/>
      <c r="AR149" s="671"/>
      <c r="AS149" s="671"/>
      <c r="AT149" s="672"/>
      <c r="AU149" s="391"/>
      <c r="AV149" s="392"/>
      <c r="AW149" s="392"/>
      <c r="AX149" s="393"/>
    </row>
    <row r="150" spans="1:50" ht="24.75" customHeight="1" x14ac:dyDescent="0.15">
      <c r="A150" s="1054"/>
      <c r="B150" s="1055"/>
      <c r="C150" s="1055"/>
      <c r="D150" s="1055"/>
      <c r="E150" s="1055"/>
      <c r="F150" s="1056"/>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4"/>
      <c r="B151" s="1055"/>
      <c r="C151" s="1055"/>
      <c r="D151" s="1055"/>
      <c r="E151" s="1055"/>
      <c r="F151" s="1056"/>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4"/>
      <c r="B152" s="1055"/>
      <c r="C152" s="1055"/>
      <c r="D152" s="1055"/>
      <c r="E152" s="1055"/>
      <c r="F152" s="1056"/>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4"/>
      <c r="B153" s="1055"/>
      <c r="C153" s="1055"/>
      <c r="D153" s="1055"/>
      <c r="E153" s="1055"/>
      <c r="F153" s="1056"/>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4"/>
      <c r="B154" s="1055"/>
      <c r="C154" s="1055"/>
      <c r="D154" s="1055"/>
      <c r="E154" s="1055"/>
      <c r="F154" s="1056"/>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4"/>
      <c r="B155" s="1055"/>
      <c r="C155" s="1055"/>
      <c r="D155" s="1055"/>
      <c r="E155" s="1055"/>
      <c r="F155" s="1056"/>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4"/>
      <c r="B156" s="1055"/>
      <c r="C156" s="1055"/>
      <c r="D156" s="1055"/>
      <c r="E156" s="1055"/>
      <c r="F156" s="1056"/>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4"/>
      <c r="B157" s="1055"/>
      <c r="C157" s="1055"/>
      <c r="D157" s="1055"/>
      <c r="E157" s="1055"/>
      <c r="F157" s="1056"/>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4"/>
      <c r="B158" s="1055"/>
      <c r="C158" s="1055"/>
      <c r="D158" s="1055"/>
      <c r="E158" s="1055"/>
      <c r="F158" s="1056"/>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54"/>
      <c r="B162" s="1055"/>
      <c r="C162" s="1055"/>
      <c r="D162" s="1055"/>
      <c r="E162" s="1055"/>
      <c r="F162" s="1056"/>
      <c r="G162" s="818"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1"/>
      <c r="AC162" s="818"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15">
      <c r="A163" s="1054"/>
      <c r="B163" s="1055"/>
      <c r="C163" s="1055"/>
      <c r="D163" s="1055"/>
      <c r="E163" s="1055"/>
      <c r="F163" s="1056"/>
      <c r="G163" s="629"/>
      <c r="H163" s="630"/>
      <c r="I163" s="630"/>
      <c r="J163" s="630"/>
      <c r="K163" s="631"/>
      <c r="L163" s="670"/>
      <c r="M163" s="671"/>
      <c r="N163" s="671"/>
      <c r="O163" s="671"/>
      <c r="P163" s="671"/>
      <c r="Q163" s="671"/>
      <c r="R163" s="671"/>
      <c r="S163" s="671"/>
      <c r="T163" s="671"/>
      <c r="U163" s="671"/>
      <c r="V163" s="671"/>
      <c r="W163" s="671"/>
      <c r="X163" s="672"/>
      <c r="Y163" s="391"/>
      <c r="Z163" s="392"/>
      <c r="AA163" s="392"/>
      <c r="AB163" s="808"/>
      <c r="AC163" s="629"/>
      <c r="AD163" s="630"/>
      <c r="AE163" s="630"/>
      <c r="AF163" s="630"/>
      <c r="AG163" s="631"/>
      <c r="AH163" s="670"/>
      <c r="AI163" s="671"/>
      <c r="AJ163" s="671"/>
      <c r="AK163" s="671"/>
      <c r="AL163" s="671"/>
      <c r="AM163" s="671"/>
      <c r="AN163" s="671"/>
      <c r="AO163" s="671"/>
      <c r="AP163" s="671"/>
      <c r="AQ163" s="671"/>
      <c r="AR163" s="671"/>
      <c r="AS163" s="671"/>
      <c r="AT163" s="672"/>
      <c r="AU163" s="391"/>
      <c r="AV163" s="392"/>
      <c r="AW163" s="392"/>
      <c r="AX163" s="393"/>
    </row>
    <row r="164" spans="1:50" ht="24.75" customHeight="1" x14ac:dyDescent="0.15">
      <c r="A164" s="1054"/>
      <c r="B164" s="1055"/>
      <c r="C164" s="1055"/>
      <c r="D164" s="1055"/>
      <c r="E164" s="1055"/>
      <c r="F164" s="1056"/>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4"/>
      <c r="B165" s="1055"/>
      <c r="C165" s="1055"/>
      <c r="D165" s="1055"/>
      <c r="E165" s="1055"/>
      <c r="F165" s="1056"/>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4"/>
      <c r="B166" s="1055"/>
      <c r="C166" s="1055"/>
      <c r="D166" s="1055"/>
      <c r="E166" s="1055"/>
      <c r="F166" s="1056"/>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4"/>
      <c r="B167" s="1055"/>
      <c r="C167" s="1055"/>
      <c r="D167" s="1055"/>
      <c r="E167" s="1055"/>
      <c r="F167" s="1056"/>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4"/>
      <c r="B168" s="1055"/>
      <c r="C168" s="1055"/>
      <c r="D168" s="1055"/>
      <c r="E168" s="1055"/>
      <c r="F168" s="1056"/>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4"/>
      <c r="B169" s="1055"/>
      <c r="C169" s="1055"/>
      <c r="D169" s="1055"/>
      <c r="E169" s="1055"/>
      <c r="F169" s="1056"/>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4"/>
      <c r="B170" s="1055"/>
      <c r="C170" s="1055"/>
      <c r="D170" s="1055"/>
      <c r="E170" s="1055"/>
      <c r="F170" s="1056"/>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4"/>
      <c r="B171" s="1055"/>
      <c r="C171" s="1055"/>
      <c r="D171" s="1055"/>
      <c r="E171" s="1055"/>
      <c r="F171" s="1056"/>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4"/>
      <c r="B172" s="1055"/>
      <c r="C172" s="1055"/>
      <c r="D172" s="1055"/>
      <c r="E172" s="1055"/>
      <c r="F172" s="1056"/>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4"/>
      <c r="B173" s="1055"/>
      <c r="C173" s="1055"/>
      <c r="D173" s="1055"/>
      <c r="E173" s="1055"/>
      <c r="F173" s="1056"/>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4"/>
      <c r="B174" s="1055"/>
      <c r="C174" s="1055"/>
      <c r="D174" s="1055"/>
      <c r="E174" s="1055"/>
      <c r="F174" s="1056"/>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54"/>
      <c r="B175" s="1055"/>
      <c r="C175" s="1055"/>
      <c r="D175" s="1055"/>
      <c r="E175" s="1055"/>
      <c r="F175" s="1056"/>
      <c r="G175" s="818"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1"/>
      <c r="AC175" s="818"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15">
      <c r="A176" s="1054"/>
      <c r="B176" s="1055"/>
      <c r="C176" s="1055"/>
      <c r="D176" s="1055"/>
      <c r="E176" s="1055"/>
      <c r="F176" s="1056"/>
      <c r="G176" s="629"/>
      <c r="H176" s="630"/>
      <c r="I176" s="630"/>
      <c r="J176" s="630"/>
      <c r="K176" s="631"/>
      <c r="L176" s="670"/>
      <c r="M176" s="671"/>
      <c r="N176" s="671"/>
      <c r="O176" s="671"/>
      <c r="P176" s="671"/>
      <c r="Q176" s="671"/>
      <c r="R176" s="671"/>
      <c r="S176" s="671"/>
      <c r="T176" s="671"/>
      <c r="U176" s="671"/>
      <c r="V176" s="671"/>
      <c r="W176" s="671"/>
      <c r="X176" s="672"/>
      <c r="Y176" s="391"/>
      <c r="Z176" s="392"/>
      <c r="AA176" s="392"/>
      <c r="AB176" s="808"/>
      <c r="AC176" s="629"/>
      <c r="AD176" s="630"/>
      <c r="AE176" s="630"/>
      <c r="AF176" s="630"/>
      <c r="AG176" s="631"/>
      <c r="AH176" s="670"/>
      <c r="AI176" s="671"/>
      <c r="AJ176" s="671"/>
      <c r="AK176" s="671"/>
      <c r="AL176" s="671"/>
      <c r="AM176" s="671"/>
      <c r="AN176" s="671"/>
      <c r="AO176" s="671"/>
      <c r="AP176" s="671"/>
      <c r="AQ176" s="671"/>
      <c r="AR176" s="671"/>
      <c r="AS176" s="671"/>
      <c r="AT176" s="672"/>
      <c r="AU176" s="391"/>
      <c r="AV176" s="392"/>
      <c r="AW176" s="392"/>
      <c r="AX176" s="393"/>
    </row>
    <row r="177" spans="1:50" ht="24.75" customHeight="1" x14ac:dyDescent="0.15">
      <c r="A177" s="1054"/>
      <c r="B177" s="1055"/>
      <c r="C177" s="1055"/>
      <c r="D177" s="1055"/>
      <c r="E177" s="1055"/>
      <c r="F177" s="1056"/>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4"/>
      <c r="B178" s="1055"/>
      <c r="C178" s="1055"/>
      <c r="D178" s="1055"/>
      <c r="E178" s="1055"/>
      <c r="F178" s="1056"/>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4"/>
      <c r="B179" s="1055"/>
      <c r="C179" s="1055"/>
      <c r="D179" s="1055"/>
      <c r="E179" s="1055"/>
      <c r="F179" s="1056"/>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4"/>
      <c r="B180" s="1055"/>
      <c r="C180" s="1055"/>
      <c r="D180" s="1055"/>
      <c r="E180" s="1055"/>
      <c r="F180" s="1056"/>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4"/>
      <c r="B181" s="1055"/>
      <c r="C181" s="1055"/>
      <c r="D181" s="1055"/>
      <c r="E181" s="1055"/>
      <c r="F181" s="1056"/>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4"/>
      <c r="B182" s="1055"/>
      <c r="C182" s="1055"/>
      <c r="D182" s="1055"/>
      <c r="E182" s="1055"/>
      <c r="F182" s="1056"/>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4"/>
      <c r="B183" s="1055"/>
      <c r="C183" s="1055"/>
      <c r="D183" s="1055"/>
      <c r="E183" s="1055"/>
      <c r="F183" s="1056"/>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4"/>
      <c r="B184" s="1055"/>
      <c r="C184" s="1055"/>
      <c r="D184" s="1055"/>
      <c r="E184" s="1055"/>
      <c r="F184" s="1056"/>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4"/>
      <c r="B185" s="1055"/>
      <c r="C185" s="1055"/>
      <c r="D185" s="1055"/>
      <c r="E185" s="1055"/>
      <c r="F185" s="1056"/>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4"/>
      <c r="B186" s="1055"/>
      <c r="C186" s="1055"/>
      <c r="D186" s="1055"/>
      <c r="E186" s="1055"/>
      <c r="F186" s="1056"/>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4"/>
      <c r="B187" s="1055"/>
      <c r="C187" s="1055"/>
      <c r="D187" s="1055"/>
      <c r="E187" s="1055"/>
      <c r="F187" s="1056"/>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54"/>
      <c r="B188" s="1055"/>
      <c r="C188" s="1055"/>
      <c r="D188" s="1055"/>
      <c r="E188" s="1055"/>
      <c r="F188" s="1056"/>
      <c r="G188" s="818"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1"/>
      <c r="AC188" s="818"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15">
      <c r="A189" s="1054"/>
      <c r="B189" s="1055"/>
      <c r="C189" s="1055"/>
      <c r="D189" s="1055"/>
      <c r="E189" s="1055"/>
      <c r="F189" s="1056"/>
      <c r="G189" s="629"/>
      <c r="H189" s="630"/>
      <c r="I189" s="630"/>
      <c r="J189" s="630"/>
      <c r="K189" s="631"/>
      <c r="L189" s="670"/>
      <c r="M189" s="671"/>
      <c r="N189" s="671"/>
      <c r="O189" s="671"/>
      <c r="P189" s="671"/>
      <c r="Q189" s="671"/>
      <c r="R189" s="671"/>
      <c r="S189" s="671"/>
      <c r="T189" s="671"/>
      <c r="U189" s="671"/>
      <c r="V189" s="671"/>
      <c r="W189" s="671"/>
      <c r="X189" s="672"/>
      <c r="Y189" s="391"/>
      <c r="Z189" s="392"/>
      <c r="AA189" s="392"/>
      <c r="AB189" s="808"/>
      <c r="AC189" s="629"/>
      <c r="AD189" s="630"/>
      <c r="AE189" s="630"/>
      <c r="AF189" s="630"/>
      <c r="AG189" s="631"/>
      <c r="AH189" s="670"/>
      <c r="AI189" s="671"/>
      <c r="AJ189" s="671"/>
      <c r="AK189" s="671"/>
      <c r="AL189" s="671"/>
      <c r="AM189" s="671"/>
      <c r="AN189" s="671"/>
      <c r="AO189" s="671"/>
      <c r="AP189" s="671"/>
      <c r="AQ189" s="671"/>
      <c r="AR189" s="671"/>
      <c r="AS189" s="671"/>
      <c r="AT189" s="672"/>
      <c r="AU189" s="391"/>
      <c r="AV189" s="392"/>
      <c r="AW189" s="392"/>
      <c r="AX189" s="393"/>
    </row>
    <row r="190" spans="1:50" ht="24.75" customHeight="1" x14ac:dyDescent="0.15">
      <c r="A190" s="1054"/>
      <c r="B190" s="1055"/>
      <c r="C190" s="1055"/>
      <c r="D190" s="1055"/>
      <c r="E190" s="1055"/>
      <c r="F190" s="1056"/>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4"/>
      <c r="B191" s="1055"/>
      <c r="C191" s="1055"/>
      <c r="D191" s="1055"/>
      <c r="E191" s="1055"/>
      <c r="F191" s="1056"/>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4"/>
      <c r="B192" s="1055"/>
      <c r="C192" s="1055"/>
      <c r="D192" s="1055"/>
      <c r="E192" s="1055"/>
      <c r="F192" s="1056"/>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4"/>
      <c r="B193" s="1055"/>
      <c r="C193" s="1055"/>
      <c r="D193" s="1055"/>
      <c r="E193" s="1055"/>
      <c r="F193" s="1056"/>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4"/>
      <c r="B194" s="1055"/>
      <c r="C194" s="1055"/>
      <c r="D194" s="1055"/>
      <c r="E194" s="1055"/>
      <c r="F194" s="1056"/>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4"/>
      <c r="B195" s="1055"/>
      <c r="C195" s="1055"/>
      <c r="D195" s="1055"/>
      <c r="E195" s="1055"/>
      <c r="F195" s="1056"/>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4"/>
      <c r="B196" s="1055"/>
      <c r="C196" s="1055"/>
      <c r="D196" s="1055"/>
      <c r="E196" s="1055"/>
      <c r="F196" s="1056"/>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4"/>
      <c r="B197" s="1055"/>
      <c r="C197" s="1055"/>
      <c r="D197" s="1055"/>
      <c r="E197" s="1055"/>
      <c r="F197" s="1056"/>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4"/>
      <c r="B198" s="1055"/>
      <c r="C198" s="1055"/>
      <c r="D198" s="1055"/>
      <c r="E198" s="1055"/>
      <c r="F198" s="1056"/>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4"/>
      <c r="B199" s="1055"/>
      <c r="C199" s="1055"/>
      <c r="D199" s="1055"/>
      <c r="E199" s="1055"/>
      <c r="F199" s="1056"/>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4"/>
      <c r="B200" s="1055"/>
      <c r="C200" s="1055"/>
      <c r="D200" s="1055"/>
      <c r="E200" s="1055"/>
      <c r="F200" s="1056"/>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54"/>
      <c r="B201" s="1055"/>
      <c r="C201" s="1055"/>
      <c r="D201" s="1055"/>
      <c r="E201" s="1055"/>
      <c r="F201" s="1056"/>
      <c r="G201" s="818"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1"/>
      <c r="AC201" s="818"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15">
      <c r="A202" s="1054"/>
      <c r="B202" s="1055"/>
      <c r="C202" s="1055"/>
      <c r="D202" s="1055"/>
      <c r="E202" s="1055"/>
      <c r="F202" s="1056"/>
      <c r="G202" s="629"/>
      <c r="H202" s="630"/>
      <c r="I202" s="630"/>
      <c r="J202" s="630"/>
      <c r="K202" s="631"/>
      <c r="L202" s="670"/>
      <c r="M202" s="671"/>
      <c r="N202" s="671"/>
      <c r="O202" s="671"/>
      <c r="P202" s="671"/>
      <c r="Q202" s="671"/>
      <c r="R202" s="671"/>
      <c r="S202" s="671"/>
      <c r="T202" s="671"/>
      <c r="U202" s="671"/>
      <c r="V202" s="671"/>
      <c r="W202" s="671"/>
      <c r="X202" s="672"/>
      <c r="Y202" s="391"/>
      <c r="Z202" s="392"/>
      <c r="AA202" s="392"/>
      <c r="AB202" s="808"/>
      <c r="AC202" s="629"/>
      <c r="AD202" s="630"/>
      <c r="AE202" s="630"/>
      <c r="AF202" s="630"/>
      <c r="AG202" s="631"/>
      <c r="AH202" s="670"/>
      <c r="AI202" s="671"/>
      <c r="AJ202" s="671"/>
      <c r="AK202" s="671"/>
      <c r="AL202" s="671"/>
      <c r="AM202" s="671"/>
      <c r="AN202" s="671"/>
      <c r="AO202" s="671"/>
      <c r="AP202" s="671"/>
      <c r="AQ202" s="671"/>
      <c r="AR202" s="671"/>
      <c r="AS202" s="671"/>
      <c r="AT202" s="672"/>
      <c r="AU202" s="391"/>
      <c r="AV202" s="392"/>
      <c r="AW202" s="392"/>
      <c r="AX202" s="393"/>
    </row>
    <row r="203" spans="1:50" ht="24.75" customHeight="1" x14ac:dyDescent="0.15">
      <c r="A203" s="1054"/>
      <c r="B203" s="1055"/>
      <c r="C203" s="1055"/>
      <c r="D203" s="1055"/>
      <c r="E203" s="1055"/>
      <c r="F203" s="1056"/>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4"/>
      <c r="B204" s="1055"/>
      <c r="C204" s="1055"/>
      <c r="D204" s="1055"/>
      <c r="E204" s="1055"/>
      <c r="F204" s="1056"/>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4"/>
      <c r="B205" s="1055"/>
      <c r="C205" s="1055"/>
      <c r="D205" s="1055"/>
      <c r="E205" s="1055"/>
      <c r="F205" s="1056"/>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4"/>
      <c r="B206" s="1055"/>
      <c r="C206" s="1055"/>
      <c r="D206" s="1055"/>
      <c r="E206" s="1055"/>
      <c r="F206" s="1056"/>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4"/>
      <c r="B207" s="1055"/>
      <c r="C207" s="1055"/>
      <c r="D207" s="1055"/>
      <c r="E207" s="1055"/>
      <c r="F207" s="1056"/>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4"/>
      <c r="B208" s="1055"/>
      <c r="C208" s="1055"/>
      <c r="D208" s="1055"/>
      <c r="E208" s="1055"/>
      <c r="F208" s="1056"/>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4"/>
      <c r="B209" s="1055"/>
      <c r="C209" s="1055"/>
      <c r="D209" s="1055"/>
      <c r="E209" s="1055"/>
      <c r="F209" s="1056"/>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4"/>
      <c r="B210" s="1055"/>
      <c r="C210" s="1055"/>
      <c r="D210" s="1055"/>
      <c r="E210" s="1055"/>
      <c r="F210" s="1056"/>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4"/>
      <c r="B211" s="1055"/>
      <c r="C211" s="1055"/>
      <c r="D211" s="1055"/>
      <c r="E211" s="1055"/>
      <c r="F211" s="1056"/>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54"/>
      <c r="B215" s="1055"/>
      <c r="C215" s="1055"/>
      <c r="D215" s="1055"/>
      <c r="E215" s="1055"/>
      <c r="F215" s="1056"/>
      <c r="G215" s="818"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1"/>
      <c r="AC215" s="818"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15">
      <c r="A216" s="1054"/>
      <c r="B216" s="1055"/>
      <c r="C216" s="1055"/>
      <c r="D216" s="1055"/>
      <c r="E216" s="1055"/>
      <c r="F216" s="1056"/>
      <c r="G216" s="629"/>
      <c r="H216" s="630"/>
      <c r="I216" s="630"/>
      <c r="J216" s="630"/>
      <c r="K216" s="631"/>
      <c r="L216" s="670"/>
      <c r="M216" s="671"/>
      <c r="N216" s="671"/>
      <c r="O216" s="671"/>
      <c r="P216" s="671"/>
      <c r="Q216" s="671"/>
      <c r="R216" s="671"/>
      <c r="S216" s="671"/>
      <c r="T216" s="671"/>
      <c r="U216" s="671"/>
      <c r="V216" s="671"/>
      <c r="W216" s="671"/>
      <c r="X216" s="672"/>
      <c r="Y216" s="391"/>
      <c r="Z216" s="392"/>
      <c r="AA216" s="392"/>
      <c r="AB216" s="808"/>
      <c r="AC216" s="629"/>
      <c r="AD216" s="630"/>
      <c r="AE216" s="630"/>
      <c r="AF216" s="630"/>
      <c r="AG216" s="631"/>
      <c r="AH216" s="670"/>
      <c r="AI216" s="671"/>
      <c r="AJ216" s="671"/>
      <c r="AK216" s="671"/>
      <c r="AL216" s="671"/>
      <c r="AM216" s="671"/>
      <c r="AN216" s="671"/>
      <c r="AO216" s="671"/>
      <c r="AP216" s="671"/>
      <c r="AQ216" s="671"/>
      <c r="AR216" s="671"/>
      <c r="AS216" s="671"/>
      <c r="AT216" s="672"/>
      <c r="AU216" s="391"/>
      <c r="AV216" s="392"/>
      <c r="AW216" s="392"/>
      <c r="AX216" s="393"/>
    </row>
    <row r="217" spans="1:50" ht="24.75" customHeight="1" x14ac:dyDescent="0.15">
      <c r="A217" s="1054"/>
      <c r="B217" s="1055"/>
      <c r="C217" s="1055"/>
      <c r="D217" s="1055"/>
      <c r="E217" s="1055"/>
      <c r="F217" s="1056"/>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4"/>
      <c r="B218" s="1055"/>
      <c r="C218" s="1055"/>
      <c r="D218" s="1055"/>
      <c r="E218" s="1055"/>
      <c r="F218" s="1056"/>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4"/>
      <c r="B219" s="1055"/>
      <c r="C219" s="1055"/>
      <c r="D219" s="1055"/>
      <c r="E219" s="1055"/>
      <c r="F219" s="1056"/>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4"/>
      <c r="B220" s="1055"/>
      <c r="C220" s="1055"/>
      <c r="D220" s="1055"/>
      <c r="E220" s="1055"/>
      <c r="F220" s="1056"/>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4"/>
      <c r="B221" s="1055"/>
      <c r="C221" s="1055"/>
      <c r="D221" s="1055"/>
      <c r="E221" s="1055"/>
      <c r="F221" s="1056"/>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4"/>
      <c r="B222" s="1055"/>
      <c r="C222" s="1055"/>
      <c r="D222" s="1055"/>
      <c r="E222" s="1055"/>
      <c r="F222" s="1056"/>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4"/>
      <c r="B223" s="1055"/>
      <c r="C223" s="1055"/>
      <c r="D223" s="1055"/>
      <c r="E223" s="1055"/>
      <c r="F223" s="1056"/>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4"/>
      <c r="B224" s="1055"/>
      <c r="C224" s="1055"/>
      <c r="D224" s="1055"/>
      <c r="E224" s="1055"/>
      <c r="F224" s="1056"/>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4"/>
      <c r="B225" s="1055"/>
      <c r="C225" s="1055"/>
      <c r="D225" s="1055"/>
      <c r="E225" s="1055"/>
      <c r="F225" s="1056"/>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4"/>
      <c r="B226" s="1055"/>
      <c r="C226" s="1055"/>
      <c r="D226" s="1055"/>
      <c r="E226" s="1055"/>
      <c r="F226" s="1056"/>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4"/>
      <c r="B227" s="1055"/>
      <c r="C227" s="1055"/>
      <c r="D227" s="1055"/>
      <c r="E227" s="1055"/>
      <c r="F227" s="1056"/>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54"/>
      <c r="B228" s="1055"/>
      <c r="C228" s="1055"/>
      <c r="D228" s="1055"/>
      <c r="E228" s="1055"/>
      <c r="F228" s="1056"/>
      <c r="G228" s="818"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1"/>
      <c r="AC228" s="818"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15">
      <c r="A229" s="1054"/>
      <c r="B229" s="1055"/>
      <c r="C229" s="1055"/>
      <c r="D229" s="1055"/>
      <c r="E229" s="1055"/>
      <c r="F229" s="1056"/>
      <c r="G229" s="629"/>
      <c r="H229" s="630"/>
      <c r="I229" s="630"/>
      <c r="J229" s="630"/>
      <c r="K229" s="631"/>
      <c r="L229" s="670"/>
      <c r="M229" s="671"/>
      <c r="N229" s="671"/>
      <c r="O229" s="671"/>
      <c r="P229" s="671"/>
      <c r="Q229" s="671"/>
      <c r="R229" s="671"/>
      <c r="S229" s="671"/>
      <c r="T229" s="671"/>
      <c r="U229" s="671"/>
      <c r="V229" s="671"/>
      <c r="W229" s="671"/>
      <c r="X229" s="672"/>
      <c r="Y229" s="391"/>
      <c r="Z229" s="392"/>
      <c r="AA229" s="392"/>
      <c r="AB229" s="808"/>
      <c r="AC229" s="629"/>
      <c r="AD229" s="630"/>
      <c r="AE229" s="630"/>
      <c r="AF229" s="630"/>
      <c r="AG229" s="631"/>
      <c r="AH229" s="670"/>
      <c r="AI229" s="671"/>
      <c r="AJ229" s="671"/>
      <c r="AK229" s="671"/>
      <c r="AL229" s="671"/>
      <c r="AM229" s="671"/>
      <c r="AN229" s="671"/>
      <c r="AO229" s="671"/>
      <c r="AP229" s="671"/>
      <c r="AQ229" s="671"/>
      <c r="AR229" s="671"/>
      <c r="AS229" s="671"/>
      <c r="AT229" s="672"/>
      <c r="AU229" s="391"/>
      <c r="AV229" s="392"/>
      <c r="AW229" s="392"/>
      <c r="AX229" s="393"/>
    </row>
    <row r="230" spans="1:50" ht="24.75" customHeight="1" x14ac:dyDescent="0.15">
      <c r="A230" s="1054"/>
      <c r="B230" s="1055"/>
      <c r="C230" s="1055"/>
      <c r="D230" s="1055"/>
      <c r="E230" s="1055"/>
      <c r="F230" s="1056"/>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4"/>
      <c r="B231" s="1055"/>
      <c r="C231" s="1055"/>
      <c r="D231" s="1055"/>
      <c r="E231" s="1055"/>
      <c r="F231" s="1056"/>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4"/>
      <c r="B232" s="1055"/>
      <c r="C232" s="1055"/>
      <c r="D232" s="1055"/>
      <c r="E232" s="1055"/>
      <c r="F232" s="1056"/>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4"/>
      <c r="B233" s="1055"/>
      <c r="C233" s="1055"/>
      <c r="D233" s="1055"/>
      <c r="E233" s="1055"/>
      <c r="F233" s="1056"/>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4"/>
      <c r="B234" s="1055"/>
      <c r="C234" s="1055"/>
      <c r="D234" s="1055"/>
      <c r="E234" s="1055"/>
      <c r="F234" s="1056"/>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4"/>
      <c r="B235" s="1055"/>
      <c r="C235" s="1055"/>
      <c r="D235" s="1055"/>
      <c r="E235" s="1055"/>
      <c r="F235" s="1056"/>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4"/>
      <c r="B236" s="1055"/>
      <c r="C236" s="1055"/>
      <c r="D236" s="1055"/>
      <c r="E236" s="1055"/>
      <c r="F236" s="1056"/>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4"/>
      <c r="B237" s="1055"/>
      <c r="C237" s="1055"/>
      <c r="D237" s="1055"/>
      <c r="E237" s="1055"/>
      <c r="F237" s="1056"/>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4"/>
      <c r="B238" s="1055"/>
      <c r="C238" s="1055"/>
      <c r="D238" s="1055"/>
      <c r="E238" s="1055"/>
      <c r="F238" s="1056"/>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4"/>
      <c r="B239" s="1055"/>
      <c r="C239" s="1055"/>
      <c r="D239" s="1055"/>
      <c r="E239" s="1055"/>
      <c r="F239" s="1056"/>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4"/>
      <c r="B240" s="1055"/>
      <c r="C240" s="1055"/>
      <c r="D240" s="1055"/>
      <c r="E240" s="1055"/>
      <c r="F240" s="1056"/>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54"/>
      <c r="B241" s="1055"/>
      <c r="C241" s="1055"/>
      <c r="D241" s="1055"/>
      <c r="E241" s="1055"/>
      <c r="F241" s="1056"/>
      <c r="G241" s="818"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1"/>
      <c r="AC241" s="818"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15">
      <c r="A242" s="1054"/>
      <c r="B242" s="1055"/>
      <c r="C242" s="1055"/>
      <c r="D242" s="1055"/>
      <c r="E242" s="1055"/>
      <c r="F242" s="1056"/>
      <c r="G242" s="629"/>
      <c r="H242" s="630"/>
      <c r="I242" s="630"/>
      <c r="J242" s="630"/>
      <c r="K242" s="631"/>
      <c r="L242" s="670"/>
      <c r="M242" s="671"/>
      <c r="N242" s="671"/>
      <c r="O242" s="671"/>
      <c r="P242" s="671"/>
      <c r="Q242" s="671"/>
      <c r="R242" s="671"/>
      <c r="S242" s="671"/>
      <c r="T242" s="671"/>
      <c r="U242" s="671"/>
      <c r="V242" s="671"/>
      <c r="W242" s="671"/>
      <c r="X242" s="672"/>
      <c r="Y242" s="391"/>
      <c r="Z242" s="392"/>
      <c r="AA242" s="392"/>
      <c r="AB242" s="808"/>
      <c r="AC242" s="629"/>
      <c r="AD242" s="630"/>
      <c r="AE242" s="630"/>
      <c r="AF242" s="630"/>
      <c r="AG242" s="631"/>
      <c r="AH242" s="670"/>
      <c r="AI242" s="671"/>
      <c r="AJ242" s="671"/>
      <c r="AK242" s="671"/>
      <c r="AL242" s="671"/>
      <c r="AM242" s="671"/>
      <c r="AN242" s="671"/>
      <c r="AO242" s="671"/>
      <c r="AP242" s="671"/>
      <c r="AQ242" s="671"/>
      <c r="AR242" s="671"/>
      <c r="AS242" s="671"/>
      <c r="AT242" s="672"/>
      <c r="AU242" s="391"/>
      <c r="AV242" s="392"/>
      <c r="AW242" s="392"/>
      <c r="AX242" s="393"/>
    </row>
    <row r="243" spans="1:50" ht="24.75" customHeight="1" x14ac:dyDescent="0.15">
      <c r="A243" s="1054"/>
      <c r="B243" s="1055"/>
      <c r="C243" s="1055"/>
      <c r="D243" s="1055"/>
      <c r="E243" s="1055"/>
      <c r="F243" s="1056"/>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4"/>
      <c r="B244" s="1055"/>
      <c r="C244" s="1055"/>
      <c r="D244" s="1055"/>
      <c r="E244" s="1055"/>
      <c r="F244" s="1056"/>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4"/>
      <c r="B245" s="1055"/>
      <c r="C245" s="1055"/>
      <c r="D245" s="1055"/>
      <c r="E245" s="1055"/>
      <c r="F245" s="1056"/>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4"/>
      <c r="B246" s="1055"/>
      <c r="C246" s="1055"/>
      <c r="D246" s="1055"/>
      <c r="E246" s="1055"/>
      <c r="F246" s="1056"/>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4"/>
      <c r="B247" s="1055"/>
      <c r="C247" s="1055"/>
      <c r="D247" s="1055"/>
      <c r="E247" s="1055"/>
      <c r="F247" s="1056"/>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4"/>
      <c r="B248" s="1055"/>
      <c r="C248" s="1055"/>
      <c r="D248" s="1055"/>
      <c r="E248" s="1055"/>
      <c r="F248" s="1056"/>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4"/>
      <c r="B249" s="1055"/>
      <c r="C249" s="1055"/>
      <c r="D249" s="1055"/>
      <c r="E249" s="1055"/>
      <c r="F249" s="1056"/>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4"/>
      <c r="B250" s="1055"/>
      <c r="C250" s="1055"/>
      <c r="D250" s="1055"/>
      <c r="E250" s="1055"/>
      <c r="F250" s="1056"/>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4"/>
      <c r="B251" s="1055"/>
      <c r="C251" s="1055"/>
      <c r="D251" s="1055"/>
      <c r="E251" s="1055"/>
      <c r="F251" s="1056"/>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4"/>
      <c r="B252" s="1055"/>
      <c r="C252" s="1055"/>
      <c r="D252" s="1055"/>
      <c r="E252" s="1055"/>
      <c r="F252" s="1056"/>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4"/>
      <c r="B253" s="1055"/>
      <c r="C253" s="1055"/>
      <c r="D253" s="1055"/>
      <c r="E253" s="1055"/>
      <c r="F253" s="1056"/>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54"/>
      <c r="B254" s="1055"/>
      <c r="C254" s="1055"/>
      <c r="D254" s="1055"/>
      <c r="E254" s="1055"/>
      <c r="F254" s="1056"/>
      <c r="G254" s="818"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1"/>
      <c r="AC254" s="818"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15">
      <c r="A255" s="1054"/>
      <c r="B255" s="1055"/>
      <c r="C255" s="1055"/>
      <c r="D255" s="1055"/>
      <c r="E255" s="1055"/>
      <c r="F255" s="1056"/>
      <c r="G255" s="629"/>
      <c r="H255" s="630"/>
      <c r="I255" s="630"/>
      <c r="J255" s="630"/>
      <c r="K255" s="631"/>
      <c r="L255" s="670"/>
      <c r="M255" s="671"/>
      <c r="N255" s="671"/>
      <c r="O255" s="671"/>
      <c r="P255" s="671"/>
      <c r="Q255" s="671"/>
      <c r="R255" s="671"/>
      <c r="S255" s="671"/>
      <c r="T255" s="671"/>
      <c r="U255" s="671"/>
      <c r="V255" s="671"/>
      <c r="W255" s="671"/>
      <c r="X255" s="672"/>
      <c r="Y255" s="391"/>
      <c r="Z255" s="392"/>
      <c r="AA255" s="392"/>
      <c r="AB255" s="808"/>
      <c r="AC255" s="629"/>
      <c r="AD255" s="630"/>
      <c r="AE255" s="630"/>
      <c r="AF255" s="630"/>
      <c r="AG255" s="631"/>
      <c r="AH255" s="670"/>
      <c r="AI255" s="671"/>
      <c r="AJ255" s="671"/>
      <c r="AK255" s="671"/>
      <c r="AL255" s="671"/>
      <c r="AM255" s="671"/>
      <c r="AN255" s="671"/>
      <c r="AO255" s="671"/>
      <c r="AP255" s="671"/>
      <c r="AQ255" s="671"/>
      <c r="AR255" s="671"/>
      <c r="AS255" s="671"/>
      <c r="AT255" s="672"/>
      <c r="AU255" s="391"/>
      <c r="AV255" s="392"/>
      <c r="AW255" s="392"/>
      <c r="AX255" s="393"/>
    </row>
    <row r="256" spans="1:50" ht="24.75" customHeight="1" x14ac:dyDescent="0.15">
      <c r="A256" s="1054"/>
      <c r="B256" s="1055"/>
      <c r="C256" s="1055"/>
      <c r="D256" s="1055"/>
      <c r="E256" s="1055"/>
      <c r="F256" s="1056"/>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4"/>
      <c r="B257" s="1055"/>
      <c r="C257" s="1055"/>
      <c r="D257" s="1055"/>
      <c r="E257" s="1055"/>
      <c r="F257" s="1056"/>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4"/>
      <c r="B258" s="1055"/>
      <c r="C258" s="1055"/>
      <c r="D258" s="1055"/>
      <c r="E258" s="1055"/>
      <c r="F258" s="1056"/>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4"/>
      <c r="B259" s="1055"/>
      <c r="C259" s="1055"/>
      <c r="D259" s="1055"/>
      <c r="E259" s="1055"/>
      <c r="F259" s="1056"/>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4"/>
      <c r="B260" s="1055"/>
      <c r="C260" s="1055"/>
      <c r="D260" s="1055"/>
      <c r="E260" s="1055"/>
      <c r="F260" s="1056"/>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4"/>
      <c r="B261" s="1055"/>
      <c r="C261" s="1055"/>
      <c r="D261" s="1055"/>
      <c r="E261" s="1055"/>
      <c r="F261" s="1056"/>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4"/>
      <c r="B262" s="1055"/>
      <c r="C262" s="1055"/>
      <c r="D262" s="1055"/>
      <c r="E262" s="1055"/>
      <c r="F262" s="1056"/>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4"/>
      <c r="B263" s="1055"/>
      <c r="C263" s="1055"/>
      <c r="D263" s="1055"/>
      <c r="E263" s="1055"/>
      <c r="F263" s="1056"/>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4"/>
      <c r="B264" s="1055"/>
      <c r="C264" s="1055"/>
      <c r="D264" s="1055"/>
      <c r="E264" s="1055"/>
      <c r="F264" s="1056"/>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5">
        <v>1</v>
      </c>
      <c r="B4" s="106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5">
        <v>2</v>
      </c>
      <c r="B5" s="106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5">
        <v>3</v>
      </c>
      <c r="B6" s="106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5">
        <v>4</v>
      </c>
      <c r="B7" s="106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5">
        <v>5</v>
      </c>
      <c r="B8" s="106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5">
        <v>6</v>
      </c>
      <c r="B9" s="106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5">
        <v>7</v>
      </c>
      <c r="B10" s="106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5">
        <v>8</v>
      </c>
      <c r="B11" s="106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5">
        <v>9</v>
      </c>
      <c r="B12" s="106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5">
        <v>10</v>
      </c>
      <c r="B13" s="106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5">
        <v>11</v>
      </c>
      <c r="B14" s="106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5">
        <v>12</v>
      </c>
      <c r="B15" s="106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5">
        <v>13</v>
      </c>
      <c r="B16" s="106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5">
        <v>14</v>
      </c>
      <c r="B17" s="106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5">
        <v>15</v>
      </c>
      <c r="B18" s="106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5">
        <v>16</v>
      </c>
      <c r="B19" s="106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5">
        <v>17</v>
      </c>
      <c r="B20" s="106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5">
        <v>18</v>
      </c>
      <c r="B21" s="106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5">
        <v>19</v>
      </c>
      <c r="B22" s="106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5">
        <v>20</v>
      </c>
      <c r="B23" s="106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5">
        <v>21</v>
      </c>
      <c r="B24" s="106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5">
        <v>22</v>
      </c>
      <c r="B25" s="106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5">
        <v>23</v>
      </c>
      <c r="B26" s="106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5">
        <v>24</v>
      </c>
      <c r="B27" s="106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5">
        <v>25</v>
      </c>
      <c r="B28" s="106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5">
        <v>26</v>
      </c>
      <c r="B29" s="106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5">
        <v>27</v>
      </c>
      <c r="B30" s="106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5">
        <v>28</v>
      </c>
      <c r="B31" s="106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5">
        <v>29</v>
      </c>
      <c r="B32" s="106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5">
        <v>30</v>
      </c>
      <c r="B33" s="106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5">
        <v>1</v>
      </c>
      <c r="B37" s="1065">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5">
        <v>2</v>
      </c>
      <c r="B38" s="106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5">
        <v>3</v>
      </c>
      <c r="B39" s="106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5">
        <v>4</v>
      </c>
      <c r="B40" s="106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5">
        <v>5</v>
      </c>
      <c r="B41" s="106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5">
        <v>6</v>
      </c>
      <c r="B42" s="106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5">
        <v>7</v>
      </c>
      <c r="B43" s="106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5">
        <v>8</v>
      </c>
      <c r="B44" s="106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5">
        <v>9</v>
      </c>
      <c r="B45" s="106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5">
        <v>10</v>
      </c>
      <c r="B46" s="106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5">
        <v>11</v>
      </c>
      <c r="B47" s="106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5">
        <v>12</v>
      </c>
      <c r="B48" s="106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5">
        <v>13</v>
      </c>
      <c r="B49" s="106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5">
        <v>14</v>
      </c>
      <c r="B50" s="106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5">
        <v>15</v>
      </c>
      <c r="B51" s="106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5">
        <v>16</v>
      </c>
      <c r="B52" s="106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5">
        <v>17</v>
      </c>
      <c r="B53" s="106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5">
        <v>18</v>
      </c>
      <c r="B54" s="106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5">
        <v>19</v>
      </c>
      <c r="B55" s="106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5">
        <v>20</v>
      </c>
      <c r="B56" s="106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5">
        <v>21</v>
      </c>
      <c r="B57" s="106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5">
        <v>22</v>
      </c>
      <c r="B58" s="106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5">
        <v>23</v>
      </c>
      <c r="B59" s="106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5">
        <v>24</v>
      </c>
      <c r="B60" s="106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5">
        <v>25</v>
      </c>
      <c r="B61" s="106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5">
        <v>26</v>
      </c>
      <c r="B62" s="106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5">
        <v>27</v>
      </c>
      <c r="B63" s="106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5">
        <v>28</v>
      </c>
      <c r="B64" s="106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5">
        <v>29</v>
      </c>
      <c r="B65" s="106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5">
        <v>30</v>
      </c>
      <c r="B66" s="106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5">
        <v>1</v>
      </c>
      <c r="B70" s="106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5">
        <v>2</v>
      </c>
      <c r="B71" s="106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5">
        <v>3</v>
      </c>
      <c r="B72" s="106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5">
        <v>4</v>
      </c>
      <c r="B73" s="106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5">
        <v>5</v>
      </c>
      <c r="B74" s="106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5">
        <v>6</v>
      </c>
      <c r="B75" s="106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5">
        <v>7</v>
      </c>
      <c r="B76" s="106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5">
        <v>8</v>
      </c>
      <c r="B77" s="106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5">
        <v>9</v>
      </c>
      <c r="B78" s="106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5">
        <v>10</v>
      </c>
      <c r="B79" s="106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5">
        <v>11</v>
      </c>
      <c r="B80" s="106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5">
        <v>12</v>
      </c>
      <c r="B81" s="106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5">
        <v>13</v>
      </c>
      <c r="B82" s="106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5">
        <v>14</v>
      </c>
      <c r="B83" s="106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5">
        <v>15</v>
      </c>
      <c r="B84" s="106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5">
        <v>16</v>
      </c>
      <c r="B85" s="106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5">
        <v>17</v>
      </c>
      <c r="B86" s="106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5">
        <v>18</v>
      </c>
      <c r="B87" s="106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5">
        <v>19</v>
      </c>
      <c r="B88" s="106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5">
        <v>20</v>
      </c>
      <c r="B89" s="106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5">
        <v>21</v>
      </c>
      <c r="B90" s="106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5">
        <v>22</v>
      </c>
      <c r="B91" s="106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5">
        <v>23</v>
      </c>
      <c r="B92" s="106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5">
        <v>24</v>
      </c>
      <c r="B93" s="106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5">
        <v>25</v>
      </c>
      <c r="B94" s="106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5">
        <v>26</v>
      </c>
      <c r="B95" s="106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5">
        <v>27</v>
      </c>
      <c r="B96" s="106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5">
        <v>28</v>
      </c>
      <c r="B97" s="106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5">
        <v>29</v>
      </c>
      <c r="B98" s="106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5">
        <v>30</v>
      </c>
      <c r="B99" s="106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5">
        <v>1</v>
      </c>
      <c r="B103" s="106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5">
        <v>2</v>
      </c>
      <c r="B104" s="106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5">
        <v>3</v>
      </c>
      <c r="B105" s="106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5">
        <v>4</v>
      </c>
      <c r="B106" s="106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5">
        <v>5</v>
      </c>
      <c r="B107" s="106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5">
        <v>6</v>
      </c>
      <c r="B108" s="106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5">
        <v>7</v>
      </c>
      <c r="B109" s="106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5">
        <v>8</v>
      </c>
      <c r="B110" s="106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5">
        <v>9</v>
      </c>
      <c r="B111" s="106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5">
        <v>10</v>
      </c>
      <c r="B112" s="106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5">
        <v>11</v>
      </c>
      <c r="B113" s="106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5">
        <v>12</v>
      </c>
      <c r="B114" s="106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5">
        <v>13</v>
      </c>
      <c r="B115" s="106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5">
        <v>14</v>
      </c>
      <c r="B116" s="106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5">
        <v>15</v>
      </c>
      <c r="B117" s="106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5">
        <v>16</v>
      </c>
      <c r="B118" s="106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5">
        <v>17</v>
      </c>
      <c r="B119" s="106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5">
        <v>18</v>
      </c>
      <c r="B120" s="106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5">
        <v>19</v>
      </c>
      <c r="B121" s="106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5">
        <v>20</v>
      </c>
      <c r="B122" s="106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5">
        <v>21</v>
      </c>
      <c r="B123" s="106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5">
        <v>22</v>
      </c>
      <c r="B124" s="106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5">
        <v>23</v>
      </c>
      <c r="B125" s="106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5">
        <v>24</v>
      </c>
      <c r="B126" s="106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5">
        <v>25</v>
      </c>
      <c r="B127" s="106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5">
        <v>26</v>
      </c>
      <c r="B128" s="106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5">
        <v>27</v>
      </c>
      <c r="B129" s="106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5">
        <v>28</v>
      </c>
      <c r="B130" s="106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5">
        <v>29</v>
      </c>
      <c r="B131" s="106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5">
        <v>30</v>
      </c>
      <c r="B132" s="106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5">
        <v>1</v>
      </c>
      <c r="B136" s="106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5">
        <v>2</v>
      </c>
      <c r="B137" s="106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5">
        <v>3</v>
      </c>
      <c r="B138" s="106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5">
        <v>4</v>
      </c>
      <c r="B139" s="106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5">
        <v>5</v>
      </c>
      <c r="B140" s="106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5">
        <v>6</v>
      </c>
      <c r="B141" s="106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5">
        <v>7</v>
      </c>
      <c r="B142" s="106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5">
        <v>8</v>
      </c>
      <c r="B143" s="106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5">
        <v>9</v>
      </c>
      <c r="B144" s="106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5">
        <v>10</v>
      </c>
      <c r="B145" s="106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5">
        <v>11</v>
      </c>
      <c r="B146" s="106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5">
        <v>12</v>
      </c>
      <c r="B147" s="106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5">
        <v>13</v>
      </c>
      <c r="B148" s="106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5">
        <v>14</v>
      </c>
      <c r="B149" s="106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5">
        <v>15</v>
      </c>
      <c r="B150" s="106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5">
        <v>16</v>
      </c>
      <c r="B151" s="106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5">
        <v>17</v>
      </c>
      <c r="B152" s="106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5">
        <v>18</v>
      </c>
      <c r="B153" s="106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5">
        <v>19</v>
      </c>
      <c r="B154" s="106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5">
        <v>20</v>
      </c>
      <c r="B155" s="106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5">
        <v>21</v>
      </c>
      <c r="B156" s="106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5">
        <v>22</v>
      </c>
      <c r="B157" s="106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5">
        <v>23</v>
      </c>
      <c r="B158" s="106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5">
        <v>24</v>
      </c>
      <c r="B159" s="106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5">
        <v>25</v>
      </c>
      <c r="B160" s="106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5">
        <v>26</v>
      </c>
      <c r="B161" s="106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5">
        <v>27</v>
      </c>
      <c r="B162" s="106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5">
        <v>28</v>
      </c>
      <c r="B163" s="106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5">
        <v>29</v>
      </c>
      <c r="B164" s="106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5">
        <v>30</v>
      </c>
      <c r="B165" s="106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5">
        <v>1</v>
      </c>
      <c r="B169" s="106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5">
        <v>2</v>
      </c>
      <c r="B170" s="106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5">
        <v>3</v>
      </c>
      <c r="B171" s="106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5">
        <v>4</v>
      </c>
      <c r="B172" s="106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5">
        <v>5</v>
      </c>
      <c r="B173" s="106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5">
        <v>6</v>
      </c>
      <c r="B174" s="106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5">
        <v>7</v>
      </c>
      <c r="B175" s="106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5">
        <v>8</v>
      </c>
      <c r="B176" s="106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5">
        <v>9</v>
      </c>
      <c r="B177" s="106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5">
        <v>10</v>
      </c>
      <c r="B178" s="106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5">
        <v>11</v>
      </c>
      <c r="B179" s="106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5">
        <v>12</v>
      </c>
      <c r="B180" s="106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5">
        <v>13</v>
      </c>
      <c r="B181" s="106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5">
        <v>14</v>
      </c>
      <c r="B182" s="106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5">
        <v>15</v>
      </c>
      <c r="B183" s="106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5">
        <v>16</v>
      </c>
      <c r="B184" s="106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5">
        <v>17</v>
      </c>
      <c r="B185" s="106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5">
        <v>18</v>
      </c>
      <c r="B186" s="106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5">
        <v>19</v>
      </c>
      <c r="B187" s="106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5">
        <v>20</v>
      </c>
      <c r="B188" s="106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5">
        <v>21</v>
      </c>
      <c r="B189" s="106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5">
        <v>22</v>
      </c>
      <c r="B190" s="106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5">
        <v>23</v>
      </c>
      <c r="B191" s="106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5">
        <v>24</v>
      </c>
      <c r="B192" s="106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5">
        <v>25</v>
      </c>
      <c r="B193" s="106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5">
        <v>26</v>
      </c>
      <c r="B194" s="106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5">
        <v>27</v>
      </c>
      <c r="B195" s="106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5">
        <v>28</v>
      </c>
      <c r="B196" s="106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5">
        <v>29</v>
      </c>
      <c r="B197" s="106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5">
        <v>30</v>
      </c>
      <c r="B198" s="106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5">
        <v>1</v>
      </c>
      <c r="B202" s="106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5">
        <v>2</v>
      </c>
      <c r="B203" s="106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5">
        <v>3</v>
      </c>
      <c r="B204" s="106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5">
        <v>4</v>
      </c>
      <c r="B205" s="106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5">
        <v>5</v>
      </c>
      <c r="B206" s="106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5">
        <v>6</v>
      </c>
      <c r="B207" s="106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5">
        <v>7</v>
      </c>
      <c r="B208" s="106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5">
        <v>8</v>
      </c>
      <c r="B209" s="106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5">
        <v>9</v>
      </c>
      <c r="B210" s="106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5">
        <v>10</v>
      </c>
      <c r="B211" s="106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5">
        <v>11</v>
      </c>
      <c r="B212" s="106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5">
        <v>12</v>
      </c>
      <c r="B213" s="106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5">
        <v>13</v>
      </c>
      <c r="B214" s="106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5">
        <v>14</v>
      </c>
      <c r="B215" s="106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5">
        <v>15</v>
      </c>
      <c r="B216" s="106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5">
        <v>16</v>
      </c>
      <c r="B217" s="106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5">
        <v>17</v>
      </c>
      <c r="B218" s="106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5">
        <v>18</v>
      </c>
      <c r="B219" s="106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5">
        <v>19</v>
      </c>
      <c r="B220" s="106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5">
        <v>20</v>
      </c>
      <c r="B221" s="106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5">
        <v>21</v>
      </c>
      <c r="B222" s="106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5">
        <v>22</v>
      </c>
      <c r="B223" s="106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5">
        <v>23</v>
      </c>
      <c r="B224" s="106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5">
        <v>24</v>
      </c>
      <c r="B225" s="106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5">
        <v>25</v>
      </c>
      <c r="B226" s="106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5">
        <v>26</v>
      </c>
      <c r="B227" s="106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5">
        <v>27</v>
      </c>
      <c r="B228" s="106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5">
        <v>28</v>
      </c>
      <c r="B229" s="106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5">
        <v>29</v>
      </c>
      <c r="B230" s="106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5">
        <v>30</v>
      </c>
      <c r="B231" s="106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5">
        <v>1</v>
      </c>
      <c r="B235" s="106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5">
        <v>2</v>
      </c>
      <c r="B236" s="106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5">
        <v>3</v>
      </c>
      <c r="B237" s="106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5">
        <v>4</v>
      </c>
      <c r="B238" s="106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5">
        <v>5</v>
      </c>
      <c r="B239" s="106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5">
        <v>6</v>
      </c>
      <c r="B240" s="106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5">
        <v>7</v>
      </c>
      <c r="B241" s="106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5">
        <v>8</v>
      </c>
      <c r="B242" s="106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5">
        <v>9</v>
      </c>
      <c r="B243" s="106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5">
        <v>10</v>
      </c>
      <c r="B244" s="106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5">
        <v>11</v>
      </c>
      <c r="B245" s="106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5">
        <v>12</v>
      </c>
      <c r="B246" s="106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5">
        <v>13</v>
      </c>
      <c r="B247" s="106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5">
        <v>14</v>
      </c>
      <c r="B248" s="106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5">
        <v>15</v>
      </c>
      <c r="B249" s="106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5">
        <v>16</v>
      </c>
      <c r="B250" s="106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5">
        <v>17</v>
      </c>
      <c r="B251" s="106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5">
        <v>18</v>
      </c>
      <c r="B252" s="106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5">
        <v>19</v>
      </c>
      <c r="B253" s="106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5">
        <v>20</v>
      </c>
      <c r="B254" s="106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5">
        <v>21</v>
      </c>
      <c r="B255" s="106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5">
        <v>22</v>
      </c>
      <c r="B256" s="106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5">
        <v>23</v>
      </c>
      <c r="B257" s="106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5">
        <v>24</v>
      </c>
      <c r="B258" s="106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5">
        <v>25</v>
      </c>
      <c r="B259" s="106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5">
        <v>26</v>
      </c>
      <c r="B260" s="106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5">
        <v>27</v>
      </c>
      <c r="B261" s="106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5">
        <v>28</v>
      </c>
      <c r="B262" s="106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5">
        <v>29</v>
      </c>
      <c r="B263" s="106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5">
        <v>30</v>
      </c>
      <c r="B264" s="106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5">
        <v>1</v>
      </c>
      <c r="B268" s="106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5">
        <v>2</v>
      </c>
      <c r="B269" s="106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5">
        <v>3</v>
      </c>
      <c r="B270" s="106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5">
        <v>4</v>
      </c>
      <c r="B271" s="106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5">
        <v>5</v>
      </c>
      <c r="B272" s="106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5">
        <v>6</v>
      </c>
      <c r="B273" s="106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5">
        <v>7</v>
      </c>
      <c r="B274" s="106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5">
        <v>8</v>
      </c>
      <c r="B275" s="106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5">
        <v>9</v>
      </c>
      <c r="B276" s="106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5">
        <v>10</v>
      </c>
      <c r="B277" s="106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5">
        <v>11</v>
      </c>
      <c r="B278" s="106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5">
        <v>12</v>
      </c>
      <c r="B279" s="106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5">
        <v>13</v>
      </c>
      <c r="B280" s="106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5">
        <v>14</v>
      </c>
      <c r="B281" s="106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5">
        <v>15</v>
      </c>
      <c r="B282" s="106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5">
        <v>16</v>
      </c>
      <c r="B283" s="106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5">
        <v>17</v>
      </c>
      <c r="B284" s="106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5">
        <v>18</v>
      </c>
      <c r="B285" s="106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5">
        <v>19</v>
      </c>
      <c r="B286" s="106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5">
        <v>20</v>
      </c>
      <c r="B287" s="106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5">
        <v>21</v>
      </c>
      <c r="B288" s="106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5">
        <v>22</v>
      </c>
      <c r="B289" s="106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5">
        <v>23</v>
      </c>
      <c r="B290" s="106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5">
        <v>24</v>
      </c>
      <c r="B291" s="106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5">
        <v>25</v>
      </c>
      <c r="B292" s="106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5">
        <v>26</v>
      </c>
      <c r="B293" s="106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5">
        <v>27</v>
      </c>
      <c r="B294" s="106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5">
        <v>28</v>
      </c>
      <c r="B295" s="106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5">
        <v>29</v>
      </c>
      <c r="B296" s="106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5">
        <v>30</v>
      </c>
      <c r="B297" s="106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5">
        <v>1</v>
      </c>
      <c r="B301" s="106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5">
        <v>2</v>
      </c>
      <c r="B302" s="106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5">
        <v>3</v>
      </c>
      <c r="B303" s="106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5">
        <v>4</v>
      </c>
      <c r="B304" s="106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5">
        <v>5</v>
      </c>
      <c r="B305" s="106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5">
        <v>6</v>
      </c>
      <c r="B306" s="106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5">
        <v>7</v>
      </c>
      <c r="B307" s="106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5">
        <v>8</v>
      </c>
      <c r="B308" s="106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5">
        <v>9</v>
      </c>
      <c r="B309" s="106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5">
        <v>10</v>
      </c>
      <c r="B310" s="106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5">
        <v>11</v>
      </c>
      <c r="B311" s="106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5">
        <v>12</v>
      </c>
      <c r="B312" s="106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5">
        <v>13</v>
      </c>
      <c r="B313" s="106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5">
        <v>14</v>
      </c>
      <c r="B314" s="106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5">
        <v>15</v>
      </c>
      <c r="B315" s="106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5">
        <v>16</v>
      </c>
      <c r="B316" s="106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5">
        <v>17</v>
      </c>
      <c r="B317" s="106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5">
        <v>18</v>
      </c>
      <c r="B318" s="106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5">
        <v>19</v>
      </c>
      <c r="B319" s="106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5">
        <v>20</v>
      </c>
      <c r="B320" s="106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5">
        <v>21</v>
      </c>
      <c r="B321" s="106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5">
        <v>22</v>
      </c>
      <c r="B322" s="106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5">
        <v>23</v>
      </c>
      <c r="B323" s="106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5">
        <v>24</v>
      </c>
      <c r="B324" s="106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5">
        <v>25</v>
      </c>
      <c r="B325" s="106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5">
        <v>26</v>
      </c>
      <c r="B326" s="106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5">
        <v>27</v>
      </c>
      <c r="B327" s="106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5">
        <v>28</v>
      </c>
      <c r="B328" s="106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5">
        <v>29</v>
      </c>
      <c r="B329" s="106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5">
        <v>30</v>
      </c>
      <c r="B330" s="106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5">
        <v>1</v>
      </c>
      <c r="B334" s="106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5">
        <v>2</v>
      </c>
      <c r="B335" s="106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5">
        <v>3</v>
      </c>
      <c r="B336" s="106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5">
        <v>4</v>
      </c>
      <c r="B337" s="106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5">
        <v>5</v>
      </c>
      <c r="B338" s="106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5">
        <v>6</v>
      </c>
      <c r="B339" s="106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5">
        <v>7</v>
      </c>
      <c r="B340" s="106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5">
        <v>8</v>
      </c>
      <c r="B341" s="106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5">
        <v>9</v>
      </c>
      <c r="B342" s="106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5">
        <v>10</v>
      </c>
      <c r="B343" s="106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5">
        <v>11</v>
      </c>
      <c r="B344" s="106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5">
        <v>12</v>
      </c>
      <c r="B345" s="106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5">
        <v>13</v>
      </c>
      <c r="B346" s="106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5">
        <v>14</v>
      </c>
      <c r="B347" s="106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5">
        <v>15</v>
      </c>
      <c r="B348" s="106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5">
        <v>16</v>
      </c>
      <c r="B349" s="106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5">
        <v>17</v>
      </c>
      <c r="B350" s="106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5">
        <v>18</v>
      </c>
      <c r="B351" s="106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5">
        <v>19</v>
      </c>
      <c r="B352" s="106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5">
        <v>20</v>
      </c>
      <c r="B353" s="106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5">
        <v>21</v>
      </c>
      <c r="B354" s="106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5">
        <v>22</v>
      </c>
      <c r="B355" s="106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5">
        <v>23</v>
      </c>
      <c r="B356" s="106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5">
        <v>24</v>
      </c>
      <c r="B357" s="106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5">
        <v>25</v>
      </c>
      <c r="B358" s="106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5">
        <v>26</v>
      </c>
      <c r="B359" s="106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5">
        <v>27</v>
      </c>
      <c r="B360" s="106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5">
        <v>28</v>
      </c>
      <c r="B361" s="106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5">
        <v>29</v>
      </c>
      <c r="B362" s="106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5">
        <v>30</v>
      </c>
      <c r="B363" s="106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5">
        <v>1</v>
      </c>
      <c r="B367" s="106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5">
        <v>2</v>
      </c>
      <c r="B368" s="106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5">
        <v>3</v>
      </c>
      <c r="B369" s="106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5">
        <v>4</v>
      </c>
      <c r="B370" s="106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5">
        <v>5</v>
      </c>
      <c r="B371" s="106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5">
        <v>6</v>
      </c>
      <c r="B372" s="106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5">
        <v>7</v>
      </c>
      <c r="B373" s="106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5">
        <v>8</v>
      </c>
      <c r="B374" s="106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5">
        <v>9</v>
      </c>
      <c r="B375" s="106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5">
        <v>10</v>
      </c>
      <c r="B376" s="106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5">
        <v>11</v>
      </c>
      <c r="B377" s="106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5">
        <v>12</v>
      </c>
      <c r="B378" s="106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5">
        <v>13</v>
      </c>
      <c r="B379" s="106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5">
        <v>14</v>
      </c>
      <c r="B380" s="106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5">
        <v>15</v>
      </c>
      <c r="B381" s="106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5">
        <v>16</v>
      </c>
      <c r="B382" s="106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5">
        <v>17</v>
      </c>
      <c r="B383" s="106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5">
        <v>18</v>
      </c>
      <c r="B384" s="106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5">
        <v>19</v>
      </c>
      <c r="B385" s="106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5">
        <v>20</v>
      </c>
      <c r="B386" s="106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5">
        <v>21</v>
      </c>
      <c r="B387" s="106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5">
        <v>22</v>
      </c>
      <c r="B388" s="106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5">
        <v>23</v>
      </c>
      <c r="B389" s="106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5">
        <v>24</v>
      </c>
      <c r="B390" s="106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5">
        <v>25</v>
      </c>
      <c r="B391" s="106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5">
        <v>26</v>
      </c>
      <c r="B392" s="106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5">
        <v>27</v>
      </c>
      <c r="B393" s="106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5">
        <v>28</v>
      </c>
      <c r="B394" s="106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5">
        <v>29</v>
      </c>
      <c r="B395" s="106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5">
        <v>30</v>
      </c>
      <c r="B396" s="106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5">
        <v>1</v>
      </c>
      <c r="B400" s="106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5">
        <v>2</v>
      </c>
      <c r="B401" s="106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5">
        <v>3</v>
      </c>
      <c r="B402" s="106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5">
        <v>4</v>
      </c>
      <c r="B403" s="106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5">
        <v>5</v>
      </c>
      <c r="B404" s="106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5">
        <v>6</v>
      </c>
      <c r="B405" s="106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5">
        <v>7</v>
      </c>
      <c r="B406" s="106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5">
        <v>8</v>
      </c>
      <c r="B407" s="106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5">
        <v>9</v>
      </c>
      <c r="B408" s="106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5">
        <v>10</v>
      </c>
      <c r="B409" s="106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5">
        <v>11</v>
      </c>
      <c r="B410" s="106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5">
        <v>12</v>
      </c>
      <c r="B411" s="106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5">
        <v>13</v>
      </c>
      <c r="B412" s="106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5">
        <v>14</v>
      </c>
      <c r="B413" s="106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5">
        <v>15</v>
      </c>
      <c r="B414" s="106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5">
        <v>16</v>
      </c>
      <c r="B415" s="106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5">
        <v>17</v>
      </c>
      <c r="B416" s="106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5">
        <v>18</v>
      </c>
      <c r="B417" s="106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5">
        <v>19</v>
      </c>
      <c r="B418" s="106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5">
        <v>20</v>
      </c>
      <c r="B419" s="106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5">
        <v>21</v>
      </c>
      <c r="B420" s="106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5">
        <v>22</v>
      </c>
      <c r="B421" s="106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5">
        <v>23</v>
      </c>
      <c r="B422" s="106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5">
        <v>24</v>
      </c>
      <c r="B423" s="106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5">
        <v>25</v>
      </c>
      <c r="B424" s="106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5">
        <v>26</v>
      </c>
      <c r="B425" s="106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5">
        <v>27</v>
      </c>
      <c r="B426" s="106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5">
        <v>28</v>
      </c>
      <c r="B427" s="106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5">
        <v>29</v>
      </c>
      <c r="B428" s="106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5">
        <v>30</v>
      </c>
      <c r="B429" s="106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5">
        <v>1</v>
      </c>
      <c r="B433" s="106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5">
        <v>2</v>
      </c>
      <c r="B434" s="106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5">
        <v>3</v>
      </c>
      <c r="B435" s="106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5">
        <v>4</v>
      </c>
      <c r="B436" s="106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5">
        <v>5</v>
      </c>
      <c r="B437" s="106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5">
        <v>6</v>
      </c>
      <c r="B438" s="106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5">
        <v>7</v>
      </c>
      <c r="B439" s="106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5">
        <v>8</v>
      </c>
      <c r="B440" s="106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5">
        <v>9</v>
      </c>
      <c r="B441" s="106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5">
        <v>10</v>
      </c>
      <c r="B442" s="106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5">
        <v>11</v>
      </c>
      <c r="B443" s="106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5">
        <v>12</v>
      </c>
      <c r="B444" s="106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5">
        <v>13</v>
      </c>
      <c r="B445" s="106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5">
        <v>14</v>
      </c>
      <c r="B446" s="106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5">
        <v>15</v>
      </c>
      <c r="B447" s="106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5">
        <v>16</v>
      </c>
      <c r="B448" s="106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5">
        <v>17</v>
      </c>
      <c r="B449" s="106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5">
        <v>18</v>
      </c>
      <c r="B450" s="106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5">
        <v>19</v>
      </c>
      <c r="B451" s="106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5">
        <v>20</v>
      </c>
      <c r="B452" s="106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5">
        <v>21</v>
      </c>
      <c r="B453" s="106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5">
        <v>22</v>
      </c>
      <c r="B454" s="106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5">
        <v>23</v>
      </c>
      <c r="B455" s="106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5">
        <v>24</v>
      </c>
      <c r="B456" s="106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5">
        <v>25</v>
      </c>
      <c r="B457" s="106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5">
        <v>26</v>
      </c>
      <c r="B458" s="106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5">
        <v>27</v>
      </c>
      <c r="B459" s="106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5">
        <v>28</v>
      </c>
      <c r="B460" s="106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5">
        <v>29</v>
      </c>
      <c r="B461" s="106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5">
        <v>30</v>
      </c>
      <c r="B462" s="106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5">
        <v>1</v>
      </c>
      <c r="B466" s="106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5">
        <v>2</v>
      </c>
      <c r="B467" s="106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5">
        <v>3</v>
      </c>
      <c r="B468" s="106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5">
        <v>4</v>
      </c>
      <c r="B469" s="106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5">
        <v>5</v>
      </c>
      <c r="B470" s="106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5">
        <v>6</v>
      </c>
      <c r="B471" s="106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5">
        <v>7</v>
      </c>
      <c r="B472" s="106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5">
        <v>8</v>
      </c>
      <c r="B473" s="106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5">
        <v>9</v>
      </c>
      <c r="B474" s="106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5">
        <v>10</v>
      </c>
      <c r="B475" s="106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5">
        <v>11</v>
      </c>
      <c r="B476" s="106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5">
        <v>12</v>
      </c>
      <c r="B477" s="106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5">
        <v>13</v>
      </c>
      <c r="B478" s="106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5">
        <v>14</v>
      </c>
      <c r="B479" s="106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5">
        <v>15</v>
      </c>
      <c r="B480" s="106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5">
        <v>16</v>
      </c>
      <c r="B481" s="106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5">
        <v>17</v>
      </c>
      <c r="B482" s="106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5">
        <v>18</v>
      </c>
      <c r="B483" s="106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5">
        <v>19</v>
      </c>
      <c r="B484" s="106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5">
        <v>20</v>
      </c>
      <c r="B485" s="106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5">
        <v>21</v>
      </c>
      <c r="B486" s="106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5">
        <v>22</v>
      </c>
      <c r="B487" s="106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5">
        <v>23</v>
      </c>
      <c r="B488" s="106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5">
        <v>24</v>
      </c>
      <c r="B489" s="106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5">
        <v>25</v>
      </c>
      <c r="B490" s="106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5">
        <v>26</v>
      </c>
      <c r="B491" s="106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5">
        <v>27</v>
      </c>
      <c r="B492" s="106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5">
        <v>28</v>
      </c>
      <c r="B493" s="106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5">
        <v>29</v>
      </c>
      <c r="B494" s="106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5">
        <v>30</v>
      </c>
      <c r="B495" s="106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5">
        <v>1</v>
      </c>
      <c r="B499" s="106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5">
        <v>2</v>
      </c>
      <c r="B500" s="106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5">
        <v>3</v>
      </c>
      <c r="B501" s="106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5">
        <v>4</v>
      </c>
      <c r="B502" s="106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5">
        <v>5</v>
      </c>
      <c r="B503" s="106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5">
        <v>6</v>
      </c>
      <c r="B504" s="106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5">
        <v>7</v>
      </c>
      <c r="B505" s="106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5">
        <v>8</v>
      </c>
      <c r="B506" s="106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5">
        <v>9</v>
      </c>
      <c r="B507" s="106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5">
        <v>10</v>
      </c>
      <c r="B508" s="106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5">
        <v>11</v>
      </c>
      <c r="B509" s="106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5">
        <v>12</v>
      </c>
      <c r="B510" s="106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5">
        <v>13</v>
      </c>
      <c r="B511" s="106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5">
        <v>14</v>
      </c>
      <c r="B512" s="106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5">
        <v>15</v>
      </c>
      <c r="B513" s="106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5">
        <v>16</v>
      </c>
      <c r="B514" s="106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5">
        <v>17</v>
      </c>
      <c r="B515" s="106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5">
        <v>18</v>
      </c>
      <c r="B516" s="106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5">
        <v>19</v>
      </c>
      <c r="B517" s="106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5">
        <v>20</v>
      </c>
      <c r="B518" s="106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5">
        <v>21</v>
      </c>
      <c r="B519" s="106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5">
        <v>22</v>
      </c>
      <c r="B520" s="106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5">
        <v>23</v>
      </c>
      <c r="B521" s="106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5">
        <v>24</v>
      </c>
      <c r="B522" s="106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5">
        <v>25</v>
      </c>
      <c r="B523" s="106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5">
        <v>26</v>
      </c>
      <c r="B524" s="106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5">
        <v>27</v>
      </c>
      <c r="B525" s="106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5">
        <v>28</v>
      </c>
      <c r="B526" s="106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5">
        <v>29</v>
      </c>
      <c r="B527" s="106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5">
        <v>30</v>
      </c>
      <c r="B528" s="106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5">
        <v>1</v>
      </c>
      <c r="B532" s="106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5">
        <v>2</v>
      </c>
      <c r="B533" s="106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5">
        <v>3</v>
      </c>
      <c r="B534" s="106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5">
        <v>4</v>
      </c>
      <c r="B535" s="106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5">
        <v>5</v>
      </c>
      <c r="B536" s="106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5">
        <v>6</v>
      </c>
      <c r="B537" s="106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5">
        <v>7</v>
      </c>
      <c r="B538" s="106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5">
        <v>8</v>
      </c>
      <c r="B539" s="106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5">
        <v>9</v>
      </c>
      <c r="B540" s="106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5">
        <v>10</v>
      </c>
      <c r="B541" s="106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5">
        <v>11</v>
      </c>
      <c r="B542" s="106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5">
        <v>12</v>
      </c>
      <c r="B543" s="106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5">
        <v>13</v>
      </c>
      <c r="B544" s="106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5">
        <v>14</v>
      </c>
      <c r="B545" s="106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5">
        <v>15</v>
      </c>
      <c r="B546" s="106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5">
        <v>16</v>
      </c>
      <c r="B547" s="106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5">
        <v>17</v>
      </c>
      <c r="B548" s="106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5">
        <v>18</v>
      </c>
      <c r="B549" s="106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5">
        <v>19</v>
      </c>
      <c r="B550" s="106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5">
        <v>20</v>
      </c>
      <c r="B551" s="106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5">
        <v>21</v>
      </c>
      <c r="B552" s="106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5">
        <v>22</v>
      </c>
      <c r="B553" s="106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5">
        <v>23</v>
      </c>
      <c r="B554" s="106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5">
        <v>24</v>
      </c>
      <c r="B555" s="106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5">
        <v>25</v>
      </c>
      <c r="B556" s="106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5">
        <v>26</v>
      </c>
      <c r="B557" s="106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5">
        <v>27</v>
      </c>
      <c r="B558" s="106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5">
        <v>28</v>
      </c>
      <c r="B559" s="106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5">
        <v>29</v>
      </c>
      <c r="B560" s="106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5">
        <v>30</v>
      </c>
      <c r="B561" s="106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5">
        <v>1</v>
      </c>
      <c r="B565" s="106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5">
        <v>2</v>
      </c>
      <c r="B566" s="106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5">
        <v>3</v>
      </c>
      <c r="B567" s="106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5">
        <v>4</v>
      </c>
      <c r="B568" s="106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5">
        <v>5</v>
      </c>
      <c r="B569" s="106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5">
        <v>6</v>
      </c>
      <c r="B570" s="106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5">
        <v>7</v>
      </c>
      <c r="B571" s="106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5">
        <v>8</v>
      </c>
      <c r="B572" s="106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5">
        <v>9</v>
      </c>
      <c r="B573" s="106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5">
        <v>10</v>
      </c>
      <c r="B574" s="106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5">
        <v>11</v>
      </c>
      <c r="B575" s="106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5">
        <v>12</v>
      </c>
      <c r="B576" s="106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5">
        <v>13</v>
      </c>
      <c r="B577" s="106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5">
        <v>14</v>
      </c>
      <c r="B578" s="106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5">
        <v>15</v>
      </c>
      <c r="B579" s="106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5">
        <v>16</v>
      </c>
      <c r="B580" s="106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5">
        <v>17</v>
      </c>
      <c r="B581" s="106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5">
        <v>18</v>
      </c>
      <c r="B582" s="106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5">
        <v>19</v>
      </c>
      <c r="B583" s="106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5">
        <v>20</v>
      </c>
      <c r="B584" s="106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5">
        <v>21</v>
      </c>
      <c r="B585" s="106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5">
        <v>22</v>
      </c>
      <c r="B586" s="106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5">
        <v>23</v>
      </c>
      <c r="B587" s="106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5">
        <v>24</v>
      </c>
      <c r="B588" s="106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5">
        <v>25</v>
      </c>
      <c r="B589" s="106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5">
        <v>26</v>
      </c>
      <c r="B590" s="106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5">
        <v>27</v>
      </c>
      <c r="B591" s="106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5">
        <v>28</v>
      </c>
      <c r="B592" s="106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5">
        <v>29</v>
      </c>
      <c r="B593" s="106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5">
        <v>30</v>
      </c>
      <c r="B594" s="106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5">
        <v>1</v>
      </c>
      <c r="B598" s="106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5">
        <v>2</v>
      </c>
      <c r="B599" s="106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5">
        <v>3</v>
      </c>
      <c r="B600" s="106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5">
        <v>4</v>
      </c>
      <c r="B601" s="106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5">
        <v>5</v>
      </c>
      <c r="B602" s="106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5">
        <v>6</v>
      </c>
      <c r="B603" s="106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5">
        <v>7</v>
      </c>
      <c r="B604" s="106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5">
        <v>8</v>
      </c>
      <c r="B605" s="106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5">
        <v>9</v>
      </c>
      <c r="B606" s="106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5">
        <v>10</v>
      </c>
      <c r="B607" s="106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5">
        <v>11</v>
      </c>
      <c r="B608" s="106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5">
        <v>12</v>
      </c>
      <c r="B609" s="106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5">
        <v>13</v>
      </c>
      <c r="B610" s="106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5">
        <v>14</v>
      </c>
      <c r="B611" s="106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5">
        <v>15</v>
      </c>
      <c r="B612" s="106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5">
        <v>16</v>
      </c>
      <c r="B613" s="106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5">
        <v>17</v>
      </c>
      <c r="B614" s="106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5">
        <v>18</v>
      </c>
      <c r="B615" s="106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5">
        <v>19</v>
      </c>
      <c r="B616" s="106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5">
        <v>20</v>
      </c>
      <c r="B617" s="106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5">
        <v>21</v>
      </c>
      <c r="B618" s="106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5">
        <v>22</v>
      </c>
      <c r="B619" s="106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5">
        <v>23</v>
      </c>
      <c r="B620" s="106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5">
        <v>24</v>
      </c>
      <c r="B621" s="106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5">
        <v>25</v>
      </c>
      <c r="B622" s="106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5">
        <v>26</v>
      </c>
      <c r="B623" s="106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5">
        <v>27</v>
      </c>
      <c r="B624" s="106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5">
        <v>28</v>
      </c>
      <c r="B625" s="106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5">
        <v>29</v>
      </c>
      <c r="B626" s="106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5">
        <v>30</v>
      </c>
      <c r="B627" s="106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5">
        <v>1</v>
      </c>
      <c r="B631" s="106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5">
        <v>2</v>
      </c>
      <c r="B632" s="106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5">
        <v>3</v>
      </c>
      <c r="B633" s="106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5">
        <v>4</v>
      </c>
      <c r="B634" s="106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5">
        <v>5</v>
      </c>
      <c r="B635" s="106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5">
        <v>6</v>
      </c>
      <c r="B636" s="106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5">
        <v>7</v>
      </c>
      <c r="B637" s="106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5">
        <v>8</v>
      </c>
      <c r="B638" s="106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5">
        <v>9</v>
      </c>
      <c r="B639" s="106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5">
        <v>10</v>
      </c>
      <c r="B640" s="106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5">
        <v>11</v>
      </c>
      <c r="B641" s="106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5">
        <v>12</v>
      </c>
      <c r="B642" s="106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5">
        <v>13</v>
      </c>
      <c r="B643" s="106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5">
        <v>14</v>
      </c>
      <c r="B644" s="106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5">
        <v>15</v>
      </c>
      <c r="B645" s="106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5">
        <v>16</v>
      </c>
      <c r="B646" s="106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5">
        <v>17</v>
      </c>
      <c r="B647" s="106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5">
        <v>18</v>
      </c>
      <c r="B648" s="106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5">
        <v>19</v>
      </c>
      <c r="B649" s="106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5">
        <v>20</v>
      </c>
      <c r="B650" s="106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5">
        <v>21</v>
      </c>
      <c r="B651" s="106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5">
        <v>22</v>
      </c>
      <c r="B652" s="106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5">
        <v>23</v>
      </c>
      <c r="B653" s="106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5">
        <v>24</v>
      </c>
      <c r="B654" s="106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5">
        <v>25</v>
      </c>
      <c r="B655" s="106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5">
        <v>26</v>
      </c>
      <c r="B656" s="106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5">
        <v>27</v>
      </c>
      <c r="B657" s="106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5">
        <v>28</v>
      </c>
      <c r="B658" s="106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5">
        <v>29</v>
      </c>
      <c r="B659" s="106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5">
        <v>30</v>
      </c>
      <c r="B660" s="106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5">
        <v>1</v>
      </c>
      <c r="B664" s="106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5">
        <v>2</v>
      </c>
      <c r="B665" s="106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5">
        <v>3</v>
      </c>
      <c r="B666" s="106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5">
        <v>4</v>
      </c>
      <c r="B667" s="106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5">
        <v>5</v>
      </c>
      <c r="B668" s="106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5">
        <v>6</v>
      </c>
      <c r="B669" s="106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5">
        <v>7</v>
      </c>
      <c r="B670" s="106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5">
        <v>8</v>
      </c>
      <c r="B671" s="106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5">
        <v>9</v>
      </c>
      <c r="B672" s="106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5">
        <v>10</v>
      </c>
      <c r="B673" s="106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5">
        <v>11</v>
      </c>
      <c r="B674" s="106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5">
        <v>12</v>
      </c>
      <c r="B675" s="106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5">
        <v>13</v>
      </c>
      <c r="B676" s="106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5">
        <v>14</v>
      </c>
      <c r="B677" s="106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5">
        <v>15</v>
      </c>
      <c r="B678" s="106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5">
        <v>16</v>
      </c>
      <c r="B679" s="106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5">
        <v>17</v>
      </c>
      <c r="B680" s="106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5">
        <v>18</v>
      </c>
      <c r="B681" s="106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5">
        <v>19</v>
      </c>
      <c r="B682" s="106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5">
        <v>20</v>
      </c>
      <c r="B683" s="106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5">
        <v>21</v>
      </c>
      <c r="B684" s="106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5">
        <v>22</v>
      </c>
      <c r="B685" s="106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5">
        <v>23</v>
      </c>
      <c r="B686" s="106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5">
        <v>24</v>
      </c>
      <c r="B687" s="106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5">
        <v>25</v>
      </c>
      <c r="B688" s="106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5">
        <v>26</v>
      </c>
      <c r="B689" s="106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5">
        <v>27</v>
      </c>
      <c r="B690" s="106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5">
        <v>28</v>
      </c>
      <c r="B691" s="106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5">
        <v>29</v>
      </c>
      <c r="B692" s="106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5">
        <v>30</v>
      </c>
      <c r="B693" s="106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5">
        <v>1</v>
      </c>
      <c r="B697" s="106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5">
        <v>2</v>
      </c>
      <c r="B698" s="106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5">
        <v>3</v>
      </c>
      <c r="B699" s="106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5">
        <v>4</v>
      </c>
      <c r="B700" s="106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5">
        <v>5</v>
      </c>
      <c r="B701" s="106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5">
        <v>6</v>
      </c>
      <c r="B702" s="106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5">
        <v>7</v>
      </c>
      <c r="B703" s="106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5">
        <v>8</v>
      </c>
      <c r="B704" s="106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5">
        <v>9</v>
      </c>
      <c r="B705" s="106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5">
        <v>10</v>
      </c>
      <c r="B706" s="106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5">
        <v>11</v>
      </c>
      <c r="B707" s="106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5">
        <v>12</v>
      </c>
      <c r="B708" s="106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5">
        <v>13</v>
      </c>
      <c r="B709" s="106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5">
        <v>14</v>
      </c>
      <c r="B710" s="106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5">
        <v>15</v>
      </c>
      <c r="B711" s="106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5">
        <v>16</v>
      </c>
      <c r="B712" s="106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5">
        <v>17</v>
      </c>
      <c r="B713" s="106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5">
        <v>18</v>
      </c>
      <c r="B714" s="106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5">
        <v>19</v>
      </c>
      <c r="B715" s="106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5">
        <v>20</v>
      </c>
      <c r="B716" s="106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5">
        <v>21</v>
      </c>
      <c r="B717" s="106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5">
        <v>22</v>
      </c>
      <c r="B718" s="106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5">
        <v>23</v>
      </c>
      <c r="B719" s="106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5">
        <v>24</v>
      </c>
      <c r="B720" s="106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5">
        <v>25</v>
      </c>
      <c r="B721" s="106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5">
        <v>26</v>
      </c>
      <c r="B722" s="106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5">
        <v>27</v>
      </c>
      <c r="B723" s="106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5">
        <v>28</v>
      </c>
      <c r="B724" s="106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5">
        <v>29</v>
      </c>
      <c r="B725" s="106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5">
        <v>30</v>
      </c>
      <c r="B726" s="106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5">
        <v>1</v>
      </c>
      <c r="B730" s="106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5">
        <v>2</v>
      </c>
      <c r="B731" s="106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5">
        <v>3</v>
      </c>
      <c r="B732" s="106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5">
        <v>4</v>
      </c>
      <c r="B733" s="106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5">
        <v>5</v>
      </c>
      <c r="B734" s="106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5">
        <v>6</v>
      </c>
      <c r="B735" s="106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5">
        <v>7</v>
      </c>
      <c r="B736" s="106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5">
        <v>8</v>
      </c>
      <c r="B737" s="106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5">
        <v>9</v>
      </c>
      <c r="B738" s="106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5">
        <v>10</v>
      </c>
      <c r="B739" s="106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5">
        <v>11</v>
      </c>
      <c r="B740" s="106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5">
        <v>12</v>
      </c>
      <c r="B741" s="106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5">
        <v>13</v>
      </c>
      <c r="B742" s="106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5">
        <v>14</v>
      </c>
      <c r="B743" s="106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5">
        <v>15</v>
      </c>
      <c r="B744" s="106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5">
        <v>16</v>
      </c>
      <c r="B745" s="106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5">
        <v>17</v>
      </c>
      <c r="B746" s="106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5">
        <v>18</v>
      </c>
      <c r="B747" s="106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5">
        <v>19</v>
      </c>
      <c r="B748" s="106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5">
        <v>20</v>
      </c>
      <c r="B749" s="106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5">
        <v>21</v>
      </c>
      <c r="B750" s="106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5">
        <v>22</v>
      </c>
      <c r="B751" s="106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5">
        <v>23</v>
      </c>
      <c r="B752" s="106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5">
        <v>24</v>
      </c>
      <c r="B753" s="106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5">
        <v>25</v>
      </c>
      <c r="B754" s="106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5">
        <v>26</v>
      </c>
      <c r="B755" s="106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5">
        <v>27</v>
      </c>
      <c r="B756" s="106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5">
        <v>28</v>
      </c>
      <c r="B757" s="106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5">
        <v>29</v>
      </c>
      <c r="B758" s="106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5">
        <v>30</v>
      </c>
      <c r="B759" s="106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5">
        <v>1</v>
      </c>
      <c r="B763" s="106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5">
        <v>2</v>
      </c>
      <c r="B764" s="106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5">
        <v>3</v>
      </c>
      <c r="B765" s="106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5">
        <v>4</v>
      </c>
      <c r="B766" s="106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5">
        <v>5</v>
      </c>
      <c r="B767" s="106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5">
        <v>6</v>
      </c>
      <c r="B768" s="106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5">
        <v>7</v>
      </c>
      <c r="B769" s="106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5">
        <v>8</v>
      </c>
      <c r="B770" s="106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5">
        <v>9</v>
      </c>
      <c r="B771" s="106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5">
        <v>10</v>
      </c>
      <c r="B772" s="106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5">
        <v>11</v>
      </c>
      <c r="B773" s="106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5">
        <v>12</v>
      </c>
      <c r="B774" s="106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5">
        <v>13</v>
      </c>
      <c r="B775" s="106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5">
        <v>14</v>
      </c>
      <c r="B776" s="106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5">
        <v>15</v>
      </c>
      <c r="B777" s="106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5">
        <v>16</v>
      </c>
      <c r="B778" s="106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5">
        <v>17</v>
      </c>
      <c r="B779" s="106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5">
        <v>18</v>
      </c>
      <c r="B780" s="106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5">
        <v>19</v>
      </c>
      <c r="B781" s="106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5">
        <v>20</v>
      </c>
      <c r="B782" s="106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5">
        <v>21</v>
      </c>
      <c r="B783" s="106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5">
        <v>22</v>
      </c>
      <c r="B784" s="106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5">
        <v>23</v>
      </c>
      <c r="B785" s="106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5">
        <v>24</v>
      </c>
      <c r="B786" s="106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5">
        <v>25</v>
      </c>
      <c r="B787" s="106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5">
        <v>26</v>
      </c>
      <c r="B788" s="106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5">
        <v>27</v>
      </c>
      <c r="B789" s="106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5">
        <v>28</v>
      </c>
      <c r="B790" s="106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5">
        <v>29</v>
      </c>
      <c r="B791" s="106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5">
        <v>30</v>
      </c>
      <c r="B792" s="106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5">
        <v>1</v>
      </c>
      <c r="B796" s="106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5">
        <v>2</v>
      </c>
      <c r="B797" s="106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5">
        <v>3</v>
      </c>
      <c r="B798" s="106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5">
        <v>4</v>
      </c>
      <c r="B799" s="106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5">
        <v>5</v>
      </c>
      <c r="B800" s="106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5">
        <v>6</v>
      </c>
      <c r="B801" s="106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5">
        <v>7</v>
      </c>
      <c r="B802" s="106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5">
        <v>8</v>
      </c>
      <c r="B803" s="106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5">
        <v>9</v>
      </c>
      <c r="B804" s="106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5">
        <v>10</v>
      </c>
      <c r="B805" s="106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5">
        <v>11</v>
      </c>
      <c r="B806" s="106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5">
        <v>12</v>
      </c>
      <c r="B807" s="106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5">
        <v>13</v>
      </c>
      <c r="B808" s="106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5">
        <v>14</v>
      </c>
      <c r="B809" s="106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5">
        <v>15</v>
      </c>
      <c r="B810" s="106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5">
        <v>16</v>
      </c>
      <c r="B811" s="106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5">
        <v>17</v>
      </c>
      <c r="B812" s="106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5">
        <v>18</v>
      </c>
      <c r="B813" s="106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5">
        <v>19</v>
      </c>
      <c r="B814" s="106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5">
        <v>20</v>
      </c>
      <c r="B815" s="106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5">
        <v>21</v>
      </c>
      <c r="B816" s="106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5">
        <v>22</v>
      </c>
      <c r="B817" s="106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5">
        <v>23</v>
      </c>
      <c r="B818" s="106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5">
        <v>24</v>
      </c>
      <c r="B819" s="106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5">
        <v>25</v>
      </c>
      <c r="B820" s="106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5">
        <v>26</v>
      </c>
      <c r="B821" s="106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5">
        <v>27</v>
      </c>
      <c r="B822" s="106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5">
        <v>28</v>
      </c>
      <c r="B823" s="106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5">
        <v>29</v>
      </c>
      <c r="B824" s="106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5">
        <v>30</v>
      </c>
      <c r="B825" s="106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5">
        <v>1</v>
      </c>
      <c r="B829" s="106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5">
        <v>2</v>
      </c>
      <c r="B830" s="106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5">
        <v>3</v>
      </c>
      <c r="B831" s="106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5">
        <v>4</v>
      </c>
      <c r="B832" s="106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5">
        <v>5</v>
      </c>
      <c r="B833" s="106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5">
        <v>6</v>
      </c>
      <c r="B834" s="106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5">
        <v>7</v>
      </c>
      <c r="B835" s="106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5">
        <v>8</v>
      </c>
      <c r="B836" s="106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5">
        <v>9</v>
      </c>
      <c r="B837" s="106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5">
        <v>10</v>
      </c>
      <c r="B838" s="106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5">
        <v>11</v>
      </c>
      <c r="B839" s="106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5">
        <v>12</v>
      </c>
      <c r="B840" s="106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5">
        <v>13</v>
      </c>
      <c r="B841" s="106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5">
        <v>14</v>
      </c>
      <c r="B842" s="106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5">
        <v>15</v>
      </c>
      <c r="B843" s="106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5">
        <v>16</v>
      </c>
      <c r="B844" s="106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5">
        <v>17</v>
      </c>
      <c r="B845" s="106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5">
        <v>18</v>
      </c>
      <c r="B846" s="106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5">
        <v>19</v>
      </c>
      <c r="B847" s="106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5">
        <v>20</v>
      </c>
      <c r="B848" s="106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5">
        <v>21</v>
      </c>
      <c r="B849" s="106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5">
        <v>22</v>
      </c>
      <c r="B850" s="106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5">
        <v>23</v>
      </c>
      <c r="B851" s="106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5">
        <v>24</v>
      </c>
      <c r="B852" s="106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5">
        <v>25</v>
      </c>
      <c r="B853" s="106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5">
        <v>26</v>
      </c>
      <c r="B854" s="106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5">
        <v>27</v>
      </c>
      <c r="B855" s="106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5">
        <v>28</v>
      </c>
      <c r="B856" s="106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5">
        <v>29</v>
      </c>
      <c r="B857" s="106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5">
        <v>30</v>
      </c>
      <c r="B858" s="106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5">
        <v>1</v>
      </c>
      <c r="B862" s="106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5">
        <v>2</v>
      </c>
      <c r="B863" s="106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5">
        <v>3</v>
      </c>
      <c r="B864" s="106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5">
        <v>4</v>
      </c>
      <c r="B865" s="106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5">
        <v>5</v>
      </c>
      <c r="B866" s="106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5">
        <v>6</v>
      </c>
      <c r="B867" s="106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5">
        <v>7</v>
      </c>
      <c r="B868" s="106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5">
        <v>8</v>
      </c>
      <c r="B869" s="106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5">
        <v>9</v>
      </c>
      <c r="B870" s="106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5">
        <v>10</v>
      </c>
      <c r="B871" s="106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5">
        <v>11</v>
      </c>
      <c r="B872" s="106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5">
        <v>12</v>
      </c>
      <c r="B873" s="106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5">
        <v>13</v>
      </c>
      <c r="B874" s="106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5">
        <v>14</v>
      </c>
      <c r="B875" s="106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5">
        <v>15</v>
      </c>
      <c r="B876" s="106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5">
        <v>16</v>
      </c>
      <c r="B877" s="106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5">
        <v>17</v>
      </c>
      <c r="B878" s="106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5">
        <v>18</v>
      </c>
      <c r="B879" s="106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5">
        <v>19</v>
      </c>
      <c r="B880" s="106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5">
        <v>20</v>
      </c>
      <c r="B881" s="106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5">
        <v>21</v>
      </c>
      <c r="B882" s="106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5">
        <v>22</v>
      </c>
      <c r="B883" s="106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5">
        <v>23</v>
      </c>
      <c r="B884" s="106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5">
        <v>24</v>
      </c>
      <c r="B885" s="106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5">
        <v>25</v>
      </c>
      <c r="B886" s="106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5">
        <v>26</v>
      </c>
      <c r="B887" s="106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5">
        <v>27</v>
      </c>
      <c r="B888" s="106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5">
        <v>28</v>
      </c>
      <c r="B889" s="106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5">
        <v>29</v>
      </c>
      <c r="B890" s="106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5">
        <v>30</v>
      </c>
      <c r="B891" s="106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5">
        <v>1</v>
      </c>
      <c r="B895" s="106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5">
        <v>2</v>
      </c>
      <c r="B896" s="106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5">
        <v>3</v>
      </c>
      <c r="B897" s="106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5">
        <v>4</v>
      </c>
      <c r="B898" s="106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5">
        <v>5</v>
      </c>
      <c r="B899" s="106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5">
        <v>6</v>
      </c>
      <c r="B900" s="106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5">
        <v>7</v>
      </c>
      <c r="B901" s="106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5">
        <v>8</v>
      </c>
      <c r="B902" s="106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5">
        <v>9</v>
      </c>
      <c r="B903" s="106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5">
        <v>10</v>
      </c>
      <c r="B904" s="106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5">
        <v>11</v>
      </c>
      <c r="B905" s="106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5">
        <v>12</v>
      </c>
      <c r="B906" s="106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5">
        <v>13</v>
      </c>
      <c r="B907" s="106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5">
        <v>14</v>
      </c>
      <c r="B908" s="106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5">
        <v>15</v>
      </c>
      <c r="B909" s="106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5">
        <v>16</v>
      </c>
      <c r="B910" s="106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5">
        <v>17</v>
      </c>
      <c r="B911" s="106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5">
        <v>18</v>
      </c>
      <c r="B912" s="106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5">
        <v>19</v>
      </c>
      <c r="B913" s="106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5">
        <v>20</v>
      </c>
      <c r="B914" s="106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5">
        <v>21</v>
      </c>
      <c r="B915" s="106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5">
        <v>22</v>
      </c>
      <c r="B916" s="106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5">
        <v>23</v>
      </c>
      <c r="B917" s="106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5">
        <v>24</v>
      </c>
      <c r="B918" s="106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5">
        <v>25</v>
      </c>
      <c r="B919" s="106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5">
        <v>26</v>
      </c>
      <c r="B920" s="106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5">
        <v>27</v>
      </c>
      <c r="B921" s="106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5">
        <v>28</v>
      </c>
      <c r="B922" s="106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5">
        <v>29</v>
      </c>
      <c r="B923" s="106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5">
        <v>30</v>
      </c>
      <c r="B924" s="106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5">
        <v>1</v>
      </c>
      <c r="B928" s="106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5">
        <v>2</v>
      </c>
      <c r="B929" s="106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5">
        <v>3</v>
      </c>
      <c r="B930" s="106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5">
        <v>4</v>
      </c>
      <c r="B931" s="106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5">
        <v>5</v>
      </c>
      <c r="B932" s="106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5">
        <v>6</v>
      </c>
      <c r="B933" s="106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5">
        <v>7</v>
      </c>
      <c r="B934" s="106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5">
        <v>8</v>
      </c>
      <c r="B935" s="106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5">
        <v>9</v>
      </c>
      <c r="B936" s="106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5">
        <v>10</v>
      </c>
      <c r="B937" s="106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5">
        <v>11</v>
      </c>
      <c r="B938" s="106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5">
        <v>12</v>
      </c>
      <c r="B939" s="106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5">
        <v>13</v>
      </c>
      <c r="B940" s="106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5">
        <v>14</v>
      </c>
      <c r="B941" s="106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5">
        <v>15</v>
      </c>
      <c r="B942" s="106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5">
        <v>16</v>
      </c>
      <c r="B943" s="106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5">
        <v>17</v>
      </c>
      <c r="B944" s="106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5">
        <v>18</v>
      </c>
      <c r="B945" s="106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5">
        <v>19</v>
      </c>
      <c r="B946" s="106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5">
        <v>20</v>
      </c>
      <c r="B947" s="106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5">
        <v>21</v>
      </c>
      <c r="B948" s="106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5">
        <v>22</v>
      </c>
      <c r="B949" s="106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5">
        <v>23</v>
      </c>
      <c r="B950" s="106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5">
        <v>24</v>
      </c>
      <c r="B951" s="106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5">
        <v>25</v>
      </c>
      <c r="B952" s="106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5">
        <v>26</v>
      </c>
      <c r="B953" s="106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5">
        <v>27</v>
      </c>
      <c r="B954" s="106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5">
        <v>28</v>
      </c>
      <c r="B955" s="106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5">
        <v>29</v>
      </c>
      <c r="B956" s="106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5">
        <v>30</v>
      </c>
      <c r="B957" s="106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5">
        <v>1</v>
      </c>
      <c r="B961" s="106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5">
        <v>2</v>
      </c>
      <c r="B962" s="106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5">
        <v>3</v>
      </c>
      <c r="B963" s="106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5">
        <v>4</v>
      </c>
      <c r="B964" s="106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5">
        <v>5</v>
      </c>
      <c r="B965" s="106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5">
        <v>6</v>
      </c>
      <c r="B966" s="106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5">
        <v>7</v>
      </c>
      <c r="B967" s="106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5">
        <v>8</v>
      </c>
      <c r="B968" s="106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5">
        <v>9</v>
      </c>
      <c r="B969" s="106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5">
        <v>10</v>
      </c>
      <c r="B970" s="106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5">
        <v>11</v>
      </c>
      <c r="B971" s="106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5">
        <v>12</v>
      </c>
      <c r="B972" s="106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5">
        <v>13</v>
      </c>
      <c r="B973" s="106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5">
        <v>14</v>
      </c>
      <c r="B974" s="106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5">
        <v>15</v>
      </c>
      <c r="B975" s="106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5">
        <v>16</v>
      </c>
      <c r="B976" s="106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5">
        <v>17</v>
      </c>
      <c r="B977" s="106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5">
        <v>18</v>
      </c>
      <c r="B978" s="106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5">
        <v>19</v>
      </c>
      <c r="B979" s="106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5">
        <v>20</v>
      </c>
      <c r="B980" s="106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5">
        <v>21</v>
      </c>
      <c r="B981" s="106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5">
        <v>22</v>
      </c>
      <c r="B982" s="106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5">
        <v>23</v>
      </c>
      <c r="B983" s="106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5">
        <v>24</v>
      </c>
      <c r="B984" s="106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5">
        <v>25</v>
      </c>
      <c r="B985" s="106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5">
        <v>26</v>
      </c>
      <c r="B986" s="106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5">
        <v>27</v>
      </c>
      <c r="B987" s="106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5">
        <v>28</v>
      </c>
      <c r="B988" s="106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5">
        <v>29</v>
      </c>
      <c r="B989" s="106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5">
        <v>30</v>
      </c>
      <c r="B990" s="106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5">
        <v>1</v>
      </c>
      <c r="B994" s="106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5">
        <v>2</v>
      </c>
      <c r="B995" s="106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5">
        <v>3</v>
      </c>
      <c r="B996" s="106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5">
        <v>4</v>
      </c>
      <c r="B997" s="106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5">
        <v>5</v>
      </c>
      <c r="B998" s="106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5">
        <v>6</v>
      </c>
      <c r="B999" s="106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5">
        <v>7</v>
      </c>
      <c r="B1000" s="106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5">
        <v>8</v>
      </c>
      <c r="B1001" s="106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5">
        <v>9</v>
      </c>
      <c r="B1002" s="106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5">
        <v>10</v>
      </c>
      <c r="B1003" s="106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5">
        <v>11</v>
      </c>
      <c r="B1004" s="106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5">
        <v>12</v>
      </c>
      <c r="B1005" s="106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5">
        <v>13</v>
      </c>
      <c r="B1006" s="106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5">
        <v>14</v>
      </c>
      <c r="B1007" s="106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5">
        <v>15</v>
      </c>
      <c r="B1008" s="106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5">
        <v>16</v>
      </c>
      <c r="B1009" s="106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5">
        <v>17</v>
      </c>
      <c r="B1010" s="106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5">
        <v>18</v>
      </c>
      <c r="B1011" s="106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5">
        <v>19</v>
      </c>
      <c r="B1012" s="106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5">
        <v>20</v>
      </c>
      <c r="B1013" s="106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5">
        <v>21</v>
      </c>
      <c r="B1014" s="106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5">
        <v>22</v>
      </c>
      <c r="B1015" s="106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5">
        <v>23</v>
      </c>
      <c r="B1016" s="106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5">
        <v>24</v>
      </c>
      <c r="B1017" s="106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5">
        <v>25</v>
      </c>
      <c r="B1018" s="106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5">
        <v>26</v>
      </c>
      <c r="B1019" s="106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5">
        <v>27</v>
      </c>
      <c r="B1020" s="106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5">
        <v>28</v>
      </c>
      <c r="B1021" s="106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5">
        <v>29</v>
      </c>
      <c r="B1022" s="106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5">
        <v>30</v>
      </c>
      <c r="B1023" s="106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5">
        <v>1</v>
      </c>
      <c r="B1027" s="106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5">
        <v>2</v>
      </c>
      <c r="B1028" s="106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5">
        <v>3</v>
      </c>
      <c r="B1029" s="106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5">
        <v>4</v>
      </c>
      <c r="B1030" s="106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5">
        <v>5</v>
      </c>
      <c r="B1031" s="106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5">
        <v>6</v>
      </c>
      <c r="B1032" s="106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5">
        <v>7</v>
      </c>
      <c r="B1033" s="106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5">
        <v>8</v>
      </c>
      <c r="B1034" s="106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5">
        <v>9</v>
      </c>
      <c r="B1035" s="106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5">
        <v>10</v>
      </c>
      <c r="B1036" s="106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5">
        <v>11</v>
      </c>
      <c r="B1037" s="106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5">
        <v>12</v>
      </c>
      <c r="B1038" s="106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5">
        <v>13</v>
      </c>
      <c r="B1039" s="106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5">
        <v>14</v>
      </c>
      <c r="B1040" s="106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5">
        <v>15</v>
      </c>
      <c r="B1041" s="106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5">
        <v>16</v>
      </c>
      <c r="B1042" s="106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5">
        <v>17</v>
      </c>
      <c r="B1043" s="106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5">
        <v>18</v>
      </c>
      <c r="B1044" s="106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5">
        <v>19</v>
      </c>
      <c r="B1045" s="106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5">
        <v>20</v>
      </c>
      <c r="B1046" s="106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5">
        <v>21</v>
      </c>
      <c r="B1047" s="106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5">
        <v>22</v>
      </c>
      <c r="B1048" s="106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5">
        <v>23</v>
      </c>
      <c r="B1049" s="106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5">
        <v>24</v>
      </c>
      <c r="B1050" s="106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5">
        <v>25</v>
      </c>
      <c r="B1051" s="106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5">
        <v>26</v>
      </c>
      <c r="B1052" s="106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5">
        <v>27</v>
      </c>
      <c r="B1053" s="106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5">
        <v>28</v>
      </c>
      <c r="B1054" s="106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5">
        <v>29</v>
      </c>
      <c r="B1055" s="106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5">
        <v>30</v>
      </c>
      <c r="B1056" s="106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5">
        <v>1</v>
      </c>
      <c r="B1060" s="106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5">
        <v>2</v>
      </c>
      <c r="B1061" s="106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5">
        <v>3</v>
      </c>
      <c r="B1062" s="106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5">
        <v>4</v>
      </c>
      <c r="B1063" s="106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5">
        <v>5</v>
      </c>
      <c r="B1064" s="106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5">
        <v>6</v>
      </c>
      <c r="B1065" s="106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5">
        <v>7</v>
      </c>
      <c r="B1066" s="106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5">
        <v>8</v>
      </c>
      <c r="B1067" s="106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5">
        <v>9</v>
      </c>
      <c r="B1068" s="106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5">
        <v>10</v>
      </c>
      <c r="B1069" s="106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5">
        <v>11</v>
      </c>
      <c r="B1070" s="106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5">
        <v>12</v>
      </c>
      <c r="B1071" s="106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5">
        <v>13</v>
      </c>
      <c r="B1072" s="106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5">
        <v>14</v>
      </c>
      <c r="B1073" s="106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5">
        <v>15</v>
      </c>
      <c r="B1074" s="106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5">
        <v>16</v>
      </c>
      <c r="B1075" s="106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5">
        <v>17</v>
      </c>
      <c r="B1076" s="106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5">
        <v>18</v>
      </c>
      <c r="B1077" s="106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5">
        <v>19</v>
      </c>
      <c r="B1078" s="106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5">
        <v>20</v>
      </c>
      <c r="B1079" s="106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5">
        <v>21</v>
      </c>
      <c r="B1080" s="106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5">
        <v>22</v>
      </c>
      <c r="B1081" s="106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5">
        <v>23</v>
      </c>
      <c r="B1082" s="106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5">
        <v>24</v>
      </c>
      <c r="B1083" s="106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5">
        <v>25</v>
      </c>
      <c r="B1084" s="106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5">
        <v>26</v>
      </c>
      <c r="B1085" s="106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5">
        <v>27</v>
      </c>
      <c r="B1086" s="106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5">
        <v>28</v>
      </c>
      <c r="B1087" s="106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5">
        <v>29</v>
      </c>
      <c r="B1088" s="106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5">
        <v>30</v>
      </c>
      <c r="B1089" s="106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5">
        <v>1</v>
      </c>
      <c r="B1093" s="106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5">
        <v>2</v>
      </c>
      <c r="B1094" s="106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5">
        <v>3</v>
      </c>
      <c r="B1095" s="106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5">
        <v>4</v>
      </c>
      <c r="B1096" s="106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5">
        <v>5</v>
      </c>
      <c r="B1097" s="106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5">
        <v>6</v>
      </c>
      <c r="B1098" s="106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5">
        <v>7</v>
      </c>
      <c r="B1099" s="106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5">
        <v>8</v>
      </c>
      <c r="B1100" s="106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5">
        <v>9</v>
      </c>
      <c r="B1101" s="106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5">
        <v>10</v>
      </c>
      <c r="B1102" s="106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5">
        <v>11</v>
      </c>
      <c r="B1103" s="106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5">
        <v>12</v>
      </c>
      <c r="B1104" s="106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5">
        <v>13</v>
      </c>
      <c r="B1105" s="106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5">
        <v>14</v>
      </c>
      <c r="B1106" s="106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5">
        <v>15</v>
      </c>
      <c r="B1107" s="106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5">
        <v>16</v>
      </c>
      <c r="B1108" s="106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5">
        <v>17</v>
      </c>
      <c r="B1109" s="106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5">
        <v>18</v>
      </c>
      <c r="B1110" s="106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5">
        <v>19</v>
      </c>
      <c r="B1111" s="106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5">
        <v>20</v>
      </c>
      <c r="B1112" s="106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5">
        <v>21</v>
      </c>
      <c r="B1113" s="106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5">
        <v>22</v>
      </c>
      <c r="B1114" s="106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5">
        <v>23</v>
      </c>
      <c r="B1115" s="106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5">
        <v>24</v>
      </c>
      <c r="B1116" s="106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5">
        <v>25</v>
      </c>
      <c r="B1117" s="106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5">
        <v>26</v>
      </c>
      <c r="B1118" s="106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5">
        <v>27</v>
      </c>
      <c r="B1119" s="106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5">
        <v>28</v>
      </c>
      <c r="B1120" s="106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5">
        <v>29</v>
      </c>
      <c r="B1121" s="106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5">
        <v>30</v>
      </c>
      <c r="B1122" s="106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5">
        <v>1</v>
      </c>
      <c r="B1126" s="106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5">
        <v>2</v>
      </c>
      <c r="B1127" s="106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5">
        <v>3</v>
      </c>
      <c r="B1128" s="106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5">
        <v>4</v>
      </c>
      <c r="B1129" s="106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5">
        <v>5</v>
      </c>
      <c r="B1130" s="106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5">
        <v>6</v>
      </c>
      <c r="B1131" s="106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5">
        <v>7</v>
      </c>
      <c r="B1132" s="106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5">
        <v>8</v>
      </c>
      <c r="B1133" s="106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5">
        <v>9</v>
      </c>
      <c r="B1134" s="106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5">
        <v>10</v>
      </c>
      <c r="B1135" s="106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5">
        <v>11</v>
      </c>
      <c r="B1136" s="106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5">
        <v>12</v>
      </c>
      <c r="B1137" s="106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5">
        <v>13</v>
      </c>
      <c r="B1138" s="106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5">
        <v>14</v>
      </c>
      <c r="B1139" s="106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5">
        <v>15</v>
      </c>
      <c r="B1140" s="106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5">
        <v>16</v>
      </c>
      <c r="B1141" s="106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5">
        <v>17</v>
      </c>
      <c r="B1142" s="106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5">
        <v>18</v>
      </c>
      <c r="B1143" s="106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5">
        <v>19</v>
      </c>
      <c r="B1144" s="106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5">
        <v>20</v>
      </c>
      <c r="B1145" s="106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5">
        <v>21</v>
      </c>
      <c r="B1146" s="106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5">
        <v>22</v>
      </c>
      <c r="B1147" s="106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5">
        <v>23</v>
      </c>
      <c r="B1148" s="106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5">
        <v>24</v>
      </c>
      <c r="B1149" s="106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5">
        <v>25</v>
      </c>
      <c r="B1150" s="106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5">
        <v>26</v>
      </c>
      <c r="B1151" s="106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5">
        <v>27</v>
      </c>
      <c r="B1152" s="106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5">
        <v>28</v>
      </c>
      <c r="B1153" s="106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5">
        <v>29</v>
      </c>
      <c r="B1154" s="106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5">
        <v>30</v>
      </c>
      <c r="B1155" s="106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5">
        <v>1</v>
      </c>
      <c r="B1159" s="106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5">
        <v>2</v>
      </c>
      <c r="B1160" s="106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5">
        <v>3</v>
      </c>
      <c r="B1161" s="106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5">
        <v>4</v>
      </c>
      <c r="B1162" s="106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5">
        <v>5</v>
      </c>
      <c r="B1163" s="106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5">
        <v>6</v>
      </c>
      <c r="B1164" s="106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5">
        <v>7</v>
      </c>
      <c r="B1165" s="106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5">
        <v>8</v>
      </c>
      <c r="B1166" s="106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5">
        <v>9</v>
      </c>
      <c r="B1167" s="106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5">
        <v>10</v>
      </c>
      <c r="B1168" s="106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5">
        <v>11</v>
      </c>
      <c r="B1169" s="106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5">
        <v>12</v>
      </c>
      <c r="B1170" s="106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5">
        <v>13</v>
      </c>
      <c r="B1171" s="106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5">
        <v>14</v>
      </c>
      <c r="B1172" s="106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5">
        <v>15</v>
      </c>
      <c r="B1173" s="106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5">
        <v>16</v>
      </c>
      <c r="B1174" s="106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5">
        <v>17</v>
      </c>
      <c r="B1175" s="106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5">
        <v>18</v>
      </c>
      <c r="B1176" s="106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5">
        <v>19</v>
      </c>
      <c r="B1177" s="106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5">
        <v>20</v>
      </c>
      <c r="B1178" s="106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5">
        <v>21</v>
      </c>
      <c r="B1179" s="106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5">
        <v>22</v>
      </c>
      <c r="B1180" s="106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5">
        <v>23</v>
      </c>
      <c r="B1181" s="106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5">
        <v>24</v>
      </c>
      <c r="B1182" s="106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5">
        <v>25</v>
      </c>
      <c r="B1183" s="106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5">
        <v>26</v>
      </c>
      <c r="B1184" s="106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5">
        <v>27</v>
      </c>
      <c r="B1185" s="106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5">
        <v>28</v>
      </c>
      <c r="B1186" s="106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5">
        <v>29</v>
      </c>
      <c r="B1187" s="106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5">
        <v>30</v>
      </c>
      <c r="B1188" s="106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5">
        <v>1</v>
      </c>
      <c r="B1192" s="106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5">
        <v>2</v>
      </c>
      <c r="B1193" s="106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5">
        <v>3</v>
      </c>
      <c r="B1194" s="106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5">
        <v>4</v>
      </c>
      <c r="B1195" s="106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5">
        <v>5</v>
      </c>
      <c r="B1196" s="106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5">
        <v>6</v>
      </c>
      <c r="B1197" s="106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5">
        <v>7</v>
      </c>
      <c r="B1198" s="106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5">
        <v>8</v>
      </c>
      <c r="B1199" s="106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5">
        <v>9</v>
      </c>
      <c r="B1200" s="106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5">
        <v>10</v>
      </c>
      <c r="B1201" s="106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5">
        <v>11</v>
      </c>
      <c r="B1202" s="106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5">
        <v>12</v>
      </c>
      <c r="B1203" s="106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5">
        <v>13</v>
      </c>
      <c r="B1204" s="106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5">
        <v>14</v>
      </c>
      <c r="B1205" s="106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5">
        <v>15</v>
      </c>
      <c r="B1206" s="106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5">
        <v>16</v>
      </c>
      <c r="B1207" s="106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5">
        <v>17</v>
      </c>
      <c r="B1208" s="106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5">
        <v>18</v>
      </c>
      <c r="B1209" s="106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5">
        <v>19</v>
      </c>
      <c r="B1210" s="106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5">
        <v>20</v>
      </c>
      <c r="B1211" s="106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5">
        <v>21</v>
      </c>
      <c r="B1212" s="106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5">
        <v>22</v>
      </c>
      <c r="B1213" s="106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5">
        <v>23</v>
      </c>
      <c r="B1214" s="106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5">
        <v>24</v>
      </c>
      <c r="B1215" s="106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5">
        <v>25</v>
      </c>
      <c r="B1216" s="106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5">
        <v>26</v>
      </c>
      <c r="B1217" s="106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5">
        <v>27</v>
      </c>
      <c r="B1218" s="106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5">
        <v>28</v>
      </c>
      <c r="B1219" s="106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5">
        <v>29</v>
      </c>
      <c r="B1220" s="106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5">
        <v>30</v>
      </c>
      <c r="B1221" s="106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5">
        <v>1</v>
      </c>
      <c r="B1225" s="106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5">
        <v>2</v>
      </c>
      <c r="B1226" s="106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5">
        <v>3</v>
      </c>
      <c r="B1227" s="106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5">
        <v>4</v>
      </c>
      <c r="B1228" s="106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5">
        <v>5</v>
      </c>
      <c r="B1229" s="106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5">
        <v>6</v>
      </c>
      <c r="B1230" s="106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5">
        <v>7</v>
      </c>
      <c r="B1231" s="106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5">
        <v>8</v>
      </c>
      <c r="B1232" s="106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5">
        <v>9</v>
      </c>
      <c r="B1233" s="106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5">
        <v>10</v>
      </c>
      <c r="B1234" s="106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5">
        <v>11</v>
      </c>
      <c r="B1235" s="106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5">
        <v>12</v>
      </c>
      <c r="B1236" s="106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5">
        <v>13</v>
      </c>
      <c r="B1237" s="106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5">
        <v>14</v>
      </c>
      <c r="B1238" s="106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5">
        <v>15</v>
      </c>
      <c r="B1239" s="106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5">
        <v>16</v>
      </c>
      <c r="B1240" s="106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5">
        <v>17</v>
      </c>
      <c r="B1241" s="106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5">
        <v>18</v>
      </c>
      <c r="B1242" s="106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5">
        <v>19</v>
      </c>
      <c r="B1243" s="106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5">
        <v>20</v>
      </c>
      <c r="B1244" s="106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5">
        <v>21</v>
      </c>
      <c r="B1245" s="106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5">
        <v>22</v>
      </c>
      <c r="B1246" s="106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5">
        <v>23</v>
      </c>
      <c r="B1247" s="106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5">
        <v>24</v>
      </c>
      <c r="B1248" s="106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5">
        <v>25</v>
      </c>
      <c r="B1249" s="106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5">
        <v>26</v>
      </c>
      <c r="B1250" s="106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5">
        <v>27</v>
      </c>
      <c r="B1251" s="106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5">
        <v>28</v>
      </c>
      <c r="B1252" s="106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5">
        <v>29</v>
      </c>
      <c r="B1253" s="106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5">
        <v>30</v>
      </c>
      <c r="B1254" s="106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5">
        <v>1</v>
      </c>
      <c r="B1258" s="106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5">
        <v>2</v>
      </c>
      <c r="B1259" s="106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5">
        <v>3</v>
      </c>
      <c r="B1260" s="106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5">
        <v>4</v>
      </c>
      <c r="B1261" s="106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5">
        <v>5</v>
      </c>
      <c r="B1262" s="106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5">
        <v>6</v>
      </c>
      <c r="B1263" s="106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5">
        <v>7</v>
      </c>
      <c r="B1264" s="106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5">
        <v>8</v>
      </c>
      <c r="B1265" s="106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5">
        <v>9</v>
      </c>
      <c r="B1266" s="106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5">
        <v>10</v>
      </c>
      <c r="B1267" s="106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5">
        <v>11</v>
      </c>
      <c r="B1268" s="106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5">
        <v>12</v>
      </c>
      <c r="B1269" s="106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5">
        <v>13</v>
      </c>
      <c r="B1270" s="106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5">
        <v>14</v>
      </c>
      <c r="B1271" s="106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5">
        <v>15</v>
      </c>
      <c r="B1272" s="106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5">
        <v>16</v>
      </c>
      <c r="B1273" s="106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5">
        <v>17</v>
      </c>
      <c r="B1274" s="106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5">
        <v>18</v>
      </c>
      <c r="B1275" s="106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5">
        <v>19</v>
      </c>
      <c r="B1276" s="106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5">
        <v>20</v>
      </c>
      <c r="B1277" s="106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5">
        <v>21</v>
      </c>
      <c r="B1278" s="106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5">
        <v>22</v>
      </c>
      <c r="B1279" s="106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5">
        <v>23</v>
      </c>
      <c r="B1280" s="106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5">
        <v>24</v>
      </c>
      <c r="B1281" s="106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5">
        <v>25</v>
      </c>
      <c r="B1282" s="106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5">
        <v>26</v>
      </c>
      <c r="B1283" s="106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5">
        <v>27</v>
      </c>
      <c r="B1284" s="106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5">
        <v>28</v>
      </c>
      <c r="B1285" s="106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5">
        <v>29</v>
      </c>
      <c r="B1286" s="106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5">
        <v>30</v>
      </c>
      <c r="B1287" s="106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5">
        <v>1</v>
      </c>
      <c r="B1291" s="106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5">
        <v>2</v>
      </c>
      <c r="B1292" s="106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5">
        <v>3</v>
      </c>
      <c r="B1293" s="106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5">
        <v>4</v>
      </c>
      <c r="B1294" s="106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5">
        <v>5</v>
      </c>
      <c r="B1295" s="106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5">
        <v>6</v>
      </c>
      <c r="B1296" s="106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5">
        <v>7</v>
      </c>
      <c r="B1297" s="106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5">
        <v>8</v>
      </c>
      <c r="B1298" s="106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5">
        <v>9</v>
      </c>
      <c r="B1299" s="106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5">
        <v>10</v>
      </c>
      <c r="B1300" s="106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5">
        <v>11</v>
      </c>
      <c r="B1301" s="106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5">
        <v>12</v>
      </c>
      <c r="B1302" s="106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5">
        <v>13</v>
      </c>
      <c r="B1303" s="106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5">
        <v>14</v>
      </c>
      <c r="B1304" s="106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5">
        <v>15</v>
      </c>
      <c r="B1305" s="106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5">
        <v>16</v>
      </c>
      <c r="B1306" s="106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5">
        <v>17</v>
      </c>
      <c r="B1307" s="106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5">
        <v>18</v>
      </c>
      <c r="B1308" s="106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5">
        <v>19</v>
      </c>
      <c r="B1309" s="106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5">
        <v>20</v>
      </c>
      <c r="B1310" s="106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5">
        <v>21</v>
      </c>
      <c r="B1311" s="106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5">
        <v>22</v>
      </c>
      <c r="B1312" s="106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5">
        <v>23</v>
      </c>
      <c r="B1313" s="106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5">
        <v>24</v>
      </c>
      <c r="B1314" s="106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5">
        <v>25</v>
      </c>
      <c r="B1315" s="106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5">
        <v>26</v>
      </c>
      <c r="B1316" s="106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5">
        <v>27</v>
      </c>
      <c r="B1317" s="106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5">
        <v>28</v>
      </c>
      <c r="B1318" s="106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5">
        <v>29</v>
      </c>
      <c r="B1319" s="106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5">
        <v>30</v>
      </c>
      <c r="B1320" s="106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2019-06-10T10:35:05Z</cp:lastPrinted>
  <dcterms:created xsi:type="dcterms:W3CDTF">2012-03-13T00:50:25Z</dcterms:created>
  <dcterms:modified xsi:type="dcterms:W3CDTF">2019-06-13T12:38:18Z</dcterms:modified>
</cp:coreProperties>
</file>