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個人領域8\FNQBA\【経理係】引き継ぎ_310401\H31年度　メール\提出書類\予算班\310423_平成31年度行政事業レビューシート（中間公表版）の作成について（公開プロセス候補以外）★\○とりまとめ\12_ ●外部有識者点検対象以外_310606\とりまとめ_190607\05_ 自立\"/>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<sst xmlns="http://schemas.openxmlformats.org/spreadsheetml/2006/main" count="3023" uniqueCount="692">
  <si>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</si>
  <si>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</si>
  <si>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</si>
  <si>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</si>
  <si>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</si>
  <si>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</si>
  <si>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</si>
  <si>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</si>
  <si>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</si>
  <si>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</si>
  <si>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</si>
  <si>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</si>
  <si>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</si>
  <si>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</si>
  <si>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</si>
  <si>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</si>
  <si>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</si>
  <si>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</si>
  <si>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</si>
  <si>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</si>
  <si>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</si>
  <si>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</si>
  <si>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</si>
  <si>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</si>
  <si>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</si>
  <si>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</si>
  <si>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</si>
  <si>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</si>
  <si>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</si>
  <si>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</si>
  <si>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</si>
  <si>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</si>
  <si>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</si>
  <si>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</si>
  <si>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</si>
  <si>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</si>
  <si>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</si>
  <si>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</si>
  <si>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</si>
  <si>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</si>
  <si>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</si>
  <si>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</si>
  <si>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</si>
  <si>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</si>
  <si>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</si>
  <si>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</si>
  <si>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</si>
  <si>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</si>
  <si>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</si>
  <si>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</si>
  <si>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</si>
  <si>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</si>
  <si>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</si>
  <si>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</si>
  <si>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</si>
  <si>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</si>
  <si>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</si>
  <si>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</si>
  <si>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</si>
  <si>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</si>
  <si>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</si>
  <si>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</si>
  <si>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</si>
  <si>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</si>
  <si>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</si>
  <si>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</si>
  <si>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</si>
  <si>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</si>
  <si>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</si>
  <si>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</si>
  <si>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</si>
  <si>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</si>
  <si>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</si>
  <si>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</si>
  <si>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</si>
  <si>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</si>
  <si>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</si>
  <si>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</si>
  <si>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</si>
  <si>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</si>
  <si>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</si>
  <si>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</si>
  <si>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</si>
  <si>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</si>
  <si>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</si>
  <si>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</si>
  <si>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</si>
  <si>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</si>
  <si>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</si>
  <si>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</si>
  <si>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</si>
  <si>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</si>
  <si>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</si>
  <si>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</si>
  <si>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</si>
  <si>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</si>
  <si>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</si>
  <si>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</si>
  <si>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</si>
  <si>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</si>
  <si>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</si>
  <si>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</si>
  <si>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</si>
  <si>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</si>
  <si>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</si>
  <si>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</si>
  <si>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</si>
  <si>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</si>
  <si>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</si>
  <si>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</si>
  <si>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</si>
  <si>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</si>
  <si>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</si>
  <si>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</si>
  <si>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</si>
  <si>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</si>
  <si>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</si>
  <si>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</si>
  <si>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</si>
  <si>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</si>
  <si>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</si>
  <si>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</si>
  <si>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</si>
  <si>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</si>
  <si>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</si>
  <si>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</si>
  <si>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</si>
  <si>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</si>
  <si>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</si>
  <si>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</si>
  <si>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</si>
  <si>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</si>
  <si>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</si>
  <si>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</si>
  <si>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</si>
  <si>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</si>
  <si>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</si>
  <si>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</si>
  <si>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</si>
  <si>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</si>
  <si>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</si>
  <si>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</si>
  <si>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</si>
  <si>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</si>
  <si>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</si>
  <si>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</si>
  <si>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</si>
  <si>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</si>
  <si>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</si>
  <si>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</si>
  <si>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</si>
  <si>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</si>
  <si>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</si>
  <si>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</si>
  <si>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</si>
  <si>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</si>
  <si>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</si>
  <si>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</si>
  <si>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</si>
  <si>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</si>
  <si>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</si>
  <si>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</si>
  <si>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</si>
  <si>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</si>
  <si>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</si>
  <si>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</si>
  <si>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</si>
  <si>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</si>
  <si>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</si>
  <si>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</si>
  <si>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</si>
  <si>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</si>
  <si>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</si>
  <si>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</si>
  <si>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</si>
  <si>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</si>
  <si>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</si>
  <si>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</si>
  <si>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</si>
  <si>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</si>
  <si>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</si>
  <si>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</si>
  <si>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</si>
  <si>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</si>
  <si>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</si>
  <si>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</si>
  <si>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</si>
  <si>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</si>
  <si>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</si>
  <si>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</si>
  <si>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</si>
  <si>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</si>
  <si>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</si>
  <si>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</si>
  <si>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</si>
  <si>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</si>
  <si>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</si>
  <si>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</si>
  <si>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</si>
  <si>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</si>
  <si>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</si>
  <si>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</si>
  <si>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</si>
  <si>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</si>
  <si>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</si>
  <si>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</si>
  <si>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</si>
  <si>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</si>
  <si>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</si>
  <si>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</si>
  <si>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</si>
  <si>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</si>
  <si>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</si>
  <si>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</si>
  <si>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</si>
  <si>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</si>
  <si>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</si>
  <si>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</si>
  <si>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</si>
  <si>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</si>
  <si>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</si>
  <si>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</si>
  <si>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</si>
  <si>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</si>
  <si>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</si>
  <si>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</si>
  <si>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</si>
  <si>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</si>
  <si>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</si>
  <si>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</si>
  <si>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</si>
  <si>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</si>
  <si>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</si>
  <si>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</si>
  <si>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</si>
  <si>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</si>
  <si>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</si>
  <si>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</si>
  <si>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</si>
  <si>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</si>
  <si>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</si>
  <si>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</si>
  <si>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</si>
  <si>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</si>
  <si>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</si>
  <si>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</si>
  <si>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</si>
  <si>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</si>
  <si>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</si>
  <si>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</si>
  <si>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</si>
  <si>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</si>
  <si>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</si>
  <si>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</si>
  <si>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</si>
  <si>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</si>
  <si>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</si>
  <si>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</si>
  <si>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</si>
  <si>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</si>
  <si>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</si>
  <si>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</si>
  <si>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</si>
  <si>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</si>
  <si>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</si>
  <si>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</si>
  <si>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</si>
  <si>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</si>
  <si>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</si>
  <si>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</si>
  <si>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</si>
  <si>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</si>
  <si>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</si>
  <si>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</si>
  <si>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</si>
  <si>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</si>
  <si>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</si>
  <si>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</si>
  <si>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</si>
  <si>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</si>
  <si>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</si>
  <si>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</si>
  <si>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</si>
  <si>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</si>
  <si>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</si>
  <si>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</si>
  <si>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</si>
  <si>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</si>
  <si>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</si>
  <si>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</si>
  <si>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</si>
  <si>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</si>
  <si>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</si>
  <si>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</si>
  <si>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</si>
  <si>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</si>
  <si>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</si>
  <si>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</si>
  <si>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</si>
  <si>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</si>
  <si>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</si>
  <si>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</si>
  <si>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</si>
  <si>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</si>
  <si>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</si>
  <si>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</si>
  <si>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</si>
  <si>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</si>
  <si>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</si>
  <si>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</si>
  <si>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</si>
  <si>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</si>
  <si>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</si>
  <si>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</si>
  <si>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</si>
  <si>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</si>
  <si>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</si>
  <si>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</si>
  <si>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</si>
  <si>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</si>
  <si>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</si>
  <si>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</si>
  <si>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</si>
  <si>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</si>
  <si>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</si>
  <si>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</si>
  <si>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</si>
  <si>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</si>
  <si>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</si>
  <si>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</si>
  <si>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</si>
  <si>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</si>
  <si>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</si>
  <si>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</si>
  <si>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</si>
  <si>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</si>
  <si>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</si>
  <si>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</si>
  <si>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</si>
  <si>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</si>
  <si>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</si>
  <si>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</si>
  <si>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</si>
  <si>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</si>
  <si>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</si>
  <si>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</si>
  <si>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</si>
  <si>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</si>
  <si>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</si>
  <si>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</si>
  <si>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</si>
  <si>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</si>
  <si>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</si>
  <si>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</si>
  <si>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</si>
  <si>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</si>
  <si>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</si>
  <si>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</si>
  <si>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</si>
  <si>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</si>
  <si>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</si>
  <si>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</si>
  <si>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</si>
  <si>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</si>
  <si>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</si>
  <si>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</si>
  <si>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</si>
  <si>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</si>
  <si>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</si>
  <si>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</si>
  <si>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</si>
  <si>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</si>
  <si>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</si>
  <si>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</si>
  <si>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</si>
  <si>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</si>
  <si>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</si>
  <si>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</si>
  <si>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</si>
  <si>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</si>
  <si>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</si>
  <si>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</si>
  <si>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</si>
  <si>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</si>
  <si>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</si>
  <si>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</si>
  <si>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</si>
  <si>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</si>
  <si>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</si>
  <si>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</si>
  <si>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</si>
  <si>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</si>
  <si>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</si>
  <si>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</si>
  <si>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</si>
  <si>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</si>
  <si>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</si>
  <si>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</si>
  <si>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</si>
  <si>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</si>
  <si>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</si>
  <si>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</si>
  <si>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</si>
  <si>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</si>
  <si>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</si>
  <si>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</si>
  <si>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</si>
  <si>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</si>
  <si>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</si>
  <si>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</si>
  <si>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</si>
  <si>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</si>
  <si>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</si>
  <si>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</si>
  <si>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</si>
  <si>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</si>
  <si>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</si>
  <si>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</si>
  <si>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</si>
  <si>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</si>
  <si>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</si>
  <si>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</si>
  <si>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</si>
  <si>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</si>
  <si>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</si>
  <si>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</si>
  <si>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</si>
  <si>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</si>
  <si>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</si>
  <si>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</si>
  <si>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</si>
  <si>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</si>
  <si>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</si>
  <si>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</si>
  <si>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</si>
  <si>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</si>
  <si>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</si>
  <si>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</si>
  <si>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</si>
  <si>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</si>
  <si>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</si>
  <si>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</si>
  <si>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</si>
  <si>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</si>
  <si>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</si>
  <si>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</si>
  <si>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</si>
  <si>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</si>
  <si>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</si>
  <si>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</si>
  <si>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</si>
  <si>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</si>
  <si>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</si>
  <si>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</si>
  <si>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</si>
  <si>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</si>
  <si>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</si>
  <si>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</si>
  <si>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</si>
  <si>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</si>
  <si>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</si>
  <si>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</si>
  <si>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</si>
  <si>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</si>
  <si>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</si>
  <si>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</si>
  <si>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</si>
  <si>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</si>
  <si>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</si>
  <si>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</si>
  <si>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</si>
  <si>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</si>
  <si>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</si>
  <si>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</si>
  <si>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</si>
  <si>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</si>
  <si>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</si>
  <si>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</si>
  <si>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</si>
  <si>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</si>
  <si>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</si>
  <si>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</si>
  <si>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</si>
  <si>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</si>
  <si>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</si>
  <si>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</si>
  <si>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</si>
  <si>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</si>
  <si>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</si>
  <si>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</si>
  <si>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</si>
  <si>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</si>
  <si>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</si>
  <si>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</si>
  <si>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</si>
  <si>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</si>
  <si>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</si>
  <si>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</si>
  <si>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</si>
  <si>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</si>
  <si>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</si>
  <si>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</si>
  <si>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</si>
  <si>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</si>
  <si>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</si>
  <si>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</si>
  <si>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</si>
  <si>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</si>
  <si>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</si>
  <si>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</si>
  <si>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</si>
  <si>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</si>
  <si>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</si>
  <si>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</si>
  <si>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</si>
  <si>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</si>
  <si>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</si>
  <si>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</si>
  <si>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</si>
  <si>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</si>
  <si>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</si>
  <si>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</si>
  <si>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</si>
  <si>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</si>
  <si>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</si>
  <si>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</si>
  <si>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</si>
  <si>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</si>
  <si>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</si>
  <si>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</si>
  <si>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</si>
  <si>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</si>
  <si>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</si>
  <si>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</si>
  <si>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</si>
  <si>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</si>
  <si>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</si>
  <si>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</si>
  <si>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</si>
  <si>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</si>
  <si>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</si>
  <si>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</si>
  <si>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</si>
  <si>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</si>
  <si>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</si>
  <si>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</si>
  <si>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</si>
  <si>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</si>
  <si>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</si>
  <si>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</si>
  <si>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</si>
  <si>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</si>
  <si>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</si>
  <si>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</si>
  <si>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</si>
  <si>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</si>
  <si>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</si>
  <si>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</si>
  <si>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</si>
  <si>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</si>
  <si>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</si>
  <si>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</si>
  <si>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</si>
  <si>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</si>
  <si>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</si>
  <si>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</si>
  <si>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</si>
  <si>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</si>
  <si>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地域生活支援事業等</t>
    <rPh sb="0" eb="2">
      <t>チイキ</t>
    </rPh>
    <rPh sb="2" eb="4">
      <t>セイカツ</t>
    </rPh>
    <rPh sb="4" eb="6">
      <t>シエン</t>
    </rPh>
    <rPh sb="6" eb="8">
      <t>ジギョウ</t>
    </rPh>
    <rPh sb="8" eb="9">
      <t>トウ</t>
    </rPh>
    <phoneticPr fontId="5"/>
  </si>
  <si>
    <t>厚生労働省</t>
  </si>
  <si>
    <t>社会･援護局障害保健福祉部</t>
    <rPh sb="0" eb="2">
      <t>シャカイ</t>
    </rPh>
    <rPh sb="3" eb="5">
      <t>エンゴ</t>
    </rPh>
    <rPh sb="5" eb="6">
      <t>キョク</t>
    </rPh>
    <rPh sb="6" eb="8">
      <t>ショウガイ</t>
    </rPh>
    <rPh sb="8" eb="10">
      <t>ホケン</t>
    </rPh>
    <rPh sb="10" eb="13">
      <t>フクシブ</t>
    </rPh>
    <phoneticPr fontId="5"/>
  </si>
  <si>
    <t>企画課自立支援振興室</t>
    <rPh sb="0" eb="2">
      <t>キカク</t>
    </rPh>
    <rPh sb="2" eb="3">
      <t>カ</t>
    </rPh>
    <rPh sb="3" eb="5">
      <t>ジリツ</t>
    </rPh>
    <rPh sb="5" eb="7">
      <t>シエン</t>
    </rPh>
    <rPh sb="7" eb="10">
      <t>シンコウシツ</t>
    </rPh>
    <phoneticPr fontId="5"/>
  </si>
  <si>
    <t>金原　辰夫</t>
    <rPh sb="0" eb="2">
      <t>カナハラ</t>
    </rPh>
    <rPh sb="3" eb="5">
      <t>タツオ</t>
    </rPh>
    <phoneticPr fontId="5"/>
  </si>
  <si>
    <t>○</t>
  </si>
  <si>
    <t>障害者の日常生活及び社会生活を総合的に支援するための法律第77条、第78条、第95条第2項</t>
    <phoneticPr fontId="5"/>
  </si>
  <si>
    <t>・地域生活支援事業費等補助金及び障害者総合支援事業費補助金の国庫補助について（平成21年8月25日厚生労働省発障0825第1号）
・地域生活支援事業等の実施について（平成18年8月1日障発第0801002号）</t>
    <phoneticPr fontId="5"/>
  </si>
  <si>
    <t>-</t>
  </si>
  <si>
    <t>障害のある方が、地域で基本的人権を有する個人としての尊厳にふさわしい自立した日常生活又は社会生活を営むことができるよう、障害のある方の福祉の増進や、障害の有無に関わらず地域住民が相互に人格と個性を尊重しあいながら暮らすことのできる社会の実現を図ることを目的とする。</t>
    <phoneticPr fontId="5"/>
  </si>
  <si>
    <t>以下の事業に対して補助を行う（事業概要は別添１参照）。
○地域生活支援事業･･･障害のある方の移動や意思疎通の支援、障害のある方に対する日常生活用具の給付等、市町村・都道府県が地域の特性や障害のある方の状況に応じて柔軟かつ計画的に実施する事業（補助率：1/2以内）
○地域生活支援促進事業･･･市町村・都道府県等が実施する、発達障害者支援、障害者虐待防止対策、障害者就労支援、障害者の芸術文化活動の促進等の国として促進すべき事業（補助率：1/2又は定額）</t>
    <phoneticPr fontId="5"/>
  </si>
  <si>
    <t>全ての市町村で地域生活支援事業等が地域の実情等に応じ柔軟に実施されること</t>
    <rPh sb="0" eb="1">
      <t>スベ</t>
    </rPh>
    <rPh sb="3" eb="6">
      <t>シチョウソン</t>
    </rPh>
    <rPh sb="17" eb="19">
      <t>チイキ</t>
    </rPh>
    <rPh sb="20" eb="22">
      <t>ジツジョウ</t>
    </rPh>
    <rPh sb="22" eb="23">
      <t>トウ</t>
    </rPh>
    <rPh sb="24" eb="25">
      <t>オウ</t>
    </rPh>
    <rPh sb="26" eb="28">
      <t>ジュウナン</t>
    </rPh>
    <rPh sb="29" eb="31">
      <t>ジッシ</t>
    </rPh>
    <phoneticPr fontId="5"/>
  </si>
  <si>
    <t>地域生活支援事業等を実施する市町村数</t>
    <rPh sb="0" eb="2">
      <t>チイキ</t>
    </rPh>
    <rPh sb="2" eb="4">
      <t>セイカツ</t>
    </rPh>
    <rPh sb="4" eb="6">
      <t>シエン</t>
    </rPh>
    <rPh sb="6" eb="8">
      <t>ジギョウ</t>
    </rPh>
    <rPh sb="8" eb="9">
      <t>トウ</t>
    </rPh>
    <rPh sb="10" eb="12">
      <t>ジッシ</t>
    </rPh>
    <rPh sb="14" eb="17">
      <t>シチョウソン</t>
    </rPh>
    <rPh sb="17" eb="18">
      <t>スウ</t>
    </rPh>
    <phoneticPr fontId="5"/>
  </si>
  <si>
    <t>市町村数</t>
    <rPh sb="0" eb="3">
      <t>シチョウソン</t>
    </rPh>
    <rPh sb="3" eb="4">
      <t>スウ</t>
    </rPh>
    <phoneticPr fontId="5"/>
  </si>
  <si>
    <t>都道府県数</t>
    <rPh sb="0" eb="4">
      <t>トドウフケン</t>
    </rPh>
    <rPh sb="4" eb="5">
      <t>スウ</t>
    </rPh>
    <phoneticPr fontId="5"/>
  </si>
  <si>
    <t>全ての都道府県で地域生活支援事業等が地域の実情等に応じ柔軟に実施されること</t>
    <rPh sb="0" eb="1">
      <t>スベ</t>
    </rPh>
    <rPh sb="3" eb="7">
      <t>トドウフケン</t>
    </rPh>
    <rPh sb="18" eb="20">
      <t>チイキ</t>
    </rPh>
    <rPh sb="21" eb="23">
      <t>ジツジョウ</t>
    </rPh>
    <rPh sb="23" eb="24">
      <t>トウ</t>
    </rPh>
    <rPh sb="25" eb="26">
      <t>オウ</t>
    </rPh>
    <rPh sb="27" eb="29">
      <t>ジュウナン</t>
    </rPh>
    <rPh sb="30" eb="32">
      <t>ジッシ</t>
    </rPh>
    <phoneticPr fontId="5"/>
  </si>
  <si>
    <t>地域生活支援事業等を実施する都道府県数</t>
    <rPh sb="0" eb="2">
      <t>チイキ</t>
    </rPh>
    <rPh sb="2" eb="4">
      <t>セイカツ</t>
    </rPh>
    <rPh sb="4" eb="6">
      <t>シエン</t>
    </rPh>
    <rPh sb="6" eb="8">
      <t>ジギョウ</t>
    </rPh>
    <rPh sb="8" eb="9">
      <t>トウ</t>
    </rPh>
    <rPh sb="10" eb="12">
      <t>ジッシ</t>
    </rPh>
    <rPh sb="14" eb="18">
      <t>トドウフケン</t>
    </rPh>
    <rPh sb="18" eb="19">
      <t>スウ</t>
    </rPh>
    <phoneticPr fontId="5"/>
  </si>
  <si>
    <t>障害者総合支援法において市町村・都道府県が行うものとされる事業（必須事業）（別添２参照）の実施市町村・都道府県数</t>
    <rPh sb="0" eb="3">
      <t>ショウガイシャ</t>
    </rPh>
    <rPh sb="3" eb="5">
      <t>ソウゴウ</t>
    </rPh>
    <rPh sb="5" eb="8">
      <t>シエンホウ</t>
    </rPh>
    <rPh sb="12" eb="15">
      <t>シチョウソン</t>
    </rPh>
    <rPh sb="16" eb="20">
      <t>トドウフケン</t>
    </rPh>
    <rPh sb="21" eb="22">
      <t>オコナ</t>
    </rPh>
    <rPh sb="29" eb="31">
      <t>ジギョウ</t>
    </rPh>
    <rPh sb="32" eb="34">
      <t>ヒッス</t>
    </rPh>
    <rPh sb="34" eb="36">
      <t>ジギョウ</t>
    </rPh>
    <rPh sb="38" eb="40">
      <t>ベッテン</t>
    </rPh>
    <rPh sb="41" eb="43">
      <t>サンショウ</t>
    </rPh>
    <rPh sb="45" eb="47">
      <t>ジッシ</t>
    </rPh>
    <rPh sb="47" eb="50">
      <t>シチョウソン</t>
    </rPh>
    <rPh sb="51" eb="55">
      <t>トドウフケン</t>
    </rPh>
    <rPh sb="55" eb="56">
      <t>スウ</t>
    </rPh>
    <phoneticPr fontId="5"/>
  </si>
  <si>
    <t>百万円</t>
    <rPh sb="0" eb="2">
      <t>ヒャクマン</t>
    </rPh>
    <rPh sb="2" eb="3">
      <t>エン</t>
    </rPh>
    <phoneticPr fontId="5"/>
  </si>
  <si>
    <t>42,833
/1,741</t>
    <phoneticPr fontId="5"/>
  </si>
  <si>
    <t>43,539
/1,741</t>
    <phoneticPr fontId="5"/>
  </si>
  <si>
    <t>X：市町村に対する補助額(百万円)
／
Y：地域生活支援事業等実施市町村数　　　　　　　　　　　　　　</t>
    <rPh sb="2" eb="5">
      <t>シチョウソン</t>
    </rPh>
    <rPh sb="6" eb="7">
      <t>タイ</t>
    </rPh>
    <rPh sb="9" eb="11">
      <t>ホジョ</t>
    </rPh>
    <rPh sb="13" eb="15">
      <t>ヒャクマン</t>
    </rPh>
    <rPh sb="15" eb="16">
      <t>エン</t>
    </rPh>
    <rPh sb="22" eb="24">
      <t>チイキ</t>
    </rPh>
    <rPh sb="24" eb="26">
      <t>セイカツ</t>
    </rPh>
    <rPh sb="26" eb="28">
      <t>シエン</t>
    </rPh>
    <rPh sb="28" eb="30">
      <t>ジギョウ</t>
    </rPh>
    <rPh sb="30" eb="31">
      <t>トウ</t>
    </rPh>
    <rPh sb="31" eb="33">
      <t>ジッシ</t>
    </rPh>
    <rPh sb="33" eb="36">
      <t>シチョウソン</t>
    </rPh>
    <rPh sb="36" eb="37">
      <t>スウ</t>
    </rPh>
    <phoneticPr fontId="5"/>
  </si>
  <si>
    <t>X：都道府県に対する補助額(百万円)
／
Y：地域生活支援事業等実施都道府県数　　　　　　　　　　　　　　</t>
    <rPh sb="2" eb="6">
      <t>トドウフケン</t>
    </rPh>
    <rPh sb="7" eb="8">
      <t>タイ</t>
    </rPh>
    <rPh sb="10" eb="12">
      <t>ホジョ</t>
    </rPh>
    <rPh sb="14" eb="16">
      <t>ヒャクマン</t>
    </rPh>
    <rPh sb="16" eb="17">
      <t>エン</t>
    </rPh>
    <rPh sb="23" eb="25">
      <t>チイキ</t>
    </rPh>
    <rPh sb="25" eb="27">
      <t>セイカツ</t>
    </rPh>
    <rPh sb="27" eb="29">
      <t>シエン</t>
    </rPh>
    <rPh sb="29" eb="31">
      <t>ジギョウ</t>
    </rPh>
    <rPh sb="31" eb="32">
      <t>トウ</t>
    </rPh>
    <rPh sb="32" eb="34">
      <t>ジッシ</t>
    </rPh>
    <rPh sb="34" eb="38">
      <t>トドウフケン</t>
    </rPh>
    <rPh sb="38" eb="39">
      <t>スウ</t>
    </rPh>
    <phoneticPr fontId="5"/>
  </si>
  <si>
    <t>　　X/Y</t>
  </si>
  <si>
    <t>4,709
/47</t>
    <phoneticPr fontId="5"/>
  </si>
  <si>
    <t>5,222
/47</t>
    <phoneticPr fontId="5"/>
  </si>
  <si>
    <t>基本目標Ⅸ：障害のある人も障害のない人も地域でともに生活し、活動する社会づくりを推進すること
　施策大目標１：必要な保健福祉サービスが的確に提供される体制を整備し、障害者の地域における生活を総合的に支援すること</t>
  </si>
  <si>
    <t>障害者の地域における生活を総合的に支援するため、障害者の生活の場、働く場や地域における支援体制を整備すること （施策目標Ⅸ-1-1）</t>
    <rPh sb="56" eb="58">
      <t>シサク</t>
    </rPh>
    <rPh sb="58" eb="60">
      <t>モクヒョウ</t>
    </rPh>
    <phoneticPr fontId="5"/>
  </si>
  <si>
    <t>-</t>
    <phoneticPr fontId="5"/>
  </si>
  <si>
    <t>-</t>
    <phoneticPr fontId="5"/>
  </si>
  <si>
    <t>-</t>
    <phoneticPr fontId="5"/>
  </si>
  <si>
    <t>-</t>
    <phoneticPr fontId="5"/>
  </si>
  <si>
    <t>-</t>
    <phoneticPr fontId="5"/>
  </si>
  <si>
    <t>-</t>
    <phoneticPr fontId="5"/>
  </si>
  <si>
    <t>-</t>
    <phoneticPr fontId="5"/>
  </si>
  <si>
    <t>地域の実情や障害のある方の状況に応じ、障害のある方の福祉の増進や地域共生社会の実現のための事業が、全ての地域で柔軟かつ計画的に実施されることにより、障害のある方の自立や社会参加を支援するための体制整備に寄与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</si>
  <si>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</si>
  <si>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</si>
  <si>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</si>
  <si>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</si>
  <si>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</si>
  <si>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</si>
  <si>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</si>
  <si>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</si>
  <si>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</si>
  <si>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</si>
  <si>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障害のある方が地域で自立した生活を営むためには、その福祉の増進や地域住民が相互に人格と個性を尊重しあいながら暮らすことのできる社会の実現を図るための事業を、地域の特性や障害のある方の状況に応じ柔軟かつ計画的に実施することが必要である。</t>
    <rPh sb="74" eb="76">
      <t>ジギョウ</t>
    </rPh>
    <rPh sb="84" eb="86">
      <t>ショウガイ</t>
    </rPh>
    <rPh sb="89" eb="90">
      <t>カタ</t>
    </rPh>
    <rPh sb="91" eb="93">
      <t>ジョウキョウ</t>
    </rPh>
    <rPh sb="111" eb="113">
      <t>ヒツヨウ</t>
    </rPh>
    <phoneticPr fontId="5"/>
  </si>
  <si>
    <t>地方自治体が事業の実施主体であり、国は障害者総合支援法に基づき、その運営に要する費用の一部を予算の範囲内で補助しているものである。</t>
    <rPh sb="6" eb="8">
      <t>ジギョウ</t>
    </rPh>
    <rPh sb="9" eb="11">
      <t>ジッシ</t>
    </rPh>
    <rPh sb="11" eb="13">
      <t>シュタイ</t>
    </rPh>
    <rPh sb="19" eb="22">
      <t>ショウガイシャ</t>
    </rPh>
    <rPh sb="22" eb="24">
      <t>ソウゴウ</t>
    </rPh>
    <rPh sb="24" eb="27">
      <t>シエンホウ</t>
    </rPh>
    <rPh sb="46" eb="48">
      <t>ヨサン</t>
    </rPh>
    <rPh sb="49" eb="52">
      <t>ハンイナイ</t>
    </rPh>
    <rPh sb="53" eb="55">
      <t>ホジョ</t>
    </rPh>
    <phoneticPr fontId="5"/>
  </si>
  <si>
    <t>障害のある方が地域で自立した生活を営むためには、その福祉の増進や地域住民が相互に人格と個性を尊重しあいながら暮らすことのできる社会の実現を図るための事業を、地方公共団体が実施主体となり地域の特性や障害のある方の状況に応じ、柔軟かつ計画的に実施することが必要である。</t>
    <rPh sb="74" eb="76">
      <t>ジギョウ</t>
    </rPh>
    <rPh sb="78" eb="80">
      <t>チホウ</t>
    </rPh>
    <rPh sb="80" eb="82">
      <t>コウキョウ</t>
    </rPh>
    <rPh sb="82" eb="84">
      <t>ダンタイ</t>
    </rPh>
    <rPh sb="85" eb="87">
      <t>ジッシ</t>
    </rPh>
    <rPh sb="87" eb="89">
      <t>シュタイ</t>
    </rPh>
    <rPh sb="98" eb="100">
      <t>ショウガイ</t>
    </rPh>
    <rPh sb="103" eb="104">
      <t>カタ</t>
    </rPh>
    <rPh sb="105" eb="107">
      <t>ジョウキョウ</t>
    </rPh>
    <rPh sb="126" eb="128">
      <t>ヒツヨウ</t>
    </rPh>
    <phoneticPr fontId="5"/>
  </si>
  <si>
    <t>‐</t>
  </si>
  <si>
    <t>無</t>
  </si>
  <si>
    <t>障害者総合支援法に基づき、予算の範囲内で地方公共団体に補助するものであり、負担関係は妥当である。</t>
    <rPh sb="0" eb="3">
      <t>ショウガイシャ</t>
    </rPh>
    <rPh sb="3" eb="5">
      <t>ソウゴウ</t>
    </rPh>
    <rPh sb="5" eb="8">
      <t>シエンホウ</t>
    </rPh>
    <rPh sb="9" eb="10">
      <t>モト</t>
    </rPh>
    <rPh sb="13" eb="15">
      <t>ヨサン</t>
    </rPh>
    <rPh sb="16" eb="19">
      <t>ハンイナイ</t>
    </rPh>
    <rPh sb="20" eb="22">
      <t>チホウ</t>
    </rPh>
    <rPh sb="22" eb="24">
      <t>コウキョウ</t>
    </rPh>
    <rPh sb="24" eb="26">
      <t>ダンタイ</t>
    </rPh>
    <rPh sb="27" eb="29">
      <t>ホジョ</t>
    </rPh>
    <rPh sb="37" eb="39">
      <t>フタン</t>
    </rPh>
    <rPh sb="39" eb="41">
      <t>カンケイ</t>
    </rPh>
    <rPh sb="42" eb="44">
      <t>ダトウ</t>
    </rPh>
    <phoneticPr fontId="5"/>
  </si>
  <si>
    <t>地域の実情に応じた事業に要する経費に対し、障害者総合支援法に基づき、予算の範囲内で補助している。</t>
    <rPh sb="0" eb="2">
      <t>チイキ</t>
    </rPh>
    <rPh sb="3" eb="5">
      <t>ジツジョウ</t>
    </rPh>
    <rPh sb="6" eb="7">
      <t>オウ</t>
    </rPh>
    <rPh sb="9" eb="11">
      <t>ジギョウ</t>
    </rPh>
    <rPh sb="12" eb="13">
      <t>ヨウ</t>
    </rPh>
    <rPh sb="15" eb="17">
      <t>ケイヒ</t>
    </rPh>
    <rPh sb="18" eb="19">
      <t>タイ</t>
    </rPh>
    <rPh sb="21" eb="24">
      <t>ショウガイシャ</t>
    </rPh>
    <rPh sb="24" eb="26">
      <t>ソウゴウ</t>
    </rPh>
    <rPh sb="26" eb="29">
      <t>シエンホウ</t>
    </rPh>
    <rPh sb="30" eb="31">
      <t>モト</t>
    </rPh>
    <rPh sb="34" eb="36">
      <t>ヨサン</t>
    </rPh>
    <rPh sb="37" eb="40">
      <t>ハンイナイ</t>
    </rPh>
    <rPh sb="41" eb="43">
      <t>ホジョ</t>
    </rPh>
    <phoneticPr fontId="5"/>
  </si>
  <si>
    <t>真に必要な費目のみを対象経費としており、実績報告において使途が事業目的に沿ったものであるか確認している。</t>
  </si>
  <si>
    <t>毎年度、事業内容を精査し、必要に応じて事業メニューの見直しを行っている。</t>
    <rPh sb="0" eb="3">
      <t>マイネンド</t>
    </rPh>
    <rPh sb="4" eb="6">
      <t>ジギョウ</t>
    </rPh>
    <rPh sb="6" eb="8">
      <t>ナイヨウ</t>
    </rPh>
    <rPh sb="9" eb="11">
      <t>セイサ</t>
    </rPh>
    <rPh sb="13" eb="15">
      <t>ヒツヨウ</t>
    </rPh>
    <rPh sb="16" eb="17">
      <t>オウ</t>
    </rPh>
    <rPh sb="19" eb="21">
      <t>ジギョウ</t>
    </rPh>
    <rPh sb="26" eb="28">
      <t>ミナオ</t>
    </rPh>
    <rPh sb="30" eb="31">
      <t>オコナ</t>
    </rPh>
    <phoneticPr fontId="5"/>
  </si>
  <si>
    <t>平成29年度から、市町村・都道府県等が実施する事業であって、国として促進すべき事業を地域生活支援促進事業として位置づけ、国1/2の補助額を確保することにより、質の高い事業を実施している。</t>
    <rPh sb="0" eb="2">
      <t>ヘイセイ</t>
    </rPh>
    <rPh sb="4" eb="6">
      <t>ネンド</t>
    </rPh>
    <rPh sb="23" eb="25">
      <t>ジギョウ</t>
    </rPh>
    <rPh sb="42" eb="44">
      <t>チイキ</t>
    </rPh>
    <rPh sb="44" eb="46">
      <t>セイカツ</t>
    </rPh>
    <rPh sb="46" eb="48">
      <t>シエン</t>
    </rPh>
    <rPh sb="48" eb="50">
      <t>ソクシン</t>
    </rPh>
    <rPh sb="50" eb="52">
      <t>ジギョウ</t>
    </rPh>
    <rPh sb="55" eb="57">
      <t>イチ</t>
    </rPh>
    <rPh sb="60" eb="61">
      <t>クニ</t>
    </rPh>
    <rPh sb="65" eb="67">
      <t>ホジョ</t>
    </rPh>
    <rPh sb="67" eb="68">
      <t>ガク</t>
    </rPh>
    <rPh sb="69" eb="71">
      <t>カクホ</t>
    </rPh>
    <rPh sb="79" eb="80">
      <t>シツ</t>
    </rPh>
    <rPh sb="81" eb="82">
      <t>タカ</t>
    </rPh>
    <rPh sb="83" eb="85">
      <t>ジギョウ</t>
    </rPh>
    <rPh sb="86" eb="88">
      <t>ジッシ</t>
    </rPh>
    <phoneticPr fontId="5"/>
  </si>
  <si>
    <t>地域の実情や障害のある方の実情に応じ、柔軟に実施される事業であるため活動実績を見込むことは困難であるが、必須事業を実施する地方公共団体の数は、前年度と同等の水準を維持している。</t>
    <rPh sb="0" eb="2">
      <t>チイキ</t>
    </rPh>
    <rPh sb="3" eb="5">
      <t>ジツジョウ</t>
    </rPh>
    <rPh sb="6" eb="8">
      <t>ショウガイ</t>
    </rPh>
    <rPh sb="11" eb="12">
      <t>カタ</t>
    </rPh>
    <rPh sb="13" eb="15">
      <t>ジツジョウ</t>
    </rPh>
    <rPh sb="16" eb="17">
      <t>オウ</t>
    </rPh>
    <rPh sb="19" eb="21">
      <t>ジュウナン</t>
    </rPh>
    <rPh sb="22" eb="24">
      <t>ジッシ</t>
    </rPh>
    <rPh sb="27" eb="29">
      <t>ジギョウ</t>
    </rPh>
    <rPh sb="34" eb="36">
      <t>カツドウ</t>
    </rPh>
    <rPh sb="36" eb="38">
      <t>ジッセキ</t>
    </rPh>
    <rPh sb="39" eb="41">
      <t>ミコ</t>
    </rPh>
    <rPh sb="45" eb="47">
      <t>コンナン</t>
    </rPh>
    <rPh sb="52" eb="54">
      <t>ヒッス</t>
    </rPh>
    <rPh sb="54" eb="56">
      <t>ジギョウ</t>
    </rPh>
    <rPh sb="57" eb="59">
      <t>ジッシ</t>
    </rPh>
    <rPh sb="61" eb="63">
      <t>チホウ</t>
    </rPh>
    <rPh sb="63" eb="65">
      <t>コウキョウ</t>
    </rPh>
    <rPh sb="65" eb="67">
      <t>ダンタイ</t>
    </rPh>
    <rPh sb="68" eb="69">
      <t>カズ</t>
    </rPh>
    <rPh sb="71" eb="74">
      <t>ゼンネンド</t>
    </rPh>
    <rPh sb="75" eb="77">
      <t>ドウトウ</t>
    </rPh>
    <rPh sb="78" eb="80">
      <t>スイジュン</t>
    </rPh>
    <rPh sb="81" eb="83">
      <t>イジ</t>
    </rPh>
    <phoneticPr fontId="5"/>
  </si>
  <si>
    <t>障害者自立支援給付</t>
    <rPh sb="0" eb="3">
      <t>ショウガイシャ</t>
    </rPh>
    <rPh sb="3" eb="5">
      <t>ジリツ</t>
    </rPh>
    <rPh sb="5" eb="7">
      <t>シエン</t>
    </rPh>
    <rPh sb="7" eb="9">
      <t>キュウフ</t>
    </rPh>
    <phoneticPr fontId="5"/>
  </si>
  <si>
    <t>引き続き、障害のある方の福祉の増進や地域住民が相互に人格と個性を尊重しあいながら暮らすことのできる社会の実現を図るため、必要となる予算を確保し、適正な執行に努めるほか、事業の実施状況や社会のニーズ等を踏まえた事業メニューの見直し等について概算要求前に検討する。</t>
    <rPh sb="5" eb="7">
      <t>ショウガイ</t>
    </rPh>
    <rPh sb="10" eb="11">
      <t>カタ</t>
    </rPh>
    <rPh sb="84" eb="86">
      <t>ジギョウ</t>
    </rPh>
    <rPh sb="87" eb="89">
      <t>ジッシ</t>
    </rPh>
    <rPh sb="89" eb="91">
      <t>ジョウキョウ</t>
    </rPh>
    <rPh sb="92" eb="94">
      <t>シャカイ</t>
    </rPh>
    <rPh sb="98" eb="99">
      <t>トウ</t>
    </rPh>
    <rPh sb="100" eb="101">
      <t>フ</t>
    </rPh>
    <rPh sb="104" eb="106">
      <t>ジギョウ</t>
    </rPh>
    <rPh sb="111" eb="113">
      <t>ミナオ</t>
    </rPh>
    <rPh sb="114" eb="115">
      <t>トウ</t>
    </rPh>
    <rPh sb="119" eb="121">
      <t>ガイサン</t>
    </rPh>
    <rPh sb="121" eb="123">
      <t>ヨウキュウ</t>
    </rPh>
    <rPh sb="123" eb="124">
      <t>マエ</t>
    </rPh>
    <rPh sb="125" eb="127">
      <t>ケントウ</t>
    </rPh>
    <phoneticPr fontId="5"/>
  </si>
  <si>
    <t>503</t>
  </si>
  <si>
    <t>747</t>
  </si>
  <si>
    <t>441</t>
  </si>
  <si>
    <t>763</t>
  </si>
  <si>
    <t>385</t>
  </si>
  <si>
    <t>730</t>
  </si>
  <si>
    <t>749</t>
  </si>
  <si>
    <t>731</t>
    <phoneticPr fontId="5"/>
  </si>
  <si>
    <t>-</t>
    <phoneticPr fontId="5"/>
  </si>
  <si>
    <t>B.東京都（平成30年度交付決定）</t>
    <rPh sb="2" eb="5">
      <t>トウキョウト</t>
    </rPh>
    <rPh sb="6" eb="8">
      <t>ヘイセイ</t>
    </rPh>
    <rPh sb="10" eb="12">
      <t>ネンド</t>
    </rPh>
    <rPh sb="12" eb="14">
      <t>コウフ</t>
    </rPh>
    <rPh sb="14" eb="16">
      <t>ケッテイ</t>
    </rPh>
    <phoneticPr fontId="5"/>
  </si>
  <si>
    <t>地域生活支援事業等</t>
    <rPh sb="0" eb="4">
      <t>チイキセイカツ</t>
    </rPh>
    <rPh sb="4" eb="6">
      <t>シエン</t>
    </rPh>
    <rPh sb="6" eb="8">
      <t>ジギョウ</t>
    </rPh>
    <rPh sb="8" eb="9">
      <t>トウ</t>
    </rPh>
    <phoneticPr fontId="5"/>
  </si>
  <si>
    <t>地域生活支援促進事業</t>
    <rPh sb="0" eb="4">
      <t>チイキセイカツ</t>
    </rPh>
    <rPh sb="4" eb="6">
      <t>シエン</t>
    </rPh>
    <rPh sb="6" eb="8">
      <t>ソクシン</t>
    </rPh>
    <rPh sb="8" eb="10">
      <t>ジギョウ</t>
    </rPh>
    <phoneticPr fontId="5"/>
  </si>
  <si>
    <t>専門性の高い相談支援事業、専門性の高い意思疎通支援を行う者の養成研修事業、専門性の高い意思疎通支援を行う者の派遣事業、意思疎通支援を行う者の派遣に係る市町村相互間の連絡調整事業、広域的な支援事業、任意事業、特別支援事業</t>
    <rPh sb="103" eb="105">
      <t>トクベツ</t>
    </rPh>
    <rPh sb="105" eb="107">
      <t>シエン</t>
    </rPh>
    <rPh sb="107" eb="109">
      <t>ジギョウ</t>
    </rPh>
    <phoneticPr fontId="6"/>
  </si>
  <si>
    <t>理解促進研修・啓発事業、自発的活動支援事業、相談支援事業、成年後見制度利用支援事業、成年後見制度法人後見支援事業、意思疎通支援事業、日常生活用具給付等事業、手話奉仕員養成研修事業、移動支援事業、地域活動支援センター機能強化事業、任意事業、特別支援事業</t>
    <rPh sb="119" eb="121">
      <t>トクベツ</t>
    </rPh>
    <rPh sb="121" eb="123">
      <t>シエン</t>
    </rPh>
    <rPh sb="123" eb="125">
      <t>ジギョウ</t>
    </rPh>
    <phoneticPr fontId="6"/>
  </si>
  <si>
    <t>発達障害児者地域生活支援モデル事業、かかりつけ医等発達障害対応力向上研修事業、発達障害者支援体制整備事業、障害者虐待防止対策支援事業、障害者就業・生活支援センター事業、工賃向上計画支援等事業、医療的ケア児等コーディネーター養成研修等事業、強度行動障害支援者養成研修（基礎研修）事業、強度行動障害支援者養成研修（実践研修）事業、　「心のバリアフリー」推進事業、障害福祉従事者の専門性向上のための研修受講促進事業、特別促進事業</t>
    <rPh sb="92" eb="93">
      <t>トウ</t>
    </rPh>
    <rPh sb="155" eb="157">
      <t>ジッセン</t>
    </rPh>
    <rPh sb="205" eb="207">
      <t>トクベツ</t>
    </rPh>
    <rPh sb="207" eb="209">
      <t>ソクシン</t>
    </rPh>
    <rPh sb="209" eb="211">
      <t>ジギョウ</t>
    </rPh>
    <phoneticPr fontId="5"/>
  </si>
  <si>
    <t>A.横浜市（平成30年度交付決定）</t>
    <rPh sb="2" eb="4">
      <t>ヨコハマ</t>
    </rPh>
    <rPh sb="4" eb="5">
      <t>シ</t>
    </rPh>
    <rPh sb="6" eb="8">
      <t>ヘイセイ</t>
    </rPh>
    <rPh sb="10" eb="12">
      <t>ネンド</t>
    </rPh>
    <rPh sb="12" eb="14">
      <t>コウフ</t>
    </rPh>
    <rPh sb="14" eb="16">
      <t>ケッテイ</t>
    </rPh>
    <phoneticPr fontId="5"/>
  </si>
  <si>
    <t>地域生活支援事業
地域生活支援促進事業</t>
    <rPh sb="0" eb="2">
      <t>チイキ</t>
    </rPh>
    <rPh sb="2" eb="4">
      <t>セイカツ</t>
    </rPh>
    <rPh sb="4" eb="6">
      <t>シエン</t>
    </rPh>
    <rPh sb="6" eb="8">
      <t>ジギョウ</t>
    </rPh>
    <rPh sb="9" eb="11">
      <t>チイキ</t>
    </rPh>
    <rPh sb="11" eb="13">
      <t>セイカツ</t>
    </rPh>
    <rPh sb="13" eb="15">
      <t>シエン</t>
    </rPh>
    <rPh sb="15" eb="17">
      <t>ソクシン</t>
    </rPh>
    <rPh sb="17" eb="19">
      <t>ジギョウ</t>
    </rPh>
    <phoneticPr fontId="5"/>
  </si>
  <si>
    <t>横浜市</t>
    <rPh sb="0" eb="3">
      <t>ヨコハマシ</t>
    </rPh>
    <phoneticPr fontId="5"/>
  </si>
  <si>
    <t>補助金等交付</t>
  </si>
  <si>
    <t>大阪市</t>
    <rPh sb="0" eb="3">
      <t>オオサカシ</t>
    </rPh>
    <phoneticPr fontId="5"/>
  </si>
  <si>
    <t>名古屋市</t>
    <rPh sb="0" eb="4">
      <t>ナゴヤシ</t>
    </rPh>
    <phoneticPr fontId="5"/>
  </si>
  <si>
    <t>神戸市</t>
    <rPh sb="0" eb="3">
      <t>コウベシ</t>
    </rPh>
    <phoneticPr fontId="5"/>
  </si>
  <si>
    <t>京都市</t>
    <rPh sb="0" eb="3">
      <t>キョウトシ</t>
    </rPh>
    <phoneticPr fontId="5"/>
  </si>
  <si>
    <t>札幌市</t>
    <rPh sb="0" eb="2">
      <t>サッポロ</t>
    </rPh>
    <rPh sb="2" eb="3">
      <t>シ</t>
    </rPh>
    <phoneticPr fontId="5"/>
  </si>
  <si>
    <t>広島市</t>
    <rPh sb="0" eb="3">
      <t>ヒロシマシ</t>
    </rPh>
    <phoneticPr fontId="5"/>
  </si>
  <si>
    <t>堺市</t>
    <rPh sb="0" eb="2">
      <t>サカイシ</t>
    </rPh>
    <phoneticPr fontId="5"/>
  </si>
  <si>
    <t>福岡市</t>
    <rPh sb="0" eb="3">
      <t>フクオカシ</t>
    </rPh>
    <phoneticPr fontId="5"/>
  </si>
  <si>
    <t>さいたま市</t>
    <rPh sb="4" eb="5">
      <t>シ</t>
    </rPh>
    <phoneticPr fontId="5"/>
  </si>
  <si>
    <t>東京都</t>
    <rPh sb="0" eb="3">
      <t>トウキョウト</t>
    </rPh>
    <phoneticPr fontId="5"/>
  </si>
  <si>
    <t>兵庫県</t>
    <rPh sb="0" eb="3">
      <t>ヒョウゴケン</t>
    </rPh>
    <phoneticPr fontId="5"/>
  </si>
  <si>
    <t>大阪府</t>
    <rPh sb="0" eb="3">
      <t>オオサカフ</t>
    </rPh>
    <phoneticPr fontId="5"/>
  </si>
  <si>
    <t>北海道</t>
    <rPh sb="0" eb="3">
      <t>ホッカイドウ</t>
    </rPh>
    <phoneticPr fontId="5"/>
  </si>
  <si>
    <t>神奈川県</t>
    <rPh sb="0" eb="4">
      <t>カナガワケン</t>
    </rPh>
    <phoneticPr fontId="5"/>
  </si>
  <si>
    <t>埼玉県</t>
    <rPh sb="0" eb="3">
      <t>サイタマケン</t>
    </rPh>
    <phoneticPr fontId="5"/>
  </si>
  <si>
    <t>静岡県</t>
    <rPh sb="0" eb="3">
      <t>シズオカケン</t>
    </rPh>
    <phoneticPr fontId="5"/>
  </si>
  <si>
    <t>京都府</t>
    <rPh sb="0" eb="3">
      <t>キョウトフ</t>
    </rPh>
    <phoneticPr fontId="5"/>
  </si>
  <si>
    <t>大分県</t>
    <rPh sb="0" eb="3">
      <t>オオイタケン</t>
    </rPh>
    <phoneticPr fontId="5"/>
  </si>
  <si>
    <t>福岡県</t>
    <rPh sb="0" eb="3">
      <t>フクオカケン</t>
    </rPh>
    <phoneticPr fontId="5"/>
  </si>
  <si>
    <t>-</t>
    <phoneticPr fontId="5"/>
  </si>
  <si>
    <t>5,578
/47</t>
    <phoneticPr fontId="5"/>
  </si>
  <si>
    <t>43,736
/1741</t>
    <phoneticPr fontId="5"/>
  </si>
  <si>
    <t>-</t>
    <phoneticPr fontId="5"/>
  </si>
  <si>
    <t>-</t>
    <phoneticPr fontId="5"/>
  </si>
  <si>
    <t>-</t>
    <phoneticPr fontId="5"/>
  </si>
  <si>
    <t>-</t>
    <phoneticPr fontId="5"/>
  </si>
  <si>
    <t>国が基準や費用等を定め全国統一的に行う自立支援給付と地方公共団体が地域の実情に応じて柔軟に行う地域生活支援事業が、それぞれの地域で一体的に行われることで、障害のある方の福祉の増進等を図っている。</t>
    <rPh sb="0" eb="1">
      <t>クニ</t>
    </rPh>
    <rPh sb="2" eb="4">
      <t>キジュン</t>
    </rPh>
    <rPh sb="5" eb="7">
      <t>ヒヨウ</t>
    </rPh>
    <rPh sb="7" eb="8">
      <t>トウ</t>
    </rPh>
    <rPh sb="9" eb="10">
      <t>サダ</t>
    </rPh>
    <rPh sb="11" eb="13">
      <t>ゼンコク</t>
    </rPh>
    <rPh sb="13" eb="16">
      <t>トウイツテキ</t>
    </rPh>
    <rPh sb="17" eb="18">
      <t>オコナ</t>
    </rPh>
    <rPh sb="26" eb="28">
      <t>チホウ</t>
    </rPh>
    <rPh sb="28" eb="30">
      <t>コウキョウ</t>
    </rPh>
    <rPh sb="30" eb="32">
      <t>ダンタイ</t>
    </rPh>
    <rPh sb="33" eb="35">
      <t>チイキ</t>
    </rPh>
    <rPh sb="36" eb="38">
      <t>ジツジョウ</t>
    </rPh>
    <rPh sb="39" eb="40">
      <t>オウ</t>
    </rPh>
    <rPh sb="42" eb="44">
      <t>ジュウナン</t>
    </rPh>
    <rPh sb="45" eb="46">
      <t>オコナ</t>
    </rPh>
    <rPh sb="47" eb="49">
      <t>チイキ</t>
    </rPh>
    <rPh sb="62" eb="64">
      <t>チイキ</t>
    </rPh>
    <rPh sb="65" eb="68">
      <t>イッタイテキ</t>
    </rPh>
    <rPh sb="69" eb="70">
      <t>オコナ</t>
    </rPh>
    <rPh sb="82" eb="83">
      <t>カタ</t>
    </rPh>
    <rPh sb="89" eb="90">
      <t>トウ</t>
    </rPh>
    <rPh sb="91" eb="92">
      <t>ハカ</t>
    </rPh>
    <phoneticPr fontId="5"/>
  </si>
  <si>
    <t>地域生活支援事業費等補助金実績報告（平成28年度・平成29年度分）</t>
    <rPh sb="0" eb="2">
      <t>チイキ</t>
    </rPh>
    <rPh sb="2" eb="4">
      <t>セイカツ</t>
    </rPh>
    <rPh sb="4" eb="6">
      <t>シエン</t>
    </rPh>
    <rPh sb="6" eb="9">
      <t>ジギョウヒ</t>
    </rPh>
    <rPh sb="9" eb="10">
      <t>トウ</t>
    </rPh>
    <rPh sb="10" eb="13">
      <t>ホジョキン</t>
    </rPh>
    <rPh sb="13" eb="15">
      <t>ジッセキ</t>
    </rPh>
    <rPh sb="15" eb="17">
      <t>ホウコク</t>
    </rPh>
    <rPh sb="18" eb="20">
      <t>ヘイセイ</t>
    </rPh>
    <rPh sb="22" eb="24">
      <t>ネンド</t>
    </rPh>
    <rPh sb="25" eb="27">
      <t>ヘイセイ</t>
    </rPh>
    <rPh sb="29" eb="32">
      <t>ネンドブン</t>
    </rPh>
    <phoneticPr fontId="5"/>
  </si>
  <si>
    <t>－</t>
    <phoneticPr fontId="5"/>
  </si>
  <si>
    <t>地域支援事業等は全国の市町村・都道府県で実施されているほか、各必須事業についても前年度と概ね同数の市町村・都道府県で取り組まれており、国は障害者総合支援法に基づき予算の範囲内で適切に補助を行っている。また、平成29年度に地域生活支援促進事業を創設し、国として促進すべき事業の補助額を確保しており、平成31年度においても事業の実施状況や社会のニーズ等を踏まえ、事業メニューの見直し・事業の新設、拡充等を行うなど必要な見直しを行っている。</t>
    <rPh sb="0" eb="2">
      <t>チイキ</t>
    </rPh>
    <rPh sb="2" eb="4">
      <t>シエン</t>
    </rPh>
    <rPh sb="4" eb="6">
      <t>ジギョウ</t>
    </rPh>
    <rPh sb="6" eb="7">
      <t>トウ</t>
    </rPh>
    <rPh sb="8" eb="10">
      <t>ゼンコク</t>
    </rPh>
    <rPh sb="30" eb="31">
      <t>カク</t>
    </rPh>
    <rPh sb="148" eb="150">
      <t>ヘイセイ</t>
    </rPh>
    <rPh sb="152" eb="154">
      <t>ネンド</t>
    </rPh>
    <rPh sb="159" eb="161">
      <t>ジギョウ</t>
    </rPh>
    <rPh sb="162" eb="164">
      <t>ジッシ</t>
    </rPh>
    <rPh sb="164" eb="166">
      <t>ジョウキョウ</t>
    </rPh>
    <rPh sb="167" eb="169">
      <t>シャカイ</t>
    </rPh>
    <rPh sb="173" eb="174">
      <t>トウ</t>
    </rPh>
    <rPh sb="175" eb="176">
      <t>フ</t>
    </rPh>
    <rPh sb="179" eb="181">
      <t>ジギョウ</t>
    </rPh>
    <rPh sb="186" eb="188">
      <t>ミナオ</t>
    </rPh>
    <rPh sb="190" eb="192">
      <t>ジギョウ</t>
    </rPh>
    <rPh sb="193" eb="195">
      <t>シンセツ</t>
    </rPh>
    <rPh sb="196" eb="198">
      <t>カクジュウ</t>
    </rPh>
    <rPh sb="198" eb="199">
      <t>トウ</t>
    </rPh>
    <rPh sb="200" eb="201">
      <t>オコナ</t>
    </rPh>
    <rPh sb="204" eb="206">
      <t>ヒツヨウ</t>
    </rPh>
    <rPh sb="207" eb="209">
      <t>ミナオ</t>
    </rPh>
    <rPh sb="211" eb="212">
      <t>オコナ</t>
    </rPh>
    <phoneticPr fontId="5"/>
  </si>
  <si>
    <t>－</t>
    <phoneticPr fontId="5"/>
  </si>
  <si>
    <t>発達障害者支援体制整備事業、障害者虐待防止対策支援事業、医療的ケア児等コーディネーター養成研修等事業、特別促進事業</t>
    <phoneticPr fontId="5"/>
  </si>
  <si>
    <t>-</t>
    <phoneticPr fontId="5"/>
  </si>
  <si>
    <t>-</t>
    <phoneticPr fontId="5"/>
  </si>
  <si>
    <t>-</t>
    <phoneticPr fontId="5"/>
  </si>
  <si>
    <t>-</t>
    <phoneticPr fontId="5"/>
  </si>
  <si>
    <t>-</t>
    <phoneticPr fontId="5"/>
  </si>
  <si>
    <t>-</t>
    <phoneticPr fontId="5"/>
  </si>
  <si>
    <t>地域生活支援
事業費等補助金</t>
    <rPh sb="0" eb="2">
      <t>チイキ</t>
    </rPh>
    <rPh sb="2" eb="4">
      <t>セイカツ</t>
    </rPh>
    <rPh sb="4" eb="6">
      <t>シエン</t>
    </rPh>
    <rPh sb="7" eb="9">
      <t>ジギョウ</t>
    </rPh>
    <rPh sb="9" eb="11">
      <t>ヒナド</t>
    </rPh>
    <rPh sb="11" eb="14">
      <t>ホジョキン</t>
    </rPh>
    <phoneticPr fontId="5"/>
  </si>
  <si>
    <t>-</t>
    <phoneticPr fontId="5"/>
  </si>
  <si>
    <t>-</t>
    <phoneticPr fontId="5"/>
  </si>
  <si>
    <t>-</t>
    <phoneticPr fontId="5"/>
  </si>
  <si>
    <t>28年度・29年度の成果実績は、成果目標にほぼ達している。</t>
    <rPh sb="2" eb="4">
      <t>ネンド</t>
    </rPh>
    <rPh sb="7" eb="9">
      <t>ネンド</t>
    </rPh>
    <phoneticPr fontId="5"/>
  </si>
  <si>
    <t>点検対象外</t>
    <rPh sb="0" eb="2">
      <t>テンケン</t>
    </rPh>
    <rPh sb="2" eb="5">
      <t>タイショウガイ</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</si>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</sst>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29</xdr:col>
      <xdr:colOff>90102</xdr:colOff>
      <xdr:row>100</xdr:row>
      <xdr:rowOff>102973</xdr:rowOff>
    </xdr:from>
    <xdr:to>
      <xdr:col>48</xdr:col>
      <xdr:colOff>9541</xdr:colOff>
      <xdr:row>101</xdr:row>
      <xdr:rowOff>187926</xdr:rowOff>
    </xdr:to>
    <xdr:sp macro="" textlink="">
      <xdr:nvSpPr>
        <xdr:cNvPr id="5" name="正方形/長方形 4"/>
        <xdr:cNvSpPr/>
      </xdr:nvSpPr>
      <xdr:spPr>
        <a:xfrm>
          <a:off x="6062534" y="15986554"/>
          <a:ext cx="3832412" cy="381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別添２参照</a:t>
          </a:r>
        </a:p>
      </xdr:txBody>
    </xdr:sp>
    <xdr:clientData/>
  </xdr:twoCellAnchor>
  <xdr:twoCellAnchor>
    <xdr:from>
      <xdr:col>20</xdr:col>
      <xdr:colOff>149086</xdr:colOff>
      <xdr:row>740</xdr:row>
      <xdr:rowOff>291353</xdr:rowOff>
    </xdr:from>
    <xdr:to>
      <xdr:col>35</xdr:col>
      <xdr:colOff>115956</xdr:colOff>
      <xdr:row>742</xdr:row>
      <xdr:rowOff>268943</xdr:rowOff>
    </xdr:to>
    <xdr:sp macro="" textlink="">
      <xdr:nvSpPr>
        <xdr:cNvPr id="6" name="正方形/長方形 5"/>
        <xdr:cNvSpPr/>
      </xdr:nvSpPr>
      <xdr:spPr>
        <a:xfrm>
          <a:off x="4183204" y="45070059"/>
          <a:ext cx="2992458" cy="67235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latin typeface="+mj-ea"/>
              <a:ea typeface="+mj-ea"/>
            </a:rPr>
            <a:t>厚生労働省</a:t>
          </a:r>
          <a:endParaRPr kumimoji="1" lang="en-US" altLang="ja-JP" sz="1400">
            <a:latin typeface="+mj-ea"/>
            <a:ea typeface="+mj-ea"/>
          </a:endParaRPr>
        </a:p>
        <a:p>
          <a:pPr algn="ctr"/>
          <a:r>
            <a:rPr kumimoji="1" lang="en-US" altLang="ja-JP" sz="1400">
              <a:latin typeface="+mj-ea"/>
              <a:ea typeface="+mj-ea"/>
            </a:rPr>
            <a:t>49,314</a:t>
          </a:r>
          <a:r>
            <a:rPr kumimoji="1" lang="ja-JP" altLang="en-US" sz="1400">
              <a:latin typeface="+mj-ea"/>
              <a:ea typeface="+mj-ea"/>
            </a:rPr>
            <a:t>百万円</a:t>
          </a:r>
        </a:p>
      </xdr:txBody>
    </xdr:sp>
    <xdr:clientData/>
  </xdr:twoCellAnchor>
  <xdr:twoCellAnchor>
    <xdr:from>
      <xdr:col>12</xdr:col>
      <xdr:colOff>137884</xdr:colOff>
      <xdr:row>746</xdr:row>
      <xdr:rowOff>324971</xdr:rowOff>
    </xdr:from>
    <xdr:to>
      <xdr:col>27</xdr:col>
      <xdr:colOff>104753</xdr:colOff>
      <xdr:row>748</xdr:row>
      <xdr:rowOff>257745</xdr:rowOff>
    </xdr:to>
    <xdr:sp macro="" textlink="">
      <xdr:nvSpPr>
        <xdr:cNvPr id="7" name="正方形/長方形 6"/>
        <xdr:cNvSpPr/>
      </xdr:nvSpPr>
      <xdr:spPr>
        <a:xfrm>
          <a:off x="2558355" y="47187971"/>
          <a:ext cx="2992457" cy="62753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mj-ea"/>
              <a:ea typeface="+mj-ea"/>
            </a:rPr>
            <a:t>A</a:t>
          </a:r>
          <a:r>
            <a:rPr kumimoji="1" lang="ja-JP" altLang="en-US" sz="1400">
              <a:latin typeface="+mj-ea"/>
              <a:ea typeface="+mj-ea"/>
            </a:rPr>
            <a:t>　市町村</a:t>
          </a:r>
          <a:endParaRPr kumimoji="1" lang="en-US" altLang="ja-JP" sz="1400">
            <a:latin typeface="+mj-ea"/>
            <a:ea typeface="+mj-ea"/>
          </a:endParaRPr>
        </a:p>
        <a:p>
          <a:pPr algn="ctr"/>
          <a:r>
            <a:rPr kumimoji="1" lang="en-US" altLang="ja-JP" sz="1400">
              <a:latin typeface="+mj-ea"/>
              <a:ea typeface="+mj-ea"/>
            </a:rPr>
            <a:t>43,736</a:t>
          </a:r>
          <a:r>
            <a:rPr kumimoji="1" lang="ja-JP" altLang="en-US" sz="1400">
              <a:latin typeface="+mj-ea"/>
              <a:ea typeface="+mj-ea"/>
            </a:rPr>
            <a:t>百万円</a:t>
          </a:r>
        </a:p>
      </xdr:txBody>
    </xdr:sp>
    <xdr:clientData/>
  </xdr:twoCellAnchor>
  <xdr:twoCellAnchor>
    <xdr:from>
      <xdr:col>29</xdr:col>
      <xdr:colOff>95986</xdr:colOff>
      <xdr:row>746</xdr:row>
      <xdr:rowOff>336177</xdr:rowOff>
    </xdr:from>
    <xdr:to>
      <xdr:col>44</xdr:col>
      <xdr:colOff>62856</xdr:colOff>
      <xdr:row>748</xdr:row>
      <xdr:rowOff>257746</xdr:rowOff>
    </xdr:to>
    <xdr:sp macro="" textlink="">
      <xdr:nvSpPr>
        <xdr:cNvPr id="8" name="正方形/長方形 7"/>
        <xdr:cNvSpPr/>
      </xdr:nvSpPr>
      <xdr:spPr>
        <a:xfrm>
          <a:off x="5945457" y="47199177"/>
          <a:ext cx="2992458" cy="6163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mj-ea"/>
              <a:ea typeface="+mj-ea"/>
            </a:rPr>
            <a:t>B</a:t>
          </a:r>
          <a:r>
            <a:rPr kumimoji="1" lang="ja-JP" altLang="en-US" sz="1400">
              <a:latin typeface="+mj-ea"/>
              <a:ea typeface="+mj-ea"/>
            </a:rPr>
            <a:t>　都道府県</a:t>
          </a:r>
          <a:endParaRPr kumimoji="1" lang="en-US" altLang="ja-JP" sz="1400">
            <a:latin typeface="+mj-ea"/>
            <a:ea typeface="+mj-ea"/>
          </a:endParaRPr>
        </a:p>
        <a:p>
          <a:pPr algn="ctr"/>
          <a:r>
            <a:rPr kumimoji="1" lang="en-US" altLang="ja-JP" sz="1400">
              <a:latin typeface="+mj-ea"/>
              <a:ea typeface="+mj-ea"/>
            </a:rPr>
            <a:t>5,578</a:t>
          </a:r>
          <a:r>
            <a:rPr kumimoji="1" lang="ja-JP" altLang="en-US" sz="1400">
              <a:latin typeface="+mj-ea"/>
              <a:ea typeface="+mj-ea"/>
            </a:rPr>
            <a:t>百万円</a:t>
          </a:r>
        </a:p>
      </xdr:txBody>
    </xdr:sp>
    <xdr:clientData/>
  </xdr:twoCellAnchor>
  <xdr:twoCellAnchor>
    <xdr:from>
      <xdr:col>19</xdr:col>
      <xdr:colOff>190502</xdr:colOff>
      <xdr:row>742</xdr:row>
      <xdr:rowOff>324969</xdr:rowOff>
    </xdr:from>
    <xdr:to>
      <xdr:col>36</xdr:col>
      <xdr:colOff>116932</xdr:colOff>
      <xdr:row>744</xdr:row>
      <xdr:rowOff>336177</xdr:rowOff>
    </xdr:to>
    <xdr:sp macro="" textlink="">
      <xdr:nvSpPr>
        <xdr:cNvPr id="9" name="テキスト ボックス 8"/>
        <xdr:cNvSpPr txBox="1"/>
      </xdr:nvSpPr>
      <xdr:spPr>
        <a:xfrm>
          <a:off x="3990977" y="45111519"/>
          <a:ext cx="3326855" cy="7160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市町村・都道府県が行う</a:t>
          </a:r>
          <a:endParaRPr kumimoji="1" lang="en-US" altLang="ja-JP" sz="1100"/>
        </a:p>
        <a:p>
          <a:pPr algn="ctr"/>
          <a:r>
            <a:rPr kumimoji="1" lang="ja-JP" altLang="en-US" sz="1100"/>
            <a:t>地域生活支援事業・地域生活支援促進事業</a:t>
          </a:r>
          <a:endParaRPr kumimoji="1" lang="en-US" altLang="ja-JP" sz="1100"/>
        </a:p>
        <a:p>
          <a:pPr algn="ctr"/>
          <a:r>
            <a:rPr kumimoji="1" lang="ja-JP" altLang="en-US" sz="1100"/>
            <a:t>に要する費用の一部を補助</a:t>
          </a:r>
        </a:p>
      </xdr:txBody>
    </xdr:sp>
    <xdr:clientData/>
  </xdr:twoCellAnchor>
  <xdr:twoCellAnchor>
    <xdr:from>
      <xdr:col>20</xdr:col>
      <xdr:colOff>115957</xdr:colOff>
      <xdr:row>743</xdr:row>
      <xdr:rowOff>0</xdr:rowOff>
    </xdr:from>
    <xdr:to>
      <xdr:col>35</xdr:col>
      <xdr:colOff>149087</xdr:colOff>
      <xdr:row>744</xdr:row>
      <xdr:rowOff>201706</xdr:rowOff>
    </xdr:to>
    <xdr:sp macro="" textlink="">
      <xdr:nvSpPr>
        <xdr:cNvPr id="10" name="大かっこ 9"/>
        <xdr:cNvSpPr/>
      </xdr:nvSpPr>
      <xdr:spPr>
        <a:xfrm>
          <a:off x="4116457" y="45138975"/>
          <a:ext cx="3033505" cy="5541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168088</xdr:colOff>
      <xdr:row>744</xdr:row>
      <xdr:rowOff>336177</xdr:rowOff>
    </xdr:from>
    <xdr:to>
      <xdr:col>25</xdr:col>
      <xdr:colOff>11207</xdr:colOff>
      <xdr:row>745</xdr:row>
      <xdr:rowOff>336177</xdr:rowOff>
    </xdr:to>
    <xdr:cxnSp macro="">
      <xdr:nvCxnSpPr>
        <xdr:cNvPr id="11" name="直線矢印コネクタ 10"/>
        <xdr:cNvCxnSpPr/>
      </xdr:nvCxnSpPr>
      <xdr:spPr>
        <a:xfrm flipH="1">
          <a:off x="4168588" y="45827577"/>
          <a:ext cx="843244" cy="3524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145677</xdr:colOff>
      <xdr:row>745</xdr:row>
      <xdr:rowOff>22412</xdr:rowOff>
    </xdr:from>
    <xdr:to>
      <xdr:col>36</xdr:col>
      <xdr:colOff>11206</xdr:colOff>
      <xdr:row>746</xdr:row>
      <xdr:rowOff>0</xdr:rowOff>
    </xdr:to>
    <xdr:cxnSp macro="">
      <xdr:nvCxnSpPr>
        <xdr:cNvPr id="12" name="直線矢印コネクタ 11"/>
        <xdr:cNvCxnSpPr/>
      </xdr:nvCxnSpPr>
      <xdr:spPr>
        <a:xfrm>
          <a:off x="6346452" y="45866237"/>
          <a:ext cx="865654" cy="3300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168089</xdr:colOff>
      <xdr:row>746</xdr:row>
      <xdr:rowOff>78442</xdr:rowOff>
    </xdr:from>
    <xdr:to>
      <xdr:col>25</xdr:col>
      <xdr:colOff>134471</xdr:colOff>
      <xdr:row>746</xdr:row>
      <xdr:rowOff>280148</xdr:rowOff>
    </xdr:to>
    <xdr:sp macro="" textlink="">
      <xdr:nvSpPr>
        <xdr:cNvPr id="13" name="テキスト ボックス 12"/>
        <xdr:cNvSpPr txBox="1"/>
      </xdr:nvSpPr>
      <xdr:spPr>
        <a:xfrm>
          <a:off x="2968439" y="46274692"/>
          <a:ext cx="2166657" cy="20170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補助金交付</a:t>
          </a:r>
          <a:r>
            <a:rPr kumimoji="1" lang="en-US" altLang="ja-JP" sz="1100"/>
            <a:t>】</a:t>
          </a:r>
          <a:endParaRPr kumimoji="1" lang="ja-JP" altLang="en-US" sz="1100"/>
        </a:p>
      </xdr:txBody>
    </xdr:sp>
    <xdr:clientData/>
  </xdr:twoCellAnchor>
  <xdr:twoCellAnchor>
    <xdr:from>
      <xdr:col>31</xdr:col>
      <xdr:colOff>78440</xdr:colOff>
      <xdr:row>746</xdr:row>
      <xdr:rowOff>78442</xdr:rowOff>
    </xdr:from>
    <xdr:to>
      <xdr:col>42</xdr:col>
      <xdr:colOff>44822</xdr:colOff>
      <xdr:row>746</xdr:row>
      <xdr:rowOff>280148</xdr:rowOff>
    </xdr:to>
    <xdr:sp macro="" textlink="">
      <xdr:nvSpPr>
        <xdr:cNvPr id="14" name="テキスト ボックス 13"/>
        <xdr:cNvSpPr txBox="1"/>
      </xdr:nvSpPr>
      <xdr:spPr>
        <a:xfrm>
          <a:off x="6279215" y="46274692"/>
          <a:ext cx="2166657" cy="20170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補助金交付</a:t>
          </a:r>
          <a:r>
            <a:rPr kumimoji="1" lang="en-US" altLang="ja-JP" sz="1100"/>
            <a:t>】</a:t>
          </a:r>
          <a:endParaRPr kumimoji="1" lang="ja-JP" altLang="en-US" sz="1100"/>
        </a:p>
      </xdr:txBody>
    </xdr:sp>
    <xdr:clientData/>
  </xdr:twoCellAnchor>
  <xdr:twoCellAnchor>
    <xdr:from>
      <xdr:col>11</xdr:col>
      <xdr:colOff>156882</xdr:colOff>
      <xdr:row>748</xdr:row>
      <xdr:rowOff>291355</xdr:rowOff>
    </xdr:from>
    <xdr:to>
      <xdr:col>28</xdr:col>
      <xdr:colOff>83312</xdr:colOff>
      <xdr:row>750</xdr:row>
      <xdr:rowOff>89648</xdr:rowOff>
    </xdr:to>
    <xdr:sp macro="" textlink="">
      <xdr:nvSpPr>
        <xdr:cNvPr id="15" name="テキスト ボックス 14"/>
        <xdr:cNvSpPr txBox="1"/>
      </xdr:nvSpPr>
      <xdr:spPr>
        <a:xfrm>
          <a:off x="2375647" y="47849120"/>
          <a:ext cx="3355430" cy="4930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地域生活支援事業・地域生活支援促進事業</a:t>
          </a:r>
          <a:endParaRPr kumimoji="1" lang="en-US" altLang="ja-JP" sz="1100"/>
        </a:p>
        <a:p>
          <a:pPr algn="ctr"/>
          <a:r>
            <a:rPr kumimoji="1" lang="ja-JP" altLang="en-US" sz="1100"/>
            <a:t>を実施</a:t>
          </a:r>
        </a:p>
      </xdr:txBody>
    </xdr:sp>
    <xdr:clientData/>
  </xdr:twoCellAnchor>
  <xdr:twoCellAnchor>
    <xdr:from>
      <xdr:col>12</xdr:col>
      <xdr:colOff>82337</xdr:colOff>
      <xdr:row>748</xdr:row>
      <xdr:rowOff>246533</xdr:rowOff>
    </xdr:from>
    <xdr:to>
      <xdr:col>27</xdr:col>
      <xdr:colOff>115467</xdr:colOff>
      <xdr:row>749</xdr:row>
      <xdr:rowOff>291353</xdr:rowOff>
    </xdr:to>
    <xdr:sp macro="" textlink="">
      <xdr:nvSpPr>
        <xdr:cNvPr id="16" name="大かっこ 15"/>
        <xdr:cNvSpPr/>
      </xdr:nvSpPr>
      <xdr:spPr>
        <a:xfrm>
          <a:off x="2482637" y="47147633"/>
          <a:ext cx="3033505" cy="3972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156881</xdr:colOff>
      <xdr:row>748</xdr:row>
      <xdr:rowOff>291354</xdr:rowOff>
    </xdr:from>
    <xdr:to>
      <xdr:col>45</xdr:col>
      <xdr:colOff>83311</xdr:colOff>
      <xdr:row>750</xdr:row>
      <xdr:rowOff>89647</xdr:rowOff>
    </xdr:to>
    <xdr:sp macro="" textlink="">
      <xdr:nvSpPr>
        <xdr:cNvPr id="17" name="テキスト ボックス 16"/>
        <xdr:cNvSpPr txBox="1"/>
      </xdr:nvSpPr>
      <xdr:spPr>
        <a:xfrm>
          <a:off x="5804646" y="47849119"/>
          <a:ext cx="3355430" cy="4930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地域生活支援事業・地域生活支援促進事業</a:t>
          </a:r>
          <a:endParaRPr kumimoji="1" lang="en-US" altLang="ja-JP" sz="1100"/>
        </a:p>
        <a:p>
          <a:pPr algn="ctr"/>
          <a:r>
            <a:rPr kumimoji="1" lang="ja-JP" altLang="en-US" sz="1100"/>
            <a:t>を実施</a:t>
          </a:r>
        </a:p>
      </xdr:txBody>
    </xdr:sp>
    <xdr:clientData/>
  </xdr:twoCellAnchor>
  <xdr:twoCellAnchor>
    <xdr:from>
      <xdr:col>29</xdr:col>
      <xdr:colOff>82336</xdr:colOff>
      <xdr:row>748</xdr:row>
      <xdr:rowOff>246532</xdr:rowOff>
    </xdr:from>
    <xdr:to>
      <xdr:col>44</xdr:col>
      <xdr:colOff>115466</xdr:colOff>
      <xdr:row>749</xdr:row>
      <xdr:rowOff>291352</xdr:rowOff>
    </xdr:to>
    <xdr:sp macro="" textlink="">
      <xdr:nvSpPr>
        <xdr:cNvPr id="18" name="大かっこ 17"/>
        <xdr:cNvSpPr/>
      </xdr:nvSpPr>
      <xdr:spPr>
        <a:xfrm>
          <a:off x="5883061" y="47147632"/>
          <a:ext cx="3033505" cy="3972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100853</xdr:colOff>
      <xdr:row>740</xdr:row>
      <xdr:rowOff>33617</xdr:rowOff>
    </xdr:from>
    <xdr:to>
      <xdr:col>20</xdr:col>
      <xdr:colOff>67235</xdr:colOff>
      <xdr:row>740</xdr:row>
      <xdr:rowOff>235323</xdr:rowOff>
    </xdr:to>
    <xdr:sp macro="" textlink="">
      <xdr:nvSpPr>
        <xdr:cNvPr id="19" name="テキスト ボックス 18"/>
        <xdr:cNvSpPr txBox="1"/>
      </xdr:nvSpPr>
      <xdr:spPr>
        <a:xfrm>
          <a:off x="1901078" y="44115317"/>
          <a:ext cx="2166657" cy="20170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（平成</a:t>
          </a:r>
          <a:r>
            <a:rPr kumimoji="1" lang="en-US" altLang="ja-JP" sz="1100">
              <a:latin typeface="+mj-ea"/>
              <a:ea typeface="+mj-ea"/>
            </a:rPr>
            <a:t>30</a:t>
          </a:r>
          <a:r>
            <a:rPr kumimoji="1" lang="ja-JP" altLang="en-US" sz="1100">
              <a:latin typeface="+mj-ea"/>
              <a:ea typeface="+mj-ea"/>
            </a:rPr>
            <a:t>年度交付決定ベース</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15</xdr:col>
      <xdr:colOff>188098</xdr:colOff>
      <xdr:row>750</xdr:row>
      <xdr:rowOff>108858</xdr:rowOff>
    </xdr:from>
    <xdr:to>
      <xdr:col>41</xdr:col>
      <xdr:colOff>79241</xdr:colOff>
      <xdr:row>752</xdr:row>
      <xdr:rowOff>237899</xdr:rowOff>
    </xdr:to>
    <xdr:sp macro="" textlink="">
      <xdr:nvSpPr>
        <xdr:cNvPr id="20" name="テキスト ボックス 19"/>
        <xdr:cNvSpPr txBox="1"/>
      </xdr:nvSpPr>
      <xdr:spPr>
        <a:xfrm>
          <a:off x="3213686" y="48361387"/>
          <a:ext cx="5135496" cy="8238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anose="020B0609070205080204" pitchFamily="49" charset="-128"/>
              <a:ea typeface="ＭＳ ゴシック" panose="020B0609070205080204" pitchFamily="49" charset="-128"/>
            </a:rPr>
            <a:t>補助率</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地域生活支援事業</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　市町村事業：国</a:t>
          </a:r>
          <a:r>
            <a:rPr kumimoji="1" lang="en-US" altLang="ja-JP" sz="1000">
              <a:latin typeface="ＭＳ ゴシック" panose="020B0609070205080204" pitchFamily="49" charset="-128"/>
              <a:ea typeface="ＭＳ ゴシック" panose="020B0609070205080204" pitchFamily="49" charset="-128"/>
            </a:rPr>
            <a:t>1/2</a:t>
          </a:r>
          <a:r>
            <a:rPr kumimoji="1" lang="ja-JP" altLang="en-US" sz="1000">
              <a:latin typeface="ＭＳ ゴシック" panose="020B0609070205080204" pitchFamily="49" charset="-128"/>
              <a:ea typeface="ＭＳ ゴシック" panose="020B0609070205080204" pitchFamily="49" charset="-128"/>
            </a:rPr>
            <a:t>以内、都道府県</a:t>
          </a:r>
          <a:r>
            <a:rPr kumimoji="1" lang="en-US" altLang="ja-JP" sz="1000">
              <a:latin typeface="ＭＳ ゴシック" panose="020B0609070205080204" pitchFamily="49" charset="-128"/>
              <a:ea typeface="ＭＳ ゴシック" panose="020B0609070205080204" pitchFamily="49" charset="-128"/>
            </a:rPr>
            <a:t>1/4</a:t>
          </a:r>
          <a:r>
            <a:rPr kumimoji="1" lang="ja-JP" altLang="en-US" sz="1000">
              <a:latin typeface="ＭＳ ゴシック" panose="020B0609070205080204" pitchFamily="49" charset="-128"/>
              <a:ea typeface="ＭＳ ゴシック" panose="020B0609070205080204" pitchFamily="49" charset="-128"/>
            </a:rPr>
            <a:t>以内　　都道府県事業：国</a:t>
          </a:r>
          <a:r>
            <a:rPr kumimoji="1" lang="en-US" altLang="ja-JP" sz="1000">
              <a:latin typeface="ＭＳ ゴシック" panose="020B0609070205080204" pitchFamily="49" charset="-128"/>
              <a:ea typeface="ＭＳ ゴシック" panose="020B0609070205080204" pitchFamily="49" charset="-128"/>
            </a:rPr>
            <a:t>1/2</a:t>
          </a:r>
          <a:r>
            <a:rPr kumimoji="1" lang="ja-JP" altLang="en-US" sz="1000">
              <a:latin typeface="ＭＳ ゴシック" panose="020B0609070205080204" pitchFamily="49" charset="-128"/>
              <a:ea typeface="ＭＳ ゴシック" panose="020B0609070205080204" pitchFamily="49" charset="-128"/>
            </a:rPr>
            <a:t>以内</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地域生活支援促進事業　国</a:t>
          </a:r>
          <a:r>
            <a:rPr kumimoji="1" lang="en-US" altLang="ja-JP" sz="1000">
              <a:latin typeface="ＭＳ ゴシック" panose="020B0609070205080204" pitchFamily="49" charset="-128"/>
              <a:ea typeface="ＭＳ ゴシック" panose="020B0609070205080204" pitchFamily="49" charset="-128"/>
            </a:rPr>
            <a:t>1/2</a:t>
          </a:r>
          <a:r>
            <a:rPr kumimoji="1" lang="ja-JP" altLang="en-US" sz="1000">
              <a:latin typeface="ＭＳ ゴシック" panose="020B0609070205080204" pitchFamily="49" charset="-128"/>
              <a:ea typeface="ＭＳ ゴシック" panose="020B0609070205080204" pitchFamily="49" charset="-128"/>
            </a:rPr>
            <a:t>、定額</a:t>
          </a:r>
        </a:p>
      </xdr:txBody>
    </xdr:sp>
    <xdr:clientData/>
  </xdr:twoCellAnchor>
  <xdr:twoCellAnchor>
    <xdr:from>
      <xdr:col>38</xdr:col>
      <xdr:colOff>77231</xdr:colOff>
      <xdr:row>38</xdr:row>
      <xdr:rowOff>77230</xdr:rowOff>
    </xdr:from>
    <xdr:to>
      <xdr:col>41</xdr:col>
      <xdr:colOff>138593</xdr:colOff>
      <xdr:row>38</xdr:row>
      <xdr:rowOff>229630</xdr:rowOff>
    </xdr:to>
    <xdr:sp macro="" textlink="">
      <xdr:nvSpPr>
        <xdr:cNvPr id="22" name="正方形/長方形 21"/>
        <xdr:cNvSpPr/>
      </xdr:nvSpPr>
      <xdr:spPr>
        <a:xfrm>
          <a:off x="7903177" y="14081554"/>
          <a:ext cx="679200" cy="152400"/>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a:t>集計中</a:t>
          </a:r>
        </a:p>
      </xdr:txBody>
    </xdr:sp>
    <xdr:clientData/>
  </xdr:twoCellAnchor>
  <xdr:twoCellAnchor>
    <xdr:from>
      <xdr:col>38</xdr:col>
      <xdr:colOff>102973</xdr:colOff>
      <xdr:row>31</xdr:row>
      <xdr:rowOff>90101</xdr:rowOff>
    </xdr:from>
    <xdr:to>
      <xdr:col>41</xdr:col>
      <xdr:colOff>164335</xdr:colOff>
      <xdr:row>31</xdr:row>
      <xdr:rowOff>242501</xdr:rowOff>
    </xdr:to>
    <xdr:sp macro="" textlink="">
      <xdr:nvSpPr>
        <xdr:cNvPr id="23" name="正方形/長方形 22"/>
        <xdr:cNvSpPr/>
      </xdr:nvSpPr>
      <xdr:spPr>
        <a:xfrm>
          <a:off x="7928919" y="12125067"/>
          <a:ext cx="679200" cy="152400"/>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a:t>集計中</a:t>
          </a:r>
        </a:p>
      </xdr:txBody>
    </xdr:sp>
    <xdr:clientData/>
  </xdr:twoCellAnchor>
  <xdr:twoCellAnchor>
    <xdr:from>
      <xdr:col>38</xdr:col>
      <xdr:colOff>90101</xdr:colOff>
      <xdr:row>33</xdr:row>
      <xdr:rowOff>90102</xdr:rowOff>
    </xdr:from>
    <xdr:to>
      <xdr:col>41</xdr:col>
      <xdr:colOff>151463</xdr:colOff>
      <xdr:row>33</xdr:row>
      <xdr:rowOff>242502</xdr:rowOff>
    </xdr:to>
    <xdr:sp macro="" textlink="">
      <xdr:nvSpPr>
        <xdr:cNvPr id="24" name="正方形/長方形 23"/>
        <xdr:cNvSpPr/>
      </xdr:nvSpPr>
      <xdr:spPr>
        <a:xfrm>
          <a:off x="7916047" y="12717163"/>
          <a:ext cx="679200" cy="152400"/>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a:t>集計中</a:t>
          </a:r>
        </a:p>
      </xdr:txBody>
    </xdr:sp>
    <xdr:clientData/>
  </xdr:twoCellAnchor>
  <xdr:twoCellAnchor>
    <xdr:from>
      <xdr:col>38</xdr:col>
      <xdr:colOff>64358</xdr:colOff>
      <xdr:row>40</xdr:row>
      <xdr:rowOff>90101</xdr:rowOff>
    </xdr:from>
    <xdr:to>
      <xdr:col>41</xdr:col>
      <xdr:colOff>125720</xdr:colOff>
      <xdr:row>40</xdr:row>
      <xdr:rowOff>242501</xdr:rowOff>
    </xdr:to>
    <xdr:sp macro="" textlink="">
      <xdr:nvSpPr>
        <xdr:cNvPr id="25" name="正方形/長方形 24"/>
        <xdr:cNvSpPr/>
      </xdr:nvSpPr>
      <xdr:spPr>
        <a:xfrm>
          <a:off x="7890304" y="14686520"/>
          <a:ext cx="679200" cy="152400"/>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99" zoomScale="70" zoomScaleNormal="75" zoomScaleSheetLayoutView="70"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739</v>
      </c>
      <c r="AT2" s="941"/>
      <c r="AU2" s="941"/>
      <c r="AV2" s="52" t="str">
        <f>IF(AW2="", "", "-")</f>
        <v/>
      </c>
      <c r="AW2" s="912"/>
      <c r="AX2" s="912"/>
    </row>
    <row r="3" spans="1:50" ht="21" customHeight="1" thickBot="1" x14ac:dyDescent="0.2">
      <c r="A3" s="868" t="s">
        <v>542</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569</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568</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181</v>
      </c>
      <c r="H5" s="841"/>
      <c r="I5" s="841"/>
      <c r="J5" s="841"/>
      <c r="K5" s="841"/>
      <c r="L5" s="841"/>
      <c r="M5" s="842" t="s">
        <v>66</v>
      </c>
      <c r="N5" s="843"/>
      <c r="O5" s="843"/>
      <c r="P5" s="843"/>
      <c r="Q5" s="843"/>
      <c r="R5" s="844"/>
      <c r="S5" s="845" t="s">
        <v>131</v>
      </c>
      <c r="T5" s="841"/>
      <c r="U5" s="841"/>
      <c r="V5" s="841"/>
      <c r="W5" s="841"/>
      <c r="X5" s="846"/>
      <c r="Y5" s="699" t="s">
        <v>3</v>
      </c>
      <c r="Z5" s="543"/>
      <c r="AA5" s="543"/>
      <c r="AB5" s="543"/>
      <c r="AC5" s="543"/>
      <c r="AD5" s="544"/>
      <c r="AE5" s="700" t="s">
        <v>571</v>
      </c>
      <c r="AF5" s="700"/>
      <c r="AG5" s="700"/>
      <c r="AH5" s="700"/>
      <c r="AI5" s="700"/>
      <c r="AJ5" s="700"/>
      <c r="AK5" s="700"/>
      <c r="AL5" s="700"/>
      <c r="AM5" s="700"/>
      <c r="AN5" s="700"/>
      <c r="AO5" s="700"/>
      <c r="AP5" s="701"/>
      <c r="AQ5" s="702" t="s">
        <v>572</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90" customHeight="1" x14ac:dyDescent="0.15">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23" t="s">
        <v>514</v>
      </c>
      <c r="Z7" s="443"/>
      <c r="AA7" s="443"/>
      <c r="AB7" s="443"/>
      <c r="AC7" s="443"/>
      <c r="AD7" s="924"/>
      <c r="AE7" s="913" t="s">
        <v>575</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障害者施策</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577</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578</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47620</v>
      </c>
      <c r="Q13" s="659"/>
      <c r="R13" s="659"/>
      <c r="S13" s="659"/>
      <c r="T13" s="659"/>
      <c r="U13" s="659"/>
      <c r="V13" s="660"/>
      <c r="W13" s="658">
        <v>48761</v>
      </c>
      <c r="X13" s="659"/>
      <c r="Y13" s="659"/>
      <c r="Z13" s="659"/>
      <c r="AA13" s="659"/>
      <c r="AB13" s="659"/>
      <c r="AC13" s="660"/>
      <c r="AD13" s="658">
        <v>49314</v>
      </c>
      <c r="AE13" s="659"/>
      <c r="AF13" s="659"/>
      <c r="AG13" s="659"/>
      <c r="AH13" s="659"/>
      <c r="AI13" s="659"/>
      <c r="AJ13" s="660"/>
      <c r="AK13" s="658">
        <v>49486</v>
      </c>
      <c r="AL13" s="659"/>
      <c r="AM13" s="659"/>
      <c r="AN13" s="659"/>
      <c r="AO13" s="659"/>
      <c r="AP13" s="659"/>
      <c r="AQ13" s="660"/>
      <c r="AR13" s="920" t="s">
        <v>681</v>
      </c>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576</v>
      </c>
      <c r="Q14" s="659"/>
      <c r="R14" s="659"/>
      <c r="S14" s="659"/>
      <c r="T14" s="659"/>
      <c r="U14" s="659"/>
      <c r="V14" s="660"/>
      <c r="W14" s="658" t="s">
        <v>576</v>
      </c>
      <c r="X14" s="659"/>
      <c r="Y14" s="659"/>
      <c r="Z14" s="659"/>
      <c r="AA14" s="659"/>
      <c r="AB14" s="659"/>
      <c r="AC14" s="660"/>
      <c r="AD14" s="658" t="s">
        <v>576</v>
      </c>
      <c r="AE14" s="659"/>
      <c r="AF14" s="659"/>
      <c r="AG14" s="659"/>
      <c r="AH14" s="659"/>
      <c r="AI14" s="659"/>
      <c r="AJ14" s="660"/>
      <c r="AK14" s="658" t="s">
        <v>680</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576</v>
      </c>
      <c r="Q15" s="659"/>
      <c r="R15" s="659"/>
      <c r="S15" s="659"/>
      <c r="T15" s="659"/>
      <c r="U15" s="659"/>
      <c r="V15" s="660"/>
      <c r="W15" s="658" t="s">
        <v>576</v>
      </c>
      <c r="X15" s="659"/>
      <c r="Y15" s="659"/>
      <c r="Z15" s="659"/>
      <c r="AA15" s="659"/>
      <c r="AB15" s="659"/>
      <c r="AC15" s="660"/>
      <c r="AD15" s="658" t="s">
        <v>576</v>
      </c>
      <c r="AE15" s="659"/>
      <c r="AF15" s="659"/>
      <c r="AG15" s="659"/>
      <c r="AH15" s="659"/>
      <c r="AI15" s="659"/>
      <c r="AJ15" s="660"/>
      <c r="AK15" s="658" t="s">
        <v>681</v>
      </c>
      <c r="AL15" s="659"/>
      <c r="AM15" s="659"/>
      <c r="AN15" s="659"/>
      <c r="AO15" s="659"/>
      <c r="AP15" s="659"/>
      <c r="AQ15" s="660"/>
      <c r="AR15" s="658" t="s">
        <v>682</v>
      </c>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576</v>
      </c>
      <c r="Q16" s="659"/>
      <c r="R16" s="659"/>
      <c r="S16" s="659"/>
      <c r="T16" s="659"/>
      <c r="U16" s="659"/>
      <c r="V16" s="660"/>
      <c r="W16" s="658" t="s">
        <v>576</v>
      </c>
      <c r="X16" s="659"/>
      <c r="Y16" s="659"/>
      <c r="Z16" s="659"/>
      <c r="AA16" s="659"/>
      <c r="AB16" s="659"/>
      <c r="AC16" s="660"/>
      <c r="AD16" s="658" t="s">
        <v>576</v>
      </c>
      <c r="AE16" s="659"/>
      <c r="AF16" s="659"/>
      <c r="AG16" s="659"/>
      <c r="AH16" s="659"/>
      <c r="AI16" s="659"/>
      <c r="AJ16" s="660"/>
      <c r="AK16" s="658" t="s">
        <v>680</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576</v>
      </c>
      <c r="Q17" s="659"/>
      <c r="R17" s="659"/>
      <c r="S17" s="659"/>
      <c r="T17" s="659"/>
      <c r="U17" s="659"/>
      <c r="V17" s="660"/>
      <c r="W17" s="658" t="s">
        <v>576</v>
      </c>
      <c r="X17" s="659"/>
      <c r="Y17" s="659"/>
      <c r="Z17" s="659"/>
      <c r="AA17" s="659"/>
      <c r="AB17" s="659"/>
      <c r="AC17" s="660"/>
      <c r="AD17" s="658" t="s">
        <v>576</v>
      </c>
      <c r="AE17" s="659"/>
      <c r="AF17" s="659"/>
      <c r="AG17" s="659"/>
      <c r="AH17" s="659"/>
      <c r="AI17" s="659"/>
      <c r="AJ17" s="660"/>
      <c r="AK17" s="658" t="s">
        <v>681</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47620</v>
      </c>
      <c r="Q18" s="880"/>
      <c r="R18" s="880"/>
      <c r="S18" s="880"/>
      <c r="T18" s="880"/>
      <c r="U18" s="880"/>
      <c r="V18" s="881"/>
      <c r="W18" s="879">
        <f>SUM(W13:AC17)</f>
        <v>48761</v>
      </c>
      <c r="X18" s="880"/>
      <c r="Y18" s="880"/>
      <c r="Z18" s="880"/>
      <c r="AA18" s="880"/>
      <c r="AB18" s="880"/>
      <c r="AC18" s="881"/>
      <c r="AD18" s="879">
        <f>SUM(AD13:AJ17)</f>
        <v>49314</v>
      </c>
      <c r="AE18" s="880"/>
      <c r="AF18" s="880"/>
      <c r="AG18" s="880"/>
      <c r="AH18" s="880"/>
      <c r="AI18" s="880"/>
      <c r="AJ18" s="881"/>
      <c r="AK18" s="879">
        <f>SUM(AK13:AQ17)</f>
        <v>49486</v>
      </c>
      <c r="AL18" s="880"/>
      <c r="AM18" s="880"/>
      <c r="AN18" s="880"/>
      <c r="AO18" s="880"/>
      <c r="AP18" s="880"/>
      <c r="AQ18" s="881"/>
      <c r="AR18" s="879">
        <f>SUM(AR13:AX17)</f>
        <v>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47542</v>
      </c>
      <c r="Q19" s="659"/>
      <c r="R19" s="659"/>
      <c r="S19" s="659"/>
      <c r="T19" s="659"/>
      <c r="U19" s="659"/>
      <c r="V19" s="660"/>
      <c r="W19" s="658">
        <v>48538</v>
      </c>
      <c r="X19" s="659"/>
      <c r="Y19" s="659"/>
      <c r="Z19" s="659"/>
      <c r="AA19" s="659"/>
      <c r="AB19" s="659"/>
      <c r="AC19" s="660"/>
      <c r="AD19" s="658">
        <v>49314</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77" t="s">
        <v>10</v>
      </c>
      <c r="H20" s="878"/>
      <c r="I20" s="878"/>
      <c r="J20" s="878"/>
      <c r="K20" s="878"/>
      <c r="L20" s="878"/>
      <c r="M20" s="878"/>
      <c r="N20" s="878"/>
      <c r="O20" s="878"/>
      <c r="P20" s="318">
        <f>IF(P18=0, "-", SUM(P19)/P18)</f>
        <v>0.99836203275934476</v>
      </c>
      <c r="Q20" s="318"/>
      <c r="R20" s="318"/>
      <c r="S20" s="318"/>
      <c r="T20" s="318"/>
      <c r="U20" s="318"/>
      <c r="V20" s="318"/>
      <c r="W20" s="318">
        <f t="shared" ref="W20" si="0">IF(W18=0, "-", SUM(W19)/W18)</f>
        <v>0.99542667295584586</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47"/>
      <c r="G21" s="316" t="s">
        <v>478</v>
      </c>
      <c r="H21" s="317"/>
      <c r="I21" s="317"/>
      <c r="J21" s="317"/>
      <c r="K21" s="317"/>
      <c r="L21" s="317"/>
      <c r="M21" s="317"/>
      <c r="N21" s="317"/>
      <c r="O21" s="317"/>
      <c r="P21" s="318">
        <f>IF(P19=0, "-", SUM(P19)/SUM(P13,P14))</f>
        <v>0.99836203275934476</v>
      </c>
      <c r="Q21" s="318"/>
      <c r="R21" s="318"/>
      <c r="S21" s="318"/>
      <c r="T21" s="318"/>
      <c r="U21" s="318"/>
      <c r="V21" s="318"/>
      <c r="W21" s="318">
        <f t="shared" ref="W21" si="2">IF(W19=0, "-", SUM(W19)/SUM(W13,W14))</f>
        <v>0.99542667295584586</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558</v>
      </c>
      <c r="B22" s="966"/>
      <c r="C22" s="966"/>
      <c r="D22" s="966"/>
      <c r="E22" s="966"/>
      <c r="F22" s="967"/>
      <c r="G22" s="952" t="s">
        <v>457</v>
      </c>
      <c r="H22" s="222"/>
      <c r="I22" s="222"/>
      <c r="J22" s="222"/>
      <c r="K22" s="222"/>
      <c r="L22" s="222"/>
      <c r="M22" s="222"/>
      <c r="N22" s="222"/>
      <c r="O22" s="223"/>
      <c r="P22" s="937" t="s">
        <v>519</v>
      </c>
      <c r="Q22" s="222"/>
      <c r="R22" s="222"/>
      <c r="S22" s="222"/>
      <c r="T22" s="222"/>
      <c r="U22" s="222"/>
      <c r="V22" s="223"/>
      <c r="W22" s="937" t="s">
        <v>515</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43.5" customHeight="1" x14ac:dyDescent="0.15">
      <c r="A23" s="968"/>
      <c r="B23" s="969"/>
      <c r="C23" s="969"/>
      <c r="D23" s="969"/>
      <c r="E23" s="969"/>
      <c r="F23" s="970"/>
      <c r="G23" s="953" t="s">
        <v>684</v>
      </c>
      <c r="H23" s="954"/>
      <c r="I23" s="954"/>
      <c r="J23" s="954"/>
      <c r="K23" s="954"/>
      <c r="L23" s="954"/>
      <c r="M23" s="954"/>
      <c r="N23" s="954"/>
      <c r="O23" s="955"/>
      <c r="P23" s="920">
        <v>49486</v>
      </c>
      <c r="Q23" s="921"/>
      <c r="R23" s="921"/>
      <c r="S23" s="921"/>
      <c r="T23" s="921"/>
      <c r="U23" s="921"/>
      <c r="V23" s="938"/>
      <c r="W23" s="920" t="s">
        <v>683</v>
      </c>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56"/>
      <c r="H24" s="957"/>
      <c r="I24" s="957"/>
      <c r="J24" s="957"/>
      <c r="K24" s="957"/>
      <c r="L24" s="957"/>
      <c r="M24" s="957"/>
      <c r="N24" s="957"/>
      <c r="O24" s="958"/>
      <c r="P24" s="658"/>
      <c r="Q24" s="659"/>
      <c r="R24" s="659"/>
      <c r="S24" s="659"/>
      <c r="T24" s="659"/>
      <c r="U24" s="659"/>
      <c r="V24" s="660"/>
      <c r="W24" s="658"/>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8"/>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8"/>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8"/>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t="e">
        <f>W29-SUM(W23:W27)</f>
        <v>#VALUE!</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8">
        <f>AK13</f>
        <v>49486</v>
      </c>
      <c r="Q29" s="659"/>
      <c r="R29" s="659"/>
      <c r="S29" s="659"/>
      <c r="T29" s="659"/>
      <c r="U29" s="659"/>
      <c r="V29" s="660"/>
      <c r="W29" s="934" t="str">
        <f>AR13</f>
        <v>-</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534</v>
      </c>
      <c r="AF30" s="860"/>
      <c r="AG30" s="860"/>
      <c r="AH30" s="861"/>
      <c r="AI30" s="859" t="s">
        <v>531</v>
      </c>
      <c r="AJ30" s="860"/>
      <c r="AK30" s="860"/>
      <c r="AL30" s="861"/>
      <c r="AM30" s="916" t="s">
        <v>526</v>
      </c>
      <c r="AN30" s="916"/>
      <c r="AO30" s="916"/>
      <c r="AP30" s="859"/>
      <c r="AQ30" s="768" t="s">
        <v>354</v>
      </c>
      <c r="AR30" s="769"/>
      <c r="AS30" s="769"/>
      <c r="AT30" s="770"/>
      <c r="AU30" s="775" t="s">
        <v>253</v>
      </c>
      <c r="AV30" s="775"/>
      <c r="AW30" s="775"/>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597</v>
      </c>
      <c r="AR31" s="200"/>
      <c r="AS31" s="133" t="s">
        <v>355</v>
      </c>
      <c r="AT31" s="134"/>
      <c r="AU31" s="199">
        <v>31</v>
      </c>
      <c r="AV31" s="199"/>
      <c r="AW31" s="398" t="s">
        <v>300</v>
      </c>
      <c r="AX31" s="399"/>
    </row>
    <row r="32" spans="1:50" ht="23.25" customHeight="1" x14ac:dyDescent="0.15">
      <c r="A32" s="403"/>
      <c r="B32" s="401"/>
      <c r="C32" s="401"/>
      <c r="D32" s="401"/>
      <c r="E32" s="401"/>
      <c r="F32" s="402"/>
      <c r="G32" s="564" t="s">
        <v>579</v>
      </c>
      <c r="H32" s="565"/>
      <c r="I32" s="565"/>
      <c r="J32" s="565"/>
      <c r="K32" s="565"/>
      <c r="L32" s="565"/>
      <c r="M32" s="565"/>
      <c r="N32" s="565"/>
      <c r="O32" s="566"/>
      <c r="P32" s="105" t="s">
        <v>580</v>
      </c>
      <c r="Q32" s="105"/>
      <c r="R32" s="105"/>
      <c r="S32" s="105"/>
      <c r="T32" s="105"/>
      <c r="U32" s="105"/>
      <c r="V32" s="105"/>
      <c r="W32" s="105"/>
      <c r="X32" s="106"/>
      <c r="Y32" s="471" t="s">
        <v>12</v>
      </c>
      <c r="Z32" s="531"/>
      <c r="AA32" s="532"/>
      <c r="AB32" s="461" t="s">
        <v>581</v>
      </c>
      <c r="AC32" s="461"/>
      <c r="AD32" s="461"/>
      <c r="AE32" s="218">
        <v>1734</v>
      </c>
      <c r="AF32" s="219"/>
      <c r="AG32" s="219"/>
      <c r="AH32" s="219"/>
      <c r="AI32" s="218">
        <v>1734</v>
      </c>
      <c r="AJ32" s="219"/>
      <c r="AK32" s="219"/>
      <c r="AL32" s="219"/>
      <c r="AM32" s="218"/>
      <c r="AN32" s="219"/>
      <c r="AO32" s="219"/>
      <c r="AP32" s="219"/>
      <c r="AQ32" s="340" t="s">
        <v>597</v>
      </c>
      <c r="AR32" s="207"/>
      <c r="AS32" s="207"/>
      <c r="AT32" s="341"/>
      <c r="AU32" s="219" t="s">
        <v>597</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581</v>
      </c>
      <c r="AC33" s="523"/>
      <c r="AD33" s="523"/>
      <c r="AE33" s="218">
        <v>1741</v>
      </c>
      <c r="AF33" s="219"/>
      <c r="AG33" s="219"/>
      <c r="AH33" s="219"/>
      <c r="AI33" s="218">
        <v>1741</v>
      </c>
      <c r="AJ33" s="219"/>
      <c r="AK33" s="219"/>
      <c r="AL33" s="219"/>
      <c r="AM33" s="218">
        <v>1741</v>
      </c>
      <c r="AN33" s="219"/>
      <c r="AO33" s="219"/>
      <c r="AP33" s="219"/>
      <c r="AQ33" s="340" t="s">
        <v>597</v>
      </c>
      <c r="AR33" s="207"/>
      <c r="AS33" s="207"/>
      <c r="AT33" s="341"/>
      <c r="AU33" s="219">
        <v>1741</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99</v>
      </c>
      <c r="AF34" s="219"/>
      <c r="AG34" s="219"/>
      <c r="AH34" s="219"/>
      <c r="AI34" s="218">
        <v>99</v>
      </c>
      <c r="AJ34" s="219"/>
      <c r="AK34" s="219"/>
      <c r="AL34" s="219"/>
      <c r="AM34" s="218"/>
      <c r="AN34" s="219"/>
      <c r="AO34" s="219"/>
      <c r="AP34" s="219"/>
      <c r="AQ34" s="340" t="s">
        <v>597</v>
      </c>
      <c r="AR34" s="207"/>
      <c r="AS34" s="207"/>
      <c r="AT34" s="341"/>
      <c r="AU34" s="219" t="s">
        <v>597</v>
      </c>
      <c r="AV34" s="219"/>
      <c r="AW34" s="219"/>
      <c r="AX34" s="221"/>
    </row>
    <row r="35" spans="1:50" ht="23.25" customHeight="1" x14ac:dyDescent="0.15">
      <c r="A35" s="226" t="s">
        <v>504</v>
      </c>
      <c r="B35" s="227"/>
      <c r="C35" s="227"/>
      <c r="D35" s="227"/>
      <c r="E35" s="227"/>
      <c r="F35" s="228"/>
      <c r="G35" s="232" t="s">
        <v>673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1" t="s">
        <v>473</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1"/>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668</v>
      </c>
      <c r="AR38" s="200"/>
      <c r="AS38" s="133" t="s">
        <v>355</v>
      </c>
      <c r="AT38" s="134"/>
      <c r="AU38" s="199">
        <v>31</v>
      </c>
      <c r="AV38" s="199"/>
      <c r="AW38" s="398" t="s">
        <v>300</v>
      </c>
      <c r="AX38" s="399"/>
    </row>
    <row r="39" spans="1:50" ht="23.25" customHeight="1" x14ac:dyDescent="0.15">
      <c r="A39" s="403"/>
      <c r="B39" s="401"/>
      <c r="C39" s="401"/>
      <c r="D39" s="401"/>
      <c r="E39" s="401"/>
      <c r="F39" s="402"/>
      <c r="G39" s="564" t="s">
        <v>583</v>
      </c>
      <c r="H39" s="565"/>
      <c r="I39" s="565"/>
      <c r="J39" s="565"/>
      <c r="K39" s="565"/>
      <c r="L39" s="565"/>
      <c r="M39" s="565"/>
      <c r="N39" s="565"/>
      <c r="O39" s="566"/>
      <c r="P39" s="105" t="s">
        <v>584</v>
      </c>
      <c r="Q39" s="105"/>
      <c r="R39" s="105"/>
      <c r="S39" s="105"/>
      <c r="T39" s="105"/>
      <c r="U39" s="105"/>
      <c r="V39" s="105"/>
      <c r="W39" s="105"/>
      <c r="X39" s="106"/>
      <c r="Y39" s="471" t="s">
        <v>12</v>
      </c>
      <c r="Z39" s="531"/>
      <c r="AA39" s="532"/>
      <c r="AB39" s="461" t="s">
        <v>582</v>
      </c>
      <c r="AC39" s="461"/>
      <c r="AD39" s="461"/>
      <c r="AE39" s="218">
        <v>47</v>
      </c>
      <c r="AF39" s="219"/>
      <c r="AG39" s="219"/>
      <c r="AH39" s="219"/>
      <c r="AI39" s="218">
        <v>47</v>
      </c>
      <c r="AJ39" s="219"/>
      <c r="AK39" s="219"/>
      <c r="AL39" s="219"/>
      <c r="AM39" s="218"/>
      <c r="AN39" s="219"/>
      <c r="AO39" s="219"/>
      <c r="AP39" s="219"/>
      <c r="AQ39" s="340" t="s">
        <v>576</v>
      </c>
      <c r="AR39" s="207"/>
      <c r="AS39" s="207"/>
      <c r="AT39" s="341"/>
      <c r="AU39" s="219" t="s">
        <v>576</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582</v>
      </c>
      <c r="AC40" s="523"/>
      <c r="AD40" s="523"/>
      <c r="AE40" s="218">
        <v>47</v>
      </c>
      <c r="AF40" s="219"/>
      <c r="AG40" s="219"/>
      <c r="AH40" s="219"/>
      <c r="AI40" s="218">
        <v>47</v>
      </c>
      <c r="AJ40" s="219"/>
      <c r="AK40" s="219"/>
      <c r="AL40" s="219"/>
      <c r="AM40" s="218">
        <v>47</v>
      </c>
      <c r="AN40" s="219"/>
      <c r="AO40" s="219"/>
      <c r="AP40" s="219"/>
      <c r="AQ40" s="340" t="s">
        <v>576</v>
      </c>
      <c r="AR40" s="207"/>
      <c r="AS40" s="207"/>
      <c r="AT40" s="341"/>
      <c r="AU40" s="219">
        <v>47</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100</v>
      </c>
      <c r="AF41" s="219"/>
      <c r="AG41" s="219"/>
      <c r="AH41" s="219"/>
      <c r="AI41" s="218">
        <v>100</v>
      </c>
      <c r="AJ41" s="219"/>
      <c r="AK41" s="219"/>
      <c r="AL41" s="219"/>
      <c r="AM41" s="218"/>
      <c r="AN41" s="219"/>
      <c r="AO41" s="219"/>
      <c r="AP41" s="219"/>
      <c r="AQ41" s="340" t="s">
        <v>576</v>
      </c>
      <c r="AR41" s="207"/>
      <c r="AS41" s="207"/>
      <c r="AT41" s="341"/>
      <c r="AU41" s="219" t="s">
        <v>576</v>
      </c>
      <c r="AV41" s="219"/>
      <c r="AW41" s="219"/>
      <c r="AX41" s="221"/>
    </row>
    <row r="42" spans="1:50" ht="23.25" customHeight="1" x14ac:dyDescent="0.15">
      <c r="A42" s="226" t="s">
        <v>504</v>
      </c>
      <c r="B42" s="227"/>
      <c r="C42" s="227"/>
      <c r="D42" s="227"/>
      <c r="E42" s="227"/>
      <c r="F42" s="228"/>
      <c r="G42" s="232" t="s">
        <v>673</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473</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5" t="s">
        <v>14</v>
      </c>
      <c r="AC55" s="595"/>
      <c r="AD55" s="59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2"/>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hidden="1" customHeight="1" x14ac:dyDescent="0.15">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5" t="s">
        <v>14</v>
      </c>
      <c r="AC89" s="595"/>
      <c r="AD89" s="59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5" t="s">
        <v>14</v>
      </c>
      <c r="AC94" s="595"/>
      <c r="AD94" s="59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585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c r="AC101" s="461"/>
      <c r="AD101" s="461"/>
      <c r="AE101" s="218"/>
      <c r="AF101" s="219"/>
      <c r="AG101" s="219"/>
      <c r="AH101" s="220"/>
      <c r="AI101" s="218"/>
      <c r="AJ101" s="219"/>
      <c r="AK101" s="219"/>
      <c r="AL101" s="220"/>
      <c r="AM101" s="218"/>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c r="AC102" s="461"/>
      <c r="AD102" s="461"/>
      <c r="AE102" s="418"/>
      <c r="AF102" s="418"/>
      <c r="AG102" s="418"/>
      <c r="AH102" s="418"/>
      <c r="AI102" s="418"/>
      <c r="AJ102" s="418"/>
      <c r="AK102" s="418"/>
      <c r="AL102" s="418"/>
      <c r="AM102" s="418"/>
      <c r="AN102" s="418"/>
      <c r="AO102" s="418"/>
      <c r="AP102" s="418"/>
      <c r="AQ102" s="273"/>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2" t="s">
        <v>521</v>
      </c>
      <c r="AR115" s="593"/>
      <c r="AS115" s="593"/>
      <c r="AT115" s="593"/>
      <c r="AU115" s="593"/>
      <c r="AV115" s="593"/>
      <c r="AW115" s="593"/>
      <c r="AX115" s="594"/>
    </row>
    <row r="116" spans="1:50" ht="23.25" customHeight="1" x14ac:dyDescent="0.15">
      <c r="A116" s="439"/>
      <c r="B116" s="440"/>
      <c r="C116" s="440"/>
      <c r="D116" s="440"/>
      <c r="E116" s="440"/>
      <c r="F116" s="441"/>
      <c r="G116" s="393" t="s">
        <v>589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586</v>
      </c>
      <c r="AC116" s="463"/>
      <c r="AD116" s="464"/>
      <c r="AE116" s="418">
        <v>25</v>
      </c>
      <c r="AF116" s="418"/>
      <c r="AG116" s="418"/>
      <c r="AH116" s="418"/>
      <c r="AI116" s="418">
        <v>25</v>
      </c>
      <c r="AJ116" s="418"/>
      <c r="AK116" s="418"/>
      <c r="AL116" s="418"/>
      <c r="AM116" s="418">
        <v>25</v>
      </c>
      <c r="AN116" s="418"/>
      <c r="AO116" s="418"/>
      <c r="AP116" s="418"/>
      <c r="AQ116" s="218" t="s">
        <v>668</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591</v>
      </c>
      <c r="AC117" s="473"/>
      <c r="AD117" s="474"/>
      <c r="AE117" s="591" t="s">
        <v>587</v>
      </c>
      <c r="AF117" s="551"/>
      <c r="AG117" s="551"/>
      <c r="AH117" s="551"/>
      <c r="AI117" s="591" t="s">
        <v>588</v>
      </c>
      <c r="AJ117" s="551"/>
      <c r="AK117" s="551"/>
      <c r="AL117" s="551"/>
      <c r="AM117" s="591" t="s">
        <v>667</v>
      </c>
      <c r="AN117" s="551"/>
      <c r="AO117" s="551"/>
      <c r="AP117" s="551"/>
      <c r="AQ117" s="551" t="s">
        <v>669</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2" t="s">
        <v>521</v>
      </c>
      <c r="AR118" s="593"/>
      <c r="AS118" s="593"/>
      <c r="AT118" s="593"/>
      <c r="AU118" s="593"/>
      <c r="AV118" s="593"/>
      <c r="AW118" s="593"/>
      <c r="AX118" s="594"/>
    </row>
    <row r="119" spans="1:50" ht="23.25" customHeight="1" x14ac:dyDescent="0.15">
      <c r="A119" s="439"/>
      <c r="B119" s="440"/>
      <c r="C119" s="440"/>
      <c r="D119" s="440"/>
      <c r="E119" s="440"/>
      <c r="F119" s="441"/>
      <c r="G119" s="393" t="s">
        <v>590</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v>100</v>
      </c>
      <c r="AF119" s="418"/>
      <c r="AG119" s="418"/>
      <c r="AH119" s="418"/>
      <c r="AI119" s="418">
        <v>111</v>
      </c>
      <c r="AJ119" s="418"/>
      <c r="AK119" s="418"/>
      <c r="AL119" s="418"/>
      <c r="AM119" s="418">
        <v>119</v>
      </c>
      <c r="AN119" s="418"/>
      <c r="AO119" s="418"/>
      <c r="AP119" s="418"/>
      <c r="AQ119" s="418" t="s">
        <v>670</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591</v>
      </c>
      <c r="AC120" s="473"/>
      <c r="AD120" s="474"/>
      <c r="AE120" s="591" t="s">
        <v>592</v>
      </c>
      <c r="AF120" s="551"/>
      <c r="AG120" s="551"/>
      <c r="AH120" s="551"/>
      <c r="AI120" s="591" t="s">
        <v>593</v>
      </c>
      <c r="AJ120" s="551"/>
      <c r="AK120" s="551"/>
      <c r="AL120" s="551"/>
      <c r="AM120" s="591" t="s">
        <v>666</v>
      </c>
      <c r="AN120" s="551"/>
      <c r="AO120" s="551"/>
      <c r="AP120" s="551"/>
      <c r="AQ120" s="551" t="s">
        <v>671</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2" t="s">
        <v>521</v>
      </c>
      <c r="AR121" s="593"/>
      <c r="AS121" s="593"/>
      <c r="AT121" s="593"/>
      <c r="AU121" s="593"/>
      <c r="AV121" s="593"/>
      <c r="AW121" s="593"/>
      <c r="AX121" s="594"/>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2" t="s">
        <v>521</v>
      </c>
      <c r="AR124" s="593"/>
      <c r="AS124" s="593"/>
      <c r="AT124" s="593"/>
      <c r="AU124" s="593"/>
      <c r="AV124" s="593"/>
      <c r="AW124" s="593"/>
      <c r="AX124" s="594"/>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2"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534</v>
      </c>
      <c r="AF127" s="416"/>
      <c r="AG127" s="416"/>
      <c r="AH127" s="417"/>
      <c r="AI127" s="415" t="s">
        <v>531</v>
      </c>
      <c r="AJ127" s="416"/>
      <c r="AK127" s="416"/>
      <c r="AL127" s="417"/>
      <c r="AM127" s="415" t="s">
        <v>526</v>
      </c>
      <c r="AN127" s="416"/>
      <c r="AO127" s="416"/>
      <c r="AP127" s="417"/>
      <c r="AQ127" s="592" t="s">
        <v>521</v>
      </c>
      <c r="AR127" s="593"/>
      <c r="AS127" s="593"/>
      <c r="AT127" s="593"/>
      <c r="AU127" s="593"/>
      <c r="AV127" s="593"/>
      <c r="AW127" s="593"/>
      <c r="AX127" s="594"/>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594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597</v>
      </c>
      <c r="AR133" s="199"/>
      <c r="AS133" s="133" t="s">
        <v>355</v>
      </c>
      <c r="AT133" s="134"/>
      <c r="AU133" s="200" t="s">
        <v>597</v>
      </c>
      <c r="AV133" s="200"/>
      <c r="AW133" s="133" t="s">
        <v>300</v>
      </c>
      <c r="AX133" s="195"/>
    </row>
    <row r="134" spans="1:50" ht="39.75" customHeight="1" x14ac:dyDescent="0.15">
      <c r="A134" s="189"/>
      <c r="B134" s="186"/>
      <c r="C134" s="180"/>
      <c r="D134" s="186"/>
      <c r="E134" s="180"/>
      <c r="F134" s="181"/>
      <c r="G134" s="104" t="s">
        <v>596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597</v>
      </c>
      <c r="AC134" s="205"/>
      <c r="AD134" s="205"/>
      <c r="AE134" s="206" t="s">
        <v>597</v>
      </c>
      <c r="AF134" s="207"/>
      <c r="AG134" s="207"/>
      <c r="AH134" s="207"/>
      <c r="AI134" s="206" t="s">
        <v>600</v>
      </c>
      <c r="AJ134" s="207"/>
      <c r="AK134" s="207"/>
      <c r="AL134" s="207"/>
      <c r="AM134" s="206" t="s">
        <v>601</v>
      </c>
      <c r="AN134" s="207"/>
      <c r="AO134" s="207"/>
      <c r="AP134" s="207"/>
      <c r="AQ134" s="206" t="s">
        <v>601</v>
      </c>
      <c r="AR134" s="207"/>
      <c r="AS134" s="207"/>
      <c r="AT134" s="207"/>
      <c r="AU134" s="206" t="s">
        <v>597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598</v>
      </c>
      <c r="AC135" s="213"/>
      <c r="AD135" s="213"/>
      <c r="AE135" s="206" t="s">
        <v>597</v>
      </c>
      <c r="AF135" s="207"/>
      <c r="AG135" s="207"/>
      <c r="AH135" s="207"/>
      <c r="AI135" s="206" t="s">
        <v>599</v>
      </c>
      <c r="AJ135" s="207"/>
      <c r="AK135" s="207"/>
      <c r="AL135" s="207"/>
      <c r="AM135" s="206" t="s">
        <v>602</v>
      </c>
      <c r="AN135" s="207"/>
      <c r="AO135" s="207"/>
      <c r="AP135" s="207"/>
      <c r="AQ135" s="206" t="s">
        <v>597</v>
      </c>
      <c r="AR135" s="207"/>
      <c r="AS135" s="207"/>
      <c r="AT135" s="207"/>
      <c r="AU135" s="206" t="s">
        <v>597</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customHeight="1" x14ac:dyDescent="0.15">
      <c r="A182" s="189"/>
      <c r="B182" s="186"/>
      <c r="C182" s="180"/>
      <c r="D182" s="186"/>
      <c r="E182" s="180"/>
      <c r="F182" s="181"/>
      <c r="G182" s="104" t="s">
        <v>597</v>
      </c>
      <c r="H182" s="105"/>
      <c r="I182" s="105"/>
      <c r="J182" s="105"/>
      <c r="K182" s="105"/>
      <c r="L182" s="105"/>
      <c r="M182" s="105"/>
      <c r="N182" s="105"/>
      <c r="O182" s="105"/>
      <c r="P182" s="106"/>
      <c r="Q182" s="125" t="s">
        <v>597</v>
      </c>
      <c r="R182" s="105"/>
      <c r="S182" s="105"/>
      <c r="T182" s="105"/>
      <c r="U182" s="105"/>
      <c r="V182" s="105"/>
      <c r="W182" s="105"/>
      <c r="X182" s="105"/>
      <c r="Y182" s="105"/>
      <c r="Z182" s="105"/>
      <c r="AA182" s="293"/>
      <c r="AB182" s="141" t="s">
        <v>597</v>
      </c>
      <c r="AC182" s="142"/>
      <c r="AD182" s="142"/>
      <c r="AE182" s="147" t="s">
        <v>597</v>
      </c>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t="s">
        <v>597</v>
      </c>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2"/>
      <c r="E430" s="174" t="s">
        <v>544</v>
      </c>
      <c r="F430" s="899"/>
      <c r="G430" s="900" t="s">
        <v>374</v>
      </c>
      <c r="H430" s="123"/>
      <c r="I430" s="123"/>
      <c r="J430" s="901" t="s">
        <v>576</v>
      </c>
      <c r="K430" s="902"/>
      <c r="L430" s="902"/>
      <c r="M430" s="902"/>
      <c r="N430" s="902"/>
      <c r="O430" s="902"/>
      <c r="P430" s="902"/>
      <c r="Q430" s="902"/>
      <c r="R430" s="902"/>
      <c r="S430" s="902"/>
      <c r="T430" s="903"/>
      <c r="U430" s="588" t="s">
        <v>678</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597</v>
      </c>
      <c r="AF432" s="200"/>
      <c r="AG432" s="133" t="s">
        <v>355</v>
      </c>
      <c r="AH432" s="134"/>
      <c r="AI432" s="156"/>
      <c r="AJ432" s="156"/>
      <c r="AK432" s="156"/>
      <c r="AL432" s="154"/>
      <c r="AM432" s="156"/>
      <c r="AN432" s="156"/>
      <c r="AO432" s="156"/>
      <c r="AP432" s="154"/>
      <c r="AQ432" s="590" t="s">
        <v>597</v>
      </c>
      <c r="AR432" s="200"/>
      <c r="AS432" s="133" t="s">
        <v>355</v>
      </c>
      <c r="AT432" s="134"/>
      <c r="AU432" s="200" t="s">
        <v>597</v>
      </c>
      <c r="AV432" s="200"/>
      <c r="AW432" s="133" t="s">
        <v>300</v>
      </c>
      <c r="AX432" s="195"/>
    </row>
    <row r="433" spans="1:50" ht="23.25" customHeight="1" x14ac:dyDescent="0.15">
      <c r="A433" s="189"/>
      <c r="B433" s="186"/>
      <c r="C433" s="180"/>
      <c r="D433" s="186"/>
      <c r="E433" s="342"/>
      <c r="F433" s="343"/>
      <c r="G433" s="104" t="s">
        <v>604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600</v>
      </c>
      <c r="AC433" s="213"/>
      <c r="AD433" s="213"/>
      <c r="AE433" s="340" t="s">
        <v>597</v>
      </c>
      <c r="AF433" s="207"/>
      <c r="AG433" s="207"/>
      <c r="AH433" s="207"/>
      <c r="AI433" s="340" t="s">
        <v>597</v>
      </c>
      <c r="AJ433" s="207"/>
      <c r="AK433" s="207"/>
      <c r="AL433" s="207"/>
      <c r="AM433" s="340" t="s">
        <v>606</v>
      </c>
      <c r="AN433" s="207"/>
      <c r="AO433" s="207"/>
      <c r="AP433" s="341"/>
      <c r="AQ433" s="340" t="s">
        <v>608</v>
      </c>
      <c r="AR433" s="207"/>
      <c r="AS433" s="207"/>
      <c r="AT433" s="341"/>
      <c r="AU433" s="207" t="s">
        <v>597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597</v>
      </c>
      <c r="AC434" s="205"/>
      <c r="AD434" s="205"/>
      <c r="AE434" s="340" t="s">
        <v>605</v>
      </c>
      <c r="AF434" s="207"/>
      <c r="AG434" s="207"/>
      <c r="AH434" s="341"/>
      <c r="AI434" s="340" t="s">
        <v>607</v>
      </c>
      <c r="AJ434" s="207"/>
      <c r="AK434" s="207"/>
      <c r="AL434" s="207"/>
      <c r="AM434" s="340" t="s">
        <v>597</v>
      </c>
      <c r="AN434" s="207"/>
      <c r="AO434" s="207"/>
      <c r="AP434" s="341"/>
      <c r="AQ434" s="340" t="s">
        <v>597</v>
      </c>
      <c r="AR434" s="207"/>
      <c r="AS434" s="207"/>
      <c r="AT434" s="341"/>
      <c r="AU434" s="207" t="s">
        <v>597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597</v>
      </c>
      <c r="AF435" s="207"/>
      <c r="AG435" s="207"/>
      <c r="AH435" s="341"/>
      <c r="AI435" s="340" t="s">
        <v>597</v>
      </c>
      <c r="AJ435" s="207"/>
      <c r="AK435" s="207"/>
      <c r="AL435" s="207"/>
      <c r="AM435" s="340" t="s">
        <v>597</v>
      </c>
      <c r="AN435" s="207"/>
      <c r="AO435" s="207"/>
      <c r="AP435" s="341"/>
      <c r="AQ435" s="340" t="s">
        <v>597</v>
      </c>
      <c r="AR435" s="207"/>
      <c r="AS435" s="207"/>
      <c r="AT435" s="341"/>
      <c r="AU435" s="207" t="s">
        <v>609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610</v>
      </c>
      <c r="AF457" s="200"/>
      <c r="AG457" s="133" t="s">
        <v>355</v>
      </c>
      <c r="AH457" s="134"/>
      <c r="AI457" s="156"/>
      <c r="AJ457" s="156"/>
      <c r="AK457" s="156"/>
      <c r="AL457" s="154"/>
      <c r="AM457" s="156"/>
      <c r="AN457" s="156"/>
      <c r="AO457" s="156"/>
      <c r="AP457" s="154"/>
      <c r="AQ457" s="590" t="s">
        <v>597</v>
      </c>
      <c r="AR457" s="200"/>
      <c r="AS457" s="133" t="s">
        <v>355</v>
      </c>
      <c r="AT457" s="134"/>
      <c r="AU457" s="200" t="s">
        <v>610</v>
      </c>
      <c r="AV457" s="200"/>
      <c r="AW457" s="133" t="s">
        <v>300</v>
      </c>
      <c r="AX457" s="195"/>
    </row>
    <row r="458" spans="1:50" ht="23.25" customHeight="1" x14ac:dyDescent="0.15">
      <c r="A458" s="189"/>
      <c r="B458" s="186"/>
      <c r="C458" s="180"/>
      <c r="D458" s="186"/>
      <c r="E458" s="342"/>
      <c r="F458" s="343"/>
      <c r="G458" s="104" t="s">
        <v>576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606</v>
      </c>
      <c r="AC458" s="213"/>
      <c r="AD458" s="213"/>
      <c r="AE458" s="340" t="s">
        <v>601</v>
      </c>
      <c r="AF458" s="207"/>
      <c r="AG458" s="207"/>
      <c r="AH458" s="207"/>
      <c r="AI458" s="340" t="s">
        <v>612</v>
      </c>
      <c r="AJ458" s="207"/>
      <c r="AK458" s="207"/>
      <c r="AL458" s="207"/>
      <c r="AM458" s="340" t="s">
        <v>597</v>
      </c>
      <c r="AN458" s="207"/>
      <c r="AO458" s="207"/>
      <c r="AP458" s="341"/>
      <c r="AQ458" s="340" t="s">
        <v>597</v>
      </c>
      <c r="AR458" s="207"/>
      <c r="AS458" s="207"/>
      <c r="AT458" s="341"/>
      <c r="AU458" s="207" t="s">
        <v>597</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610</v>
      </c>
      <c r="AC459" s="205"/>
      <c r="AD459" s="205"/>
      <c r="AE459" s="340" t="s">
        <v>606</v>
      </c>
      <c r="AF459" s="207"/>
      <c r="AG459" s="207"/>
      <c r="AH459" s="341"/>
      <c r="AI459" s="340" t="s">
        <v>597</v>
      </c>
      <c r="AJ459" s="207"/>
      <c r="AK459" s="207"/>
      <c r="AL459" s="207"/>
      <c r="AM459" s="340" t="s">
        <v>597</v>
      </c>
      <c r="AN459" s="207"/>
      <c r="AO459" s="207"/>
      <c r="AP459" s="341"/>
      <c r="AQ459" s="340" t="s">
        <v>609</v>
      </c>
      <c r="AR459" s="207"/>
      <c r="AS459" s="207"/>
      <c r="AT459" s="341"/>
      <c r="AU459" s="207" t="s">
        <v>597</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611</v>
      </c>
      <c r="AF460" s="207"/>
      <c r="AG460" s="207"/>
      <c r="AH460" s="341"/>
      <c r="AI460" s="340" t="s">
        <v>599</v>
      </c>
      <c r="AJ460" s="207"/>
      <c r="AK460" s="207"/>
      <c r="AL460" s="207"/>
      <c r="AM460" s="340" t="s">
        <v>609</v>
      </c>
      <c r="AN460" s="207"/>
      <c r="AO460" s="207"/>
      <c r="AP460" s="341"/>
      <c r="AQ460" s="340" t="s">
        <v>606</v>
      </c>
      <c r="AR460" s="207"/>
      <c r="AS460" s="207"/>
      <c r="AT460" s="341"/>
      <c r="AU460" s="207" t="s">
        <v>605</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613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67.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573</v>
      </c>
      <c r="AE702" s="346"/>
      <c r="AF702" s="346"/>
      <c r="AG702" s="385" t="s">
        <v>614</v>
      </c>
      <c r="AH702" s="386"/>
      <c r="AI702" s="386"/>
      <c r="AJ702" s="386"/>
      <c r="AK702" s="386"/>
      <c r="AL702" s="386"/>
      <c r="AM702" s="386"/>
      <c r="AN702" s="386"/>
      <c r="AO702" s="386"/>
      <c r="AP702" s="386"/>
      <c r="AQ702" s="386"/>
      <c r="AR702" s="386"/>
      <c r="AS702" s="386"/>
      <c r="AT702" s="386"/>
      <c r="AU702" s="386"/>
      <c r="AV702" s="386"/>
      <c r="AW702" s="386"/>
      <c r="AX702" s="387"/>
    </row>
    <row r="703" spans="1:50" ht="4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573</v>
      </c>
      <c r="AE703" s="329"/>
      <c r="AF703" s="329"/>
      <c r="AG703" s="101" t="s">
        <v>615</v>
      </c>
      <c r="AH703" s="102"/>
      <c r="AI703" s="102"/>
      <c r="AJ703" s="102"/>
      <c r="AK703" s="102"/>
      <c r="AL703" s="102"/>
      <c r="AM703" s="102"/>
      <c r="AN703" s="102"/>
      <c r="AO703" s="102"/>
      <c r="AP703" s="102"/>
      <c r="AQ703" s="102"/>
      <c r="AR703" s="102"/>
      <c r="AS703" s="102"/>
      <c r="AT703" s="102"/>
      <c r="AU703" s="102"/>
      <c r="AV703" s="102"/>
      <c r="AW703" s="102"/>
      <c r="AX703" s="103"/>
    </row>
    <row r="704" spans="1:50" ht="78"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573</v>
      </c>
      <c r="AE704" s="784"/>
      <c r="AF704" s="784"/>
      <c r="AG704" s="167" t="s">
        <v>616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617</v>
      </c>
      <c r="AE705" s="716"/>
      <c r="AF705" s="716"/>
      <c r="AG705" s="125" t="s">
        <v>685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5"/>
      <c r="D706" s="796"/>
      <c r="E706" s="731" t="s">
        <v>505</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618</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618</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30"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573</v>
      </c>
      <c r="AE708" s="606"/>
      <c r="AF708" s="606"/>
      <c r="AG708" s="743" t="s">
        <v>619</v>
      </c>
      <c r="AH708" s="744"/>
      <c r="AI708" s="744"/>
      <c r="AJ708" s="744"/>
      <c r="AK708" s="744"/>
      <c r="AL708" s="744"/>
      <c r="AM708" s="744"/>
      <c r="AN708" s="744"/>
      <c r="AO708" s="744"/>
      <c r="AP708" s="744"/>
      <c r="AQ708" s="744"/>
      <c r="AR708" s="744"/>
      <c r="AS708" s="744"/>
      <c r="AT708" s="744"/>
      <c r="AU708" s="744"/>
      <c r="AV708" s="744"/>
      <c r="AW708" s="744"/>
      <c r="AX708" s="745"/>
    </row>
    <row r="709" spans="1:50" ht="41.25" customHeight="1" x14ac:dyDescent="0.15">
      <c r="A709" s="643"/>
      <c r="B709" s="645"/>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620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617</v>
      </c>
      <c r="AE710" s="329"/>
      <c r="AF710" s="329"/>
      <c r="AG710" s="101" t="s">
        <v>686</v>
      </c>
      <c r="AH710" s="102"/>
      <c r="AI710" s="102"/>
      <c r="AJ710" s="102"/>
      <c r="AK710" s="102"/>
      <c r="AL710" s="102"/>
      <c r="AM710" s="102"/>
      <c r="AN710" s="102"/>
      <c r="AO710" s="102"/>
      <c r="AP710" s="102"/>
      <c r="AQ710" s="102"/>
      <c r="AR710" s="102"/>
      <c r="AS710" s="102"/>
      <c r="AT710" s="102"/>
      <c r="AU710" s="102"/>
      <c r="AV710" s="102"/>
      <c r="AW710" s="102"/>
      <c r="AX710" s="103"/>
    </row>
    <row r="711" spans="1:50" ht="75.75"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8" t="s">
        <v>573</v>
      </c>
      <c r="AE711" s="329"/>
      <c r="AF711" s="329"/>
      <c r="AG711" s="101" t="s">
        <v>621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3"/>
      <c r="B712" s="645"/>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3" t="s">
        <v>617</v>
      </c>
      <c r="AE712" s="784"/>
      <c r="AF712" s="784"/>
      <c r="AG712" s="811" t="s">
        <v>686</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617</v>
      </c>
      <c r="AE713" s="329"/>
      <c r="AF713" s="664"/>
      <c r="AG713" s="101" t="s">
        <v>687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573</v>
      </c>
      <c r="AE714" s="809"/>
      <c r="AF714" s="810"/>
      <c r="AG714" s="737" t="s">
        <v>622</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573</v>
      </c>
      <c r="AE715" s="606"/>
      <c r="AF715" s="657"/>
      <c r="AG715" s="743" t="s">
        <v>688</v>
      </c>
      <c r="AH715" s="744"/>
      <c r="AI715" s="744"/>
      <c r="AJ715" s="744"/>
      <c r="AK715" s="744"/>
      <c r="AL715" s="744"/>
      <c r="AM715" s="744"/>
      <c r="AN715" s="744"/>
      <c r="AO715" s="744"/>
      <c r="AP715" s="744"/>
      <c r="AQ715" s="744"/>
      <c r="AR715" s="744"/>
      <c r="AS715" s="744"/>
      <c r="AT715" s="744"/>
      <c r="AU715" s="744"/>
      <c r="AV715" s="744"/>
      <c r="AW715" s="744"/>
      <c r="AX715" s="745"/>
    </row>
    <row r="716" spans="1:50" ht="61.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573</v>
      </c>
      <c r="AE716" s="628"/>
      <c r="AF716" s="628"/>
      <c r="AG716" s="101" t="s">
        <v>623</v>
      </c>
      <c r="AH716" s="102"/>
      <c r="AI716" s="102"/>
      <c r="AJ716" s="102"/>
      <c r="AK716" s="102"/>
      <c r="AL716" s="102"/>
      <c r="AM716" s="102"/>
      <c r="AN716" s="102"/>
      <c r="AO716" s="102"/>
      <c r="AP716" s="102"/>
      <c r="AQ716" s="102"/>
      <c r="AR716" s="102"/>
      <c r="AS716" s="102"/>
      <c r="AT716" s="102"/>
      <c r="AU716" s="102"/>
      <c r="AV716" s="102"/>
      <c r="AW716" s="102"/>
      <c r="AX716" s="103"/>
    </row>
    <row r="717" spans="1:50" ht="59.25" customHeight="1" x14ac:dyDescent="0.15">
      <c r="A717" s="643"/>
      <c r="B717" s="645"/>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624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617</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573</v>
      </c>
      <c r="AE719" s="606"/>
      <c r="AF719" s="606"/>
      <c r="AG719" s="125" t="s">
        <v>672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t="s">
        <v>569</v>
      </c>
      <c r="D721" s="297"/>
      <c r="E721" s="297"/>
      <c r="F721" s="298"/>
      <c r="G721" s="287"/>
      <c r="H721" s="288"/>
      <c r="I721" s="83" t="str">
        <f>IF(OR(G721="　", G721=""), "", "-")</f>
        <v/>
      </c>
      <c r="J721" s="291">
        <v>737</v>
      </c>
      <c r="K721" s="291"/>
      <c r="L721" s="83" t="str">
        <f>IF(M721="","","-")</f>
        <v/>
      </c>
      <c r="M721" s="84"/>
      <c r="N721" s="304" t="s">
        <v>625</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1" t="s">
        <v>48</v>
      </c>
      <c r="B726" s="803"/>
      <c r="C726" s="816" t="s">
        <v>53</v>
      </c>
      <c r="D726" s="838"/>
      <c r="E726" s="838"/>
      <c r="F726" s="839"/>
      <c r="G726" s="577" t="s">
        <v>675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49" t="s">
        <v>57</v>
      </c>
      <c r="D727" s="750"/>
      <c r="E727" s="750"/>
      <c r="F727" s="751"/>
      <c r="G727" s="575" t="s">
        <v>626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t="s">
        <v>689</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c r="B731" s="801"/>
      <c r="C731" s="801"/>
      <c r="D731" s="801"/>
      <c r="E731" s="802"/>
      <c r="F731" s="730" t="s">
        <v>690</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8" t="s">
        <v>691</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548</v>
      </c>
      <c r="B737" s="210"/>
      <c r="C737" s="210"/>
      <c r="D737" s="211"/>
      <c r="E737" s="991" t="s">
        <v>627</v>
      </c>
      <c r="F737" s="991"/>
      <c r="G737" s="991"/>
      <c r="H737" s="991"/>
      <c r="I737" s="991"/>
      <c r="J737" s="991"/>
      <c r="K737" s="991"/>
      <c r="L737" s="991"/>
      <c r="M737" s="991"/>
      <c r="N737" s="365" t="s">
        <v>541</v>
      </c>
      <c r="O737" s="365"/>
      <c r="P737" s="365"/>
      <c r="Q737" s="365"/>
      <c r="R737" s="991" t="s">
        <v>629</v>
      </c>
      <c r="S737" s="991"/>
      <c r="T737" s="991"/>
      <c r="U737" s="991"/>
      <c r="V737" s="991"/>
      <c r="W737" s="991"/>
      <c r="X737" s="991"/>
      <c r="Y737" s="991"/>
      <c r="Z737" s="991"/>
      <c r="AA737" s="365" t="s">
        <v>540</v>
      </c>
      <c r="AB737" s="365"/>
      <c r="AC737" s="365"/>
      <c r="AD737" s="365"/>
      <c r="AE737" s="991" t="s">
        <v>631</v>
      </c>
      <c r="AF737" s="991"/>
      <c r="AG737" s="991"/>
      <c r="AH737" s="991"/>
      <c r="AI737" s="991"/>
      <c r="AJ737" s="991"/>
      <c r="AK737" s="991"/>
      <c r="AL737" s="991"/>
      <c r="AM737" s="991"/>
      <c r="AN737" s="365" t="s">
        <v>539</v>
      </c>
      <c r="AO737" s="365"/>
      <c r="AP737" s="365"/>
      <c r="AQ737" s="365"/>
      <c r="AR737" s="983" t="s">
        <v>633</v>
      </c>
      <c r="AS737" s="984"/>
      <c r="AT737" s="984"/>
      <c r="AU737" s="984"/>
      <c r="AV737" s="984"/>
      <c r="AW737" s="984"/>
      <c r="AX737" s="985"/>
      <c r="AY737" s="89"/>
      <c r="AZ737" s="89"/>
    </row>
    <row r="738" spans="1:52" ht="24.75" customHeight="1" x14ac:dyDescent="0.15">
      <c r="A738" s="992" t="s">
        <v>538</v>
      </c>
      <c r="B738" s="210"/>
      <c r="C738" s="210"/>
      <c r="D738" s="211"/>
      <c r="E738" s="991" t="s">
        <v>628</v>
      </c>
      <c r="F738" s="991"/>
      <c r="G738" s="991"/>
      <c r="H738" s="991"/>
      <c r="I738" s="991"/>
      <c r="J738" s="991"/>
      <c r="K738" s="991"/>
      <c r="L738" s="991"/>
      <c r="M738" s="991"/>
      <c r="N738" s="365" t="s">
        <v>537</v>
      </c>
      <c r="O738" s="365"/>
      <c r="P738" s="365"/>
      <c r="Q738" s="365"/>
      <c r="R738" s="991" t="s">
        <v>630</v>
      </c>
      <c r="S738" s="991"/>
      <c r="T738" s="991"/>
      <c r="U738" s="991"/>
      <c r="V738" s="991"/>
      <c r="W738" s="991"/>
      <c r="X738" s="991"/>
      <c r="Y738" s="991"/>
      <c r="Z738" s="991"/>
      <c r="AA738" s="365" t="s">
        <v>536</v>
      </c>
      <c r="AB738" s="365"/>
      <c r="AC738" s="365"/>
      <c r="AD738" s="365"/>
      <c r="AE738" s="991" t="s">
        <v>632</v>
      </c>
      <c r="AF738" s="991"/>
      <c r="AG738" s="991"/>
      <c r="AH738" s="991"/>
      <c r="AI738" s="991"/>
      <c r="AJ738" s="991"/>
      <c r="AK738" s="991"/>
      <c r="AL738" s="991"/>
      <c r="AM738" s="991"/>
      <c r="AN738" s="365" t="s">
        <v>532</v>
      </c>
      <c r="AO738" s="365"/>
      <c r="AP738" s="365"/>
      <c r="AQ738" s="365"/>
      <c r="AR738" s="983" t="s">
        <v>634</v>
      </c>
      <c r="AS738" s="984"/>
      <c r="AT738" s="984"/>
      <c r="AU738" s="984"/>
      <c r="AV738" s="984"/>
      <c r="AW738" s="984"/>
      <c r="AX738" s="985"/>
    </row>
    <row r="739" spans="1:52" ht="24.75" customHeight="1" thickBot="1" x14ac:dyDescent="0.2">
      <c r="A739" s="993" t="s">
        <v>528</v>
      </c>
      <c r="B739" s="994"/>
      <c r="C739" s="994"/>
      <c r="D739" s="995"/>
      <c r="E739" s="996" t="s">
        <v>569</v>
      </c>
      <c r="F739" s="986"/>
      <c r="G739" s="986"/>
      <c r="H739" s="93" t="str">
        <f>IF(E739="", "", "(")</f>
        <v>(</v>
      </c>
      <c r="I739" s="986"/>
      <c r="J739" s="986"/>
      <c r="K739" s="93" t="str">
        <f>IF(OR(I739="　", I739=""), "", "-")</f>
        <v/>
      </c>
      <c r="L739" s="987">
        <v>728</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5" t="s">
        <v>508</v>
      </c>
      <c r="B740" s="616"/>
      <c r="C740" s="616"/>
      <c r="D740" s="616"/>
      <c r="E740" s="616"/>
      <c r="F740" s="617"/>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510</v>
      </c>
      <c r="B779" s="630"/>
      <c r="C779" s="630"/>
      <c r="D779" s="630"/>
      <c r="E779" s="630"/>
      <c r="F779" s="631"/>
      <c r="G779" s="596" t="s">
        <v>642</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636</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115.5" customHeight="1" x14ac:dyDescent="0.15">
      <c r="A781" s="632"/>
      <c r="B781" s="633"/>
      <c r="C781" s="633"/>
      <c r="D781" s="633"/>
      <c r="E781" s="633"/>
      <c r="F781" s="634"/>
      <c r="G781" s="671" t="s">
        <v>637</v>
      </c>
      <c r="H781" s="672"/>
      <c r="I781" s="672"/>
      <c r="J781" s="672"/>
      <c r="K781" s="673"/>
      <c r="L781" s="665" t="s">
        <v>640</v>
      </c>
      <c r="M781" s="666"/>
      <c r="N781" s="666"/>
      <c r="O781" s="666"/>
      <c r="P781" s="666"/>
      <c r="Q781" s="666"/>
      <c r="R781" s="666"/>
      <c r="S781" s="666"/>
      <c r="T781" s="666"/>
      <c r="U781" s="666"/>
      <c r="V781" s="666"/>
      <c r="W781" s="666"/>
      <c r="X781" s="667"/>
      <c r="Y781" s="388">
        <v>1673</v>
      </c>
      <c r="Z781" s="389"/>
      <c r="AA781" s="389"/>
      <c r="AB781" s="806"/>
      <c r="AC781" s="671" t="s">
        <v>637</v>
      </c>
      <c r="AD781" s="672"/>
      <c r="AE781" s="672"/>
      <c r="AF781" s="672"/>
      <c r="AG781" s="673"/>
      <c r="AH781" s="665" t="s">
        <v>639</v>
      </c>
      <c r="AI781" s="666"/>
      <c r="AJ781" s="666"/>
      <c r="AK781" s="666"/>
      <c r="AL781" s="666"/>
      <c r="AM781" s="666"/>
      <c r="AN781" s="666"/>
      <c r="AO781" s="666"/>
      <c r="AP781" s="666"/>
      <c r="AQ781" s="666"/>
      <c r="AR781" s="666"/>
      <c r="AS781" s="666"/>
      <c r="AT781" s="667"/>
      <c r="AU781" s="388">
        <v>247</v>
      </c>
      <c r="AV781" s="389"/>
      <c r="AW781" s="389"/>
      <c r="AX781" s="390"/>
    </row>
    <row r="782" spans="1:50" ht="150" customHeight="1" x14ac:dyDescent="0.15">
      <c r="A782" s="632"/>
      <c r="B782" s="633"/>
      <c r="C782" s="633"/>
      <c r="D782" s="633"/>
      <c r="E782" s="633"/>
      <c r="F782" s="634"/>
      <c r="G782" s="607" t="s">
        <v>638</v>
      </c>
      <c r="H782" s="608"/>
      <c r="I782" s="608"/>
      <c r="J782" s="608"/>
      <c r="K782" s="609"/>
      <c r="L782" s="599" t="s">
        <v>677</v>
      </c>
      <c r="M782" s="600"/>
      <c r="N782" s="600"/>
      <c r="O782" s="600"/>
      <c r="P782" s="600"/>
      <c r="Q782" s="600"/>
      <c r="R782" s="600"/>
      <c r="S782" s="600"/>
      <c r="T782" s="600"/>
      <c r="U782" s="600"/>
      <c r="V782" s="600"/>
      <c r="W782" s="600"/>
      <c r="X782" s="601"/>
      <c r="Y782" s="602">
        <v>15</v>
      </c>
      <c r="Z782" s="603"/>
      <c r="AA782" s="603"/>
      <c r="AB782" s="613"/>
      <c r="AC782" s="607" t="s">
        <v>638</v>
      </c>
      <c r="AD782" s="608"/>
      <c r="AE782" s="608"/>
      <c r="AF782" s="608"/>
      <c r="AG782" s="609"/>
      <c r="AH782" s="599" t="s">
        <v>641</v>
      </c>
      <c r="AI782" s="600"/>
      <c r="AJ782" s="600"/>
      <c r="AK782" s="600"/>
      <c r="AL782" s="600"/>
      <c r="AM782" s="600"/>
      <c r="AN782" s="600"/>
      <c r="AO782" s="600"/>
      <c r="AP782" s="600"/>
      <c r="AQ782" s="600"/>
      <c r="AR782" s="600"/>
      <c r="AS782" s="600"/>
      <c r="AT782" s="601"/>
      <c r="AU782" s="602">
        <v>148</v>
      </c>
      <c r="AV782" s="603"/>
      <c r="AW782" s="603"/>
      <c r="AX782" s="604"/>
    </row>
    <row r="783" spans="1:50" ht="24.75" hidden="1"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1688</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395</v>
      </c>
      <c r="AV791" s="833"/>
      <c r="AW791" s="833"/>
      <c r="AX791" s="835"/>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8"/>
      <c r="Z794" s="389"/>
      <c r="AA794" s="389"/>
      <c r="AB794" s="806"/>
      <c r="AC794" s="671"/>
      <c r="AD794" s="672"/>
      <c r="AE794" s="672"/>
      <c r="AF794" s="672"/>
      <c r="AG794" s="673"/>
      <c r="AH794" s="665"/>
      <c r="AI794" s="666"/>
      <c r="AJ794" s="666"/>
      <c r="AK794" s="666"/>
      <c r="AL794" s="666"/>
      <c r="AM794" s="666"/>
      <c r="AN794" s="666"/>
      <c r="AO794" s="666"/>
      <c r="AP794" s="666"/>
      <c r="AQ794" s="666"/>
      <c r="AR794" s="666"/>
      <c r="AS794" s="666"/>
      <c r="AT794" s="667"/>
      <c r="AU794" s="388"/>
      <c r="AV794" s="389"/>
      <c r="AW794" s="389"/>
      <c r="AX794" s="390"/>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8"/>
      <c r="Z807" s="389"/>
      <c r="AA807" s="389"/>
      <c r="AB807" s="806"/>
      <c r="AC807" s="671"/>
      <c r="AD807" s="672"/>
      <c r="AE807" s="672"/>
      <c r="AF807" s="672"/>
      <c r="AG807" s="673"/>
      <c r="AH807" s="665"/>
      <c r="AI807" s="666"/>
      <c r="AJ807" s="666"/>
      <c r="AK807" s="666"/>
      <c r="AL807" s="666"/>
      <c r="AM807" s="666"/>
      <c r="AN807" s="666"/>
      <c r="AO807" s="666"/>
      <c r="AP807" s="666"/>
      <c r="AQ807" s="666"/>
      <c r="AR807" s="666"/>
      <c r="AS807" s="666"/>
      <c r="AT807" s="667"/>
      <c r="AU807" s="388"/>
      <c r="AV807" s="389"/>
      <c r="AW807" s="389"/>
      <c r="AX807" s="390"/>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8"/>
      <c r="Z820" s="389"/>
      <c r="AA820" s="389"/>
      <c r="AB820" s="806"/>
      <c r="AC820" s="671"/>
      <c r="AD820" s="672"/>
      <c r="AE820" s="672"/>
      <c r="AF820" s="672"/>
      <c r="AG820" s="673"/>
      <c r="AH820" s="665"/>
      <c r="AI820" s="666"/>
      <c r="AJ820" s="666"/>
      <c r="AK820" s="666"/>
      <c r="AL820" s="666"/>
      <c r="AM820" s="666"/>
      <c r="AN820" s="666"/>
      <c r="AO820" s="666"/>
      <c r="AP820" s="666"/>
      <c r="AQ820" s="666"/>
      <c r="AR820" s="666"/>
      <c r="AS820" s="666"/>
      <c r="AT820" s="667"/>
      <c r="AU820" s="388"/>
      <c r="AV820" s="389"/>
      <c r="AW820" s="389"/>
      <c r="AX820" s="390"/>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644</v>
      </c>
      <c r="D837" s="347"/>
      <c r="E837" s="347"/>
      <c r="F837" s="347"/>
      <c r="G837" s="347"/>
      <c r="H837" s="347"/>
      <c r="I837" s="347"/>
      <c r="J837" s="348">
        <v>3000020141003</v>
      </c>
      <c r="K837" s="349"/>
      <c r="L837" s="349"/>
      <c r="M837" s="349"/>
      <c r="N837" s="349"/>
      <c r="O837" s="349"/>
      <c r="P837" s="362" t="s">
        <v>643</v>
      </c>
      <c r="Q837" s="350"/>
      <c r="R837" s="350"/>
      <c r="S837" s="350"/>
      <c r="T837" s="350"/>
      <c r="U837" s="350"/>
      <c r="V837" s="350"/>
      <c r="W837" s="350"/>
      <c r="X837" s="350"/>
      <c r="Y837" s="351">
        <v>1688</v>
      </c>
      <c r="Z837" s="352"/>
      <c r="AA837" s="352"/>
      <c r="AB837" s="353"/>
      <c r="AC837" s="363" t="s">
        <v>645</v>
      </c>
      <c r="AD837" s="371"/>
      <c r="AE837" s="371"/>
      <c r="AF837" s="371"/>
      <c r="AG837" s="371"/>
      <c r="AH837" s="372" t="s">
        <v>665</v>
      </c>
      <c r="AI837" s="373"/>
      <c r="AJ837" s="373"/>
      <c r="AK837" s="373"/>
      <c r="AL837" s="357" t="s">
        <v>576</v>
      </c>
      <c r="AM837" s="358"/>
      <c r="AN837" s="358"/>
      <c r="AO837" s="359"/>
      <c r="AP837" s="360" t="s">
        <v>597</v>
      </c>
      <c r="AQ837" s="360"/>
      <c r="AR837" s="360"/>
      <c r="AS837" s="360"/>
      <c r="AT837" s="360"/>
      <c r="AU837" s="360"/>
      <c r="AV837" s="360"/>
      <c r="AW837" s="360"/>
      <c r="AX837" s="360"/>
    </row>
    <row r="838" spans="1:50" ht="30" customHeight="1" x14ac:dyDescent="0.15">
      <c r="A838" s="376">
        <v>2</v>
      </c>
      <c r="B838" s="376">
        <v>1</v>
      </c>
      <c r="C838" s="361" t="s">
        <v>646</v>
      </c>
      <c r="D838" s="347"/>
      <c r="E838" s="347"/>
      <c r="F838" s="347"/>
      <c r="G838" s="347"/>
      <c r="H838" s="347"/>
      <c r="I838" s="347"/>
      <c r="J838" s="348">
        <v>600002071004</v>
      </c>
      <c r="K838" s="349"/>
      <c r="L838" s="349"/>
      <c r="M838" s="349"/>
      <c r="N838" s="349"/>
      <c r="O838" s="349"/>
      <c r="P838" s="350" t="s">
        <v>643</v>
      </c>
      <c r="Q838" s="350"/>
      <c r="R838" s="350"/>
      <c r="S838" s="350"/>
      <c r="T838" s="350"/>
      <c r="U838" s="350"/>
      <c r="V838" s="350"/>
      <c r="W838" s="350"/>
      <c r="X838" s="350"/>
      <c r="Y838" s="351">
        <v>1569</v>
      </c>
      <c r="Z838" s="352"/>
      <c r="AA838" s="352"/>
      <c r="AB838" s="353"/>
      <c r="AC838" s="363" t="s">
        <v>645</v>
      </c>
      <c r="AD838" s="363"/>
      <c r="AE838" s="363"/>
      <c r="AF838" s="363"/>
      <c r="AG838" s="363"/>
      <c r="AH838" s="372" t="s">
        <v>576</v>
      </c>
      <c r="AI838" s="373"/>
      <c r="AJ838" s="373"/>
      <c r="AK838" s="373"/>
      <c r="AL838" s="357" t="s">
        <v>576</v>
      </c>
      <c r="AM838" s="358"/>
      <c r="AN838" s="358"/>
      <c r="AO838" s="359"/>
      <c r="AP838" s="360" t="s">
        <v>610</v>
      </c>
      <c r="AQ838" s="360"/>
      <c r="AR838" s="360"/>
      <c r="AS838" s="360"/>
      <c r="AT838" s="360"/>
      <c r="AU838" s="360"/>
      <c r="AV838" s="360"/>
      <c r="AW838" s="360"/>
      <c r="AX838" s="360"/>
    </row>
    <row r="839" spans="1:50" ht="30" customHeight="1" x14ac:dyDescent="0.15">
      <c r="A839" s="376">
        <v>3</v>
      </c>
      <c r="B839" s="376">
        <v>1</v>
      </c>
      <c r="C839" s="361" t="s">
        <v>647</v>
      </c>
      <c r="D839" s="347"/>
      <c r="E839" s="347"/>
      <c r="F839" s="347"/>
      <c r="G839" s="347"/>
      <c r="H839" s="347"/>
      <c r="I839" s="347"/>
      <c r="J839" s="348">
        <v>3000020231002</v>
      </c>
      <c r="K839" s="349"/>
      <c r="L839" s="349"/>
      <c r="M839" s="349"/>
      <c r="N839" s="349"/>
      <c r="O839" s="349"/>
      <c r="P839" s="362" t="s">
        <v>643</v>
      </c>
      <c r="Q839" s="350"/>
      <c r="R839" s="350"/>
      <c r="S839" s="350"/>
      <c r="T839" s="350"/>
      <c r="U839" s="350"/>
      <c r="V839" s="350"/>
      <c r="W839" s="350"/>
      <c r="X839" s="350"/>
      <c r="Y839" s="351">
        <v>1265</v>
      </c>
      <c r="Z839" s="352"/>
      <c r="AA839" s="352"/>
      <c r="AB839" s="353"/>
      <c r="AC839" s="363" t="s">
        <v>645</v>
      </c>
      <c r="AD839" s="363"/>
      <c r="AE839" s="363"/>
      <c r="AF839" s="363"/>
      <c r="AG839" s="363"/>
      <c r="AH839" s="355" t="s">
        <v>576</v>
      </c>
      <c r="AI839" s="356"/>
      <c r="AJ839" s="356"/>
      <c r="AK839" s="356"/>
      <c r="AL839" s="357" t="s">
        <v>576</v>
      </c>
      <c r="AM839" s="358"/>
      <c r="AN839" s="358"/>
      <c r="AO839" s="359"/>
      <c r="AP839" s="360" t="s">
        <v>607</v>
      </c>
      <c r="AQ839" s="360"/>
      <c r="AR839" s="360"/>
      <c r="AS839" s="360"/>
      <c r="AT839" s="360"/>
      <c r="AU839" s="360"/>
      <c r="AV839" s="360"/>
      <c r="AW839" s="360"/>
      <c r="AX839" s="360"/>
    </row>
    <row r="840" spans="1:50" ht="30" customHeight="1" x14ac:dyDescent="0.15">
      <c r="A840" s="376">
        <v>4</v>
      </c>
      <c r="B840" s="376">
        <v>1</v>
      </c>
      <c r="C840" s="361" t="s">
        <v>648</v>
      </c>
      <c r="D840" s="347"/>
      <c r="E840" s="347"/>
      <c r="F840" s="347"/>
      <c r="G840" s="347"/>
      <c r="H840" s="347"/>
      <c r="I840" s="347"/>
      <c r="J840" s="348">
        <v>9000020281000</v>
      </c>
      <c r="K840" s="349"/>
      <c r="L840" s="349"/>
      <c r="M840" s="349"/>
      <c r="N840" s="349"/>
      <c r="O840" s="349"/>
      <c r="P840" s="362" t="s">
        <v>643</v>
      </c>
      <c r="Q840" s="350"/>
      <c r="R840" s="350"/>
      <c r="S840" s="350"/>
      <c r="T840" s="350"/>
      <c r="U840" s="350"/>
      <c r="V840" s="350"/>
      <c r="W840" s="350"/>
      <c r="X840" s="350"/>
      <c r="Y840" s="351">
        <v>836</v>
      </c>
      <c r="Z840" s="352"/>
      <c r="AA840" s="352"/>
      <c r="AB840" s="353"/>
      <c r="AC840" s="363" t="s">
        <v>645</v>
      </c>
      <c r="AD840" s="363"/>
      <c r="AE840" s="363"/>
      <c r="AF840" s="363"/>
      <c r="AG840" s="363"/>
      <c r="AH840" s="355" t="s">
        <v>576</v>
      </c>
      <c r="AI840" s="356"/>
      <c r="AJ840" s="356"/>
      <c r="AK840" s="356"/>
      <c r="AL840" s="357" t="s">
        <v>576</v>
      </c>
      <c r="AM840" s="358"/>
      <c r="AN840" s="358"/>
      <c r="AO840" s="359"/>
      <c r="AP840" s="360" t="s">
        <v>597</v>
      </c>
      <c r="AQ840" s="360"/>
      <c r="AR840" s="360"/>
      <c r="AS840" s="360"/>
      <c r="AT840" s="360"/>
      <c r="AU840" s="360"/>
      <c r="AV840" s="360"/>
      <c r="AW840" s="360"/>
      <c r="AX840" s="360"/>
    </row>
    <row r="841" spans="1:50" ht="30" customHeight="1" x14ac:dyDescent="0.15">
      <c r="A841" s="376">
        <v>5</v>
      </c>
      <c r="B841" s="376">
        <v>1</v>
      </c>
      <c r="C841" s="361" t="s">
        <v>649</v>
      </c>
      <c r="D841" s="347"/>
      <c r="E841" s="347"/>
      <c r="F841" s="347"/>
      <c r="G841" s="347"/>
      <c r="H841" s="347"/>
      <c r="I841" s="347"/>
      <c r="J841" s="348">
        <v>2000020261009</v>
      </c>
      <c r="K841" s="349"/>
      <c r="L841" s="349"/>
      <c r="M841" s="349"/>
      <c r="N841" s="349"/>
      <c r="O841" s="349"/>
      <c r="P841" s="350" t="s">
        <v>643</v>
      </c>
      <c r="Q841" s="350"/>
      <c r="R841" s="350"/>
      <c r="S841" s="350"/>
      <c r="T841" s="350"/>
      <c r="U841" s="350"/>
      <c r="V841" s="350"/>
      <c r="W841" s="350"/>
      <c r="X841" s="350"/>
      <c r="Y841" s="351">
        <v>699</v>
      </c>
      <c r="Z841" s="352"/>
      <c r="AA841" s="352"/>
      <c r="AB841" s="353"/>
      <c r="AC841" s="354" t="s">
        <v>645</v>
      </c>
      <c r="AD841" s="354"/>
      <c r="AE841" s="354"/>
      <c r="AF841" s="354"/>
      <c r="AG841" s="354"/>
      <c r="AH841" s="355" t="s">
        <v>576</v>
      </c>
      <c r="AI841" s="356"/>
      <c r="AJ841" s="356"/>
      <c r="AK841" s="356"/>
      <c r="AL841" s="357" t="s">
        <v>576</v>
      </c>
      <c r="AM841" s="358"/>
      <c r="AN841" s="358"/>
      <c r="AO841" s="359"/>
      <c r="AP841" s="360" t="s">
        <v>665</v>
      </c>
      <c r="AQ841" s="360"/>
      <c r="AR841" s="360"/>
      <c r="AS841" s="360"/>
      <c r="AT841" s="360"/>
      <c r="AU841" s="360"/>
      <c r="AV841" s="360"/>
      <c r="AW841" s="360"/>
      <c r="AX841" s="360"/>
    </row>
    <row r="842" spans="1:50" ht="30" customHeight="1" x14ac:dyDescent="0.15">
      <c r="A842" s="376">
        <v>6</v>
      </c>
      <c r="B842" s="376">
        <v>1</v>
      </c>
      <c r="C842" s="361" t="s">
        <v>650</v>
      </c>
      <c r="D842" s="347"/>
      <c r="E842" s="347"/>
      <c r="F842" s="347"/>
      <c r="G842" s="347"/>
      <c r="H842" s="347"/>
      <c r="I842" s="347"/>
      <c r="J842" s="348">
        <v>9000020011002</v>
      </c>
      <c r="K842" s="349"/>
      <c r="L842" s="349"/>
      <c r="M842" s="349"/>
      <c r="N842" s="349"/>
      <c r="O842" s="349"/>
      <c r="P842" s="350" t="s">
        <v>643</v>
      </c>
      <c r="Q842" s="350"/>
      <c r="R842" s="350"/>
      <c r="S842" s="350"/>
      <c r="T842" s="350"/>
      <c r="U842" s="350"/>
      <c r="V842" s="350"/>
      <c r="W842" s="350"/>
      <c r="X842" s="350"/>
      <c r="Y842" s="351">
        <v>645</v>
      </c>
      <c r="Z842" s="352"/>
      <c r="AA842" s="352"/>
      <c r="AB842" s="353"/>
      <c r="AC842" s="354" t="s">
        <v>645</v>
      </c>
      <c r="AD842" s="354"/>
      <c r="AE842" s="354"/>
      <c r="AF842" s="354"/>
      <c r="AG842" s="354"/>
      <c r="AH842" s="355" t="s">
        <v>576</v>
      </c>
      <c r="AI842" s="356"/>
      <c r="AJ842" s="356"/>
      <c r="AK842" s="356"/>
      <c r="AL842" s="357" t="s">
        <v>576</v>
      </c>
      <c r="AM842" s="358"/>
      <c r="AN842" s="358"/>
      <c r="AO842" s="359"/>
      <c r="AP842" s="360" t="s">
        <v>597</v>
      </c>
      <c r="AQ842" s="360"/>
      <c r="AR842" s="360"/>
      <c r="AS842" s="360"/>
      <c r="AT842" s="360"/>
      <c r="AU842" s="360"/>
      <c r="AV842" s="360"/>
      <c r="AW842" s="360"/>
      <c r="AX842" s="360"/>
    </row>
    <row r="843" spans="1:50" ht="30" customHeight="1" x14ac:dyDescent="0.15">
      <c r="A843" s="376">
        <v>7</v>
      </c>
      <c r="B843" s="376">
        <v>1</v>
      </c>
      <c r="C843" s="361" t="s">
        <v>651</v>
      </c>
      <c r="D843" s="347"/>
      <c r="E843" s="347"/>
      <c r="F843" s="347"/>
      <c r="G843" s="347"/>
      <c r="H843" s="347"/>
      <c r="I843" s="347"/>
      <c r="J843" s="348">
        <v>9000020341002</v>
      </c>
      <c r="K843" s="349"/>
      <c r="L843" s="349"/>
      <c r="M843" s="349"/>
      <c r="N843" s="349"/>
      <c r="O843" s="349"/>
      <c r="P843" s="350" t="s">
        <v>643</v>
      </c>
      <c r="Q843" s="350"/>
      <c r="R843" s="350"/>
      <c r="S843" s="350"/>
      <c r="T843" s="350"/>
      <c r="U843" s="350"/>
      <c r="V843" s="350"/>
      <c r="W843" s="350"/>
      <c r="X843" s="350"/>
      <c r="Y843" s="351">
        <v>644</v>
      </c>
      <c r="Z843" s="352"/>
      <c r="AA843" s="352"/>
      <c r="AB843" s="353"/>
      <c r="AC843" s="354" t="s">
        <v>645</v>
      </c>
      <c r="AD843" s="354"/>
      <c r="AE843" s="354"/>
      <c r="AF843" s="354"/>
      <c r="AG843" s="354"/>
      <c r="AH843" s="355" t="s">
        <v>576</v>
      </c>
      <c r="AI843" s="356"/>
      <c r="AJ843" s="356"/>
      <c r="AK843" s="356"/>
      <c r="AL843" s="357" t="s">
        <v>576</v>
      </c>
      <c r="AM843" s="358"/>
      <c r="AN843" s="358"/>
      <c r="AO843" s="359"/>
      <c r="AP843" s="360" t="s">
        <v>597</v>
      </c>
      <c r="AQ843" s="360"/>
      <c r="AR843" s="360"/>
      <c r="AS843" s="360"/>
      <c r="AT843" s="360"/>
      <c r="AU843" s="360"/>
      <c r="AV843" s="360"/>
      <c r="AW843" s="360"/>
      <c r="AX843" s="360"/>
    </row>
    <row r="844" spans="1:50" ht="30" customHeight="1" x14ac:dyDescent="0.15">
      <c r="A844" s="376">
        <v>8</v>
      </c>
      <c r="B844" s="376">
        <v>1</v>
      </c>
      <c r="C844" s="361" t="s">
        <v>652</v>
      </c>
      <c r="D844" s="347"/>
      <c r="E844" s="347"/>
      <c r="F844" s="347"/>
      <c r="G844" s="347"/>
      <c r="H844" s="347"/>
      <c r="I844" s="347"/>
      <c r="J844" s="348">
        <v>3000020271403</v>
      </c>
      <c r="K844" s="349"/>
      <c r="L844" s="349"/>
      <c r="M844" s="349"/>
      <c r="N844" s="349"/>
      <c r="O844" s="349"/>
      <c r="P844" s="350" t="s">
        <v>643</v>
      </c>
      <c r="Q844" s="350"/>
      <c r="R844" s="350"/>
      <c r="S844" s="350"/>
      <c r="T844" s="350"/>
      <c r="U844" s="350"/>
      <c r="V844" s="350"/>
      <c r="W844" s="350"/>
      <c r="X844" s="350"/>
      <c r="Y844" s="351">
        <v>576</v>
      </c>
      <c r="Z844" s="352"/>
      <c r="AA844" s="352"/>
      <c r="AB844" s="353"/>
      <c r="AC844" s="354" t="s">
        <v>645</v>
      </c>
      <c r="AD844" s="354"/>
      <c r="AE844" s="354"/>
      <c r="AF844" s="354"/>
      <c r="AG844" s="354"/>
      <c r="AH844" s="355" t="s">
        <v>576</v>
      </c>
      <c r="AI844" s="356"/>
      <c r="AJ844" s="356"/>
      <c r="AK844" s="356"/>
      <c r="AL844" s="357" t="s">
        <v>576</v>
      </c>
      <c r="AM844" s="358"/>
      <c r="AN844" s="358"/>
      <c r="AO844" s="359"/>
      <c r="AP844" s="360" t="s">
        <v>665</v>
      </c>
      <c r="AQ844" s="360"/>
      <c r="AR844" s="360"/>
      <c r="AS844" s="360"/>
      <c r="AT844" s="360"/>
      <c r="AU844" s="360"/>
      <c r="AV844" s="360"/>
      <c r="AW844" s="360"/>
      <c r="AX844" s="360"/>
    </row>
    <row r="845" spans="1:50" ht="30" customHeight="1" x14ac:dyDescent="0.15">
      <c r="A845" s="376">
        <v>9</v>
      </c>
      <c r="B845" s="376">
        <v>1</v>
      </c>
      <c r="C845" s="361" t="s">
        <v>653</v>
      </c>
      <c r="D845" s="347"/>
      <c r="E845" s="347"/>
      <c r="F845" s="347"/>
      <c r="G845" s="347"/>
      <c r="H845" s="347"/>
      <c r="I845" s="347"/>
      <c r="J845" s="348">
        <v>3000020401307</v>
      </c>
      <c r="K845" s="349"/>
      <c r="L845" s="349"/>
      <c r="M845" s="349"/>
      <c r="N845" s="349"/>
      <c r="O845" s="349"/>
      <c r="P845" s="350" t="s">
        <v>643</v>
      </c>
      <c r="Q845" s="350"/>
      <c r="R845" s="350"/>
      <c r="S845" s="350"/>
      <c r="T845" s="350"/>
      <c r="U845" s="350"/>
      <c r="V845" s="350"/>
      <c r="W845" s="350"/>
      <c r="X845" s="350"/>
      <c r="Y845" s="351">
        <v>566</v>
      </c>
      <c r="Z845" s="352"/>
      <c r="AA845" s="352"/>
      <c r="AB845" s="353"/>
      <c r="AC845" s="354" t="s">
        <v>645</v>
      </c>
      <c r="AD845" s="354"/>
      <c r="AE845" s="354"/>
      <c r="AF845" s="354"/>
      <c r="AG845" s="354"/>
      <c r="AH845" s="355" t="s">
        <v>576</v>
      </c>
      <c r="AI845" s="356"/>
      <c r="AJ845" s="356"/>
      <c r="AK845" s="356"/>
      <c r="AL845" s="357" t="s">
        <v>576</v>
      </c>
      <c r="AM845" s="358"/>
      <c r="AN845" s="358"/>
      <c r="AO845" s="359"/>
      <c r="AP845" s="360" t="s">
        <v>665</v>
      </c>
      <c r="AQ845" s="360"/>
      <c r="AR845" s="360"/>
      <c r="AS845" s="360"/>
      <c r="AT845" s="360"/>
      <c r="AU845" s="360"/>
      <c r="AV845" s="360"/>
      <c r="AW845" s="360"/>
      <c r="AX845" s="360"/>
    </row>
    <row r="846" spans="1:50" ht="30" customHeight="1" x14ac:dyDescent="0.15">
      <c r="A846" s="376">
        <v>10</v>
      </c>
      <c r="B846" s="376">
        <v>1</v>
      </c>
      <c r="C846" s="361" t="s">
        <v>654</v>
      </c>
      <c r="D846" s="347"/>
      <c r="E846" s="347"/>
      <c r="F846" s="347"/>
      <c r="G846" s="347"/>
      <c r="H846" s="347"/>
      <c r="I846" s="347"/>
      <c r="J846" s="348">
        <v>2000020111007</v>
      </c>
      <c r="K846" s="349"/>
      <c r="L846" s="349"/>
      <c r="M846" s="349"/>
      <c r="N846" s="349"/>
      <c r="O846" s="349"/>
      <c r="P846" s="350" t="s">
        <v>643</v>
      </c>
      <c r="Q846" s="350"/>
      <c r="R846" s="350"/>
      <c r="S846" s="350"/>
      <c r="T846" s="350"/>
      <c r="U846" s="350"/>
      <c r="V846" s="350"/>
      <c r="W846" s="350"/>
      <c r="X846" s="350"/>
      <c r="Y846" s="351">
        <v>515</v>
      </c>
      <c r="Z846" s="352"/>
      <c r="AA846" s="352"/>
      <c r="AB846" s="353"/>
      <c r="AC846" s="354" t="s">
        <v>645</v>
      </c>
      <c r="AD846" s="354"/>
      <c r="AE846" s="354"/>
      <c r="AF846" s="354"/>
      <c r="AG846" s="354"/>
      <c r="AH846" s="355" t="s">
        <v>576</v>
      </c>
      <c r="AI846" s="356"/>
      <c r="AJ846" s="356"/>
      <c r="AK846" s="356"/>
      <c r="AL846" s="357" t="s">
        <v>576</v>
      </c>
      <c r="AM846" s="358"/>
      <c r="AN846" s="358"/>
      <c r="AO846" s="359"/>
      <c r="AP846" s="360" t="s">
        <v>665</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655</v>
      </c>
      <c r="D870" s="347"/>
      <c r="E870" s="347"/>
      <c r="F870" s="347"/>
      <c r="G870" s="347"/>
      <c r="H870" s="347"/>
      <c r="I870" s="347"/>
      <c r="J870" s="348">
        <v>8000020130001</v>
      </c>
      <c r="K870" s="349"/>
      <c r="L870" s="349"/>
      <c r="M870" s="349"/>
      <c r="N870" s="349"/>
      <c r="O870" s="349"/>
      <c r="P870" s="350" t="s">
        <v>643</v>
      </c>
      <c r="Q870" s="350"/>
      <c r="R870" s="350"/>
      <c r="S870" s="350"/>
      <c r="T870" s="350"/>
      <c r="U870" s="350"/>
      <c r="V870" s="350"/>
      <c r="W870" s="350"/>
      <c r="X870" s="350"/>
      <c r="Y870" s="351">
        <v>395</v>
      </c>
      <c r="Z870" s="352"/>
      <c r="AA870" s="352"/>
      <c r="AB870" s="353"/>
      <c r="AC870" s="363" t="s">
        <v>645</v>
      </c>
      <c r="AD870" s="371"/>
      <c r="AE870" s="371"/>
      <c r="AF870" s="371"/>
      <c r="AG870" s="371"/>
      <c r="AH870" s="372" t="s">
        <v>576</v>
      </c>
      <c r="AI870" s="373"/>
      <c r="AJ870" s="373"/>
      <c r="AK870" s="373"/>
      <c r="AL870" s="357" t="s">
        <v>576</v>
      </c>
      <c r="AM870" s="358"/>
      <c r="AN870" s="358"/>
      <c r="AO870" s="359"/>
      <c r="AP870" s="360" t="s">
        <v>576</v>
      </c>
      <c r="AQ870" s="360"/>
      <c r="AR870" s="360"/>
      <c r="AS870" s="360"/>
      <c r="AT870" s="360"/>
      <c r="AU870" s="360"/>
      <c r="AV870" s="360"/>
      <c r="AW870" s="360"/>
      <c r="AX870" s="360"/>
    </row>
    <row r="871" spans="1:50" ht="30" customHeight="1" x14ac:dyDescent="0.15">
      <c r="A871" s="376">
        <v>2</v>
      </c>
      <c r="B871" s="376">
        <v>1</v>
      </c>
      <c r="C871" s="361" t="s">
        <v>656</v>
      </c>
      <c r="D871" s="347"/>
      <c r="E871" s="347"/>
      <c r="F871" s="347"/>
      <c r="G871" s="347"/>
      <c r="H871" s="347"/>
      <c r="I871" s="347"/>
      <c r="J871" s="348">
        <v>8000020280003</v>
      </c>
      <c r="K871" s="349"/>
      <c r="L871" s="349"/>
      <c r="M871" s="349"/>
      <c r="N871" s="349"/>
      <c r="O871" s="349"/>
      <c r="P871" s="350" t="s">
        <v>643</v>
      </c>
      <c r="Q871" s="350"/>
      <c r="R871" s="350"/>
      <c r="S871" s="350"/>
      <c r="T871" s="350"/>
      <c r="U871" s="350"/>
      <c r="V871" s="350"/>
      <c r="W871" s="350"/>
      <c r="X871" s="350"/>
      <c r="Y871" s="351">
        <v>249</v>
      </c>
      <c r="Z871" s="352"/>
      <c r="AA871" s="352"/>
      <c r="AB871" s="353"/>
      <c r="AC871" s="363" t="s">
        <v>645</v>
      </c>
      <c r="AD871" s="363"/>
      <c r="AE871" s="363"/>
      <c r="AF871" s="363"/>
      <c r="AG871" s="363"/>
      <c r="AH871" s="372" t="s">
        <v>576</v>
      </c>
      <c r="AI871" s="373"/>
      <c r="AJ871" s="373"/>
      <c r="AK871" s="373"/>
      <c r="AL871" s="357" t="s">
        <v>576</v>
      </c>
      <c r="AM871" s="358"/>
      <c r="AN871" s="358"/>
      <c r="AO871" s="359"/>
      <c r="AP871" s="360" t="s">
        <v>576</v>
      </c>
      <c r="AQ871" s="360"/>
      <c r="AR871" s="360"/>
      <c r="AS871" s="360"/>
      <c r="AT871" s="360"/>
      <c r="AU871" s="360"/>
      <c r="AV871" s="360"/>
      <c r="AW871" s="360"/>
      <c r="AX871" s="360"/>
    </row>
    <row r="872" spans="1:50" ht="30" customHeight="1" x14ac:dyDescent="0.15">
      <c r="A872" s="376">
        <v>3</v>
      </c>
      <c r="B872" s="376">
        <v>1</v>
      </c>
      <c r="C872" s="361" t="s">
        <v>657</v>
      </c>
      <c r="D872" s="347"/>
      <c r="E872" s="347"/>
      <c r="F872" s="347"/>
      <c r="G872" s="347"/>
      <c r="H872" s="347"/>
      <c r="I872" s="347"/>
      <c r="J872" s="348">
        <v>4000020270008</v>
      </c>
      <c r="K872" s="349"/>
      <c r="L872" s="349"/>
      <c r="M872" s="349"/>
      <c r="N872" s="349"/>
      <c r="O872" s="349"/>
      <c r="P872" s="362" t="s">
        <v>643</v>
      </c>
      <c r="Q872" s="350"/>
      <c r="R872" s="350"/>
      <c r="S872" s="350"/>
      <c r="T872" s="350"/>
      <c r="U872" s="350"/>
      <c r="V872" s="350"/>
      <c r="W872" s="350"/>
      <c r="X872" s="350"/>
      <c r="Y872" s="351">
        <v>238</v>
      </c>
      <c r="Z872" s="352"/>
      <c r="AA872" s="352"/>
      <c r="AB872" s="353"/>
      <c r="AC872" s="363" t="s">
        <v>645</v>
      </c>
      <c r="AD872" s="363"/>
      <c r="AE872" s="363"/>
      <c r="AF872" s="363"/>
      <c r="AG872" s="363"/>
      <c r="AH872" s="355" t="s">
        <v>576</v>
      </c>
      <c r="AI872" s="356"/>
      <c r="AJ872" s="356"/>
      <c r="AK872" s="356"/>
      <c r="AL872" s="357" t="s">
        <v>576</v>
      </c>
      <c r="AM872" s="358"/>
      <c r="AN872" s="358"/>
      <c r="AO872" s="359"/>
      <c r="AP872" s="360" t="s">
        <v>576</v>
      </c>
      <c r="AQ872" s="360"/>
      <c r="AR872" s="360"/>
      <c r="AS872" s="360"/>
      <c r="AT872" s="360"/>
      <c r="AU872" s="360"/>
      <c r="AV872" s="360"/>
      <c r="AW872" s="360"/>
      <c r="AX872" s="360"/>
    </row>
    <row r="873" spans="1:50" ht="30" customHeight="1" x14ac:dyDescent="0.15">
      <c r="A873" s="376">
        <v>4</v>
      </c>
      <c r="B873" s="376">
        <v>1</v>
      </c>
      <c r="C873" s="361" t="s">
        <v>658</v>
      </c>
      <c r="D873" s="347"/>
      <c r="E873" s="347"/>
      <c r="F873" s="347"/>
      <c r="G873" s="347"/>
      <c r="H873" s="347"/>
      <c r="I873" s="347"/>
      <c r="J873" s="348">
        <v>7000020010006</v>
      </c>
      <c r="K873" s="349"/>
      <c r="L873" s="349"/>
      <c r="M873" s="349"/>
      <c r="N873" s="349"/>
      <c r="O873" s="349"/>
      <c r="P873" s="362" t="s">
        <v>643</v>
      </c>
      <c r="Q873" s="350"/>
      <c r="R873" s="350"/>
      <c r="S873" s="350"/>
      <c r="T873" s="350"/>
      <c r="U873" s="350"/>
      <c r="V873" s="350"/>
      <c r="W873" s="350"/>
      <c r="X873" s="350"/>
      <c r="Y873" s="351">
        <v>219</v>
      </c>
      <c r="Z873" s="352"/>
      <c r="AA873" s="352"/>
      <c r="AB873" s="353"/>
      <c r="AC873" s="363" t="s">
        <v>645</v>
      </c>
      <c r="AD873" s="363"/>
      <c r="AE873" s="363"/>
      <c r="AF873" s="363"/>
      <c r="AG873" s="363"/>
      <c r="AH873" s="355" t="s">
        <v>576</v>
      </c>
      <c r="AI873" s="356"/>
      <c r="AJ873" s="356"/>
      <c r="AK873" s="356"/>
      <c r="AL873" s="357" t="s">
        <v>576</v>
      </c>
      <c r="AM873" s="358"/>
      <c r="AN873" s="358"/>
      <c r="AO873" s="359"/>
      <c r="AP873" s="360" t="s">
        <v>576</v>
      </c>
      <c r="AQ873" s="360"/>
      <c r="AR873" s="360"/>
      <c r="AS873" s="360"/>
      <c r="AT873" s="360"/>
      <c r="AU873" s="360"/>
      <c r="AV873" s="360"/>
      <c r="AW873" s="360"/>
      <c r="AX873" s="360"/>
    </row>
    <row r="874" spans="1:50" ht="30" customHeight="1" x14ac:dyDescent="0.15">
      <c r="A874" s="376">
        <v>5</v>
      </c>
      <c r="B874" s="376">
        <v>1</v>
      </c>
      <c r="C874" s="361" t="s">
        <v>659</v>
      </c>
      <c r="D874" s="347"/>
      <c r="E874" s="347"/>
      <c r="F874" s="347"/>
      <c r="G874" s="347"/>
      <c r="H874" s="347"/>
      <c r="I874" s="347"/>
      <c r="J874" s="348">
        <v>1000020140007</v>
      </c>
      <c r="K874" s="349"/>
      <c r="L874" s="349"/>
      <c r="M874" s="349"/>
      <c r="N874" s="349"/>
      <c r="O874" s="349"/>
      <c r="P874" s="350" t="s">
        <v>643</v>
      </c>
      <c r="Q874" s="350"/>
      <c r="R874" s="350"/>
      <c r="S874" s="350"/>
      <c r="T874" s="350"/>
      <c r="U874" s="350"/>
      <c r="V874" s="350"/>
      <c r="W874" s="350"/>
      <c r="X874" s="350"/>
      <c r="Y874" s="351">
        <v>197</v>
      </c>
      <c r="Z874" s="352"/>
      <c r="AA874" s="352"/>
      <c r="AB874" s="353"/>
      <c r="AC874" s="354" t="s">
        <v>645</v>
      </c>
      <c r="AD874" s="354"/>
      <c r="AE874" s="354"/>
      <c r="AF874" s="354"/>
      <c r="AG874" s="354"/>
      <c r="AH874" s="355" t="s">
        <v>576</v>
      </c>
      <c r="AI874" s="356"/>
      <c r="AJ874" s="356"/>
      <c r="AK874" s="356"/>
      <c r="AL874" s="357" t="s">
        <v>576</v>
      </c>
      <c r="AM874" s="358"/>
      <c r="AN874" s="358"/>
      <c r="AO874" s="359"/>
      <c r="AP874" s="360" t="s">
        <v>576</v>
      </c>
      <c r="AQ874" s="360"/>
      <c r="AR874" s="360"/>
      <c r="AS874" s="360"/>
      <c r="AT874" s="360"/>
      <c r="AU874" s="360"/>
      <c r="AV874" s="360"/>
      <c r="AW874" s="360"/>
      <c r="AX874" s="360"/>
    </row>
    <row r="875" spans="1:50" ht="30" customHeight="1" x14ac:dyDescent="0.15">
      <c r="A875" s="376">
        <v>6</v>
      </c>
      <c r="B875" s="376">
        <v>1</v>
      </c>
      <c r="C875" s="361" t="s">
        <v>660</v>
      </c>
      <c r="D875" s="347"/>
      <c r="E875" s="347"/>
      <c r="F875" s="347"/>
      <c r="G875" s="347"/>
      <c r="H875" s="347"/>
      <c r="I875" s="347"/>
      <c r="J875" s="348">
        <v>1000020110001</v>
      </c>
      <c r="K875" s="349"/>
      <c r="L875" s="349"/>
      <c r="M875" s="349"/>
      <c r="N875" s="349"/>
      <c r="O875" s="349"/>
      <c r="P875" s="350" t="s">
        <v>643</v>
      </c>
      <c r="Q875" s="350"/>
      <c r="R875" s="350"/>
      <c r="S875" s="350"/>
      <c r="T875" s="350"/>
      <c r="U875" s="350"/>
      <c r="V875" s="350"/>
      <c r="W875" s="350"/>
      <c r="X875" s="350"/>
      <c r="Y875" s="351">
        <v>195</v>
      </c>
      <c r="Z875" s="352"/>
      <c r="AA875" s="352"/>
      <c r="AB875" s="353"/>
      <c r="AC875" s="354" t="s">
        <v>645</v>
      </c>
      <c r="AD875" s="354"/>
      <c r="AE875" s="354"/>
      <c r="AF875" s="354"/>
      <c r="AG875" s="354"/>
      <c r="AH875" s="355" t="s">
        <v>576</v>
      </c>
      <c r="AI875" s="356"/>
      <c r="AJ875" s="356"/>
      <c r="AK875" s="356"/>
      <c r="AL875" s="357" t="s">
        <v>576</v>
      </c>
      <c r="AM875" s="358"/>
      <c r="AN875" s="358"/>
      <c r="AO875" s="359"/>
      <c r="AP875" s="360" t="s">
        <v>576</v>
      </c>
      <c r="AQ875" s="360"/>
      <c r="AR875" s="360"/>
      <c r="AS875" s="360"/>
      <c r="AT875" s="360"/>
      <c r="AU875" s="360"/>
      <c r="AV875" s="360"/>
      <c r="AW875" s="360"/>
      <c r="AX875" s="360"/>
    </row>
    <row r="876" spans="1:50" ht="30" customHeight="1" x14ac:dyDescent="0.15">
      <c r="A876" s="376">
        <v>7</v>
      </c>
      <c r="B876" s="376">
        <v>1</v>
      </c>
      <c r="C876" s="361" t="s">
        <v>661</v>
      </c>
      <c r="D876" s="347"/>
      <c r="E876" s="347"/>
      <c r="F876" s="347"/>
      <c r="G876" s="347"/>
      <c r="H876" s="347"/>
      <c r="I876" s="347"/>
      <c r="J876" s="348">
        <v>7000020220001</v>
      </c>
      <c r="K876" s="349"/>
      <c r="L876" s="349"/>
      <c r="M876" s="349"/>
      <c r="N876" s="349"/>
      <c r="O876" s="349"/>
      <c r="P876" s="350" t="s">
        <v>643</v>
      </c>
      <c r="Q876" s="350"/>
      <c r="R876" s="350"/>
      <c r="S876" s="350"/>
      <c r="T876" s="350"/>
      <c r="U876" s="350"/>
      <c r="V876" s="350"/>
      <c r="W876" s="350"/>
      <c r="X876" s="350"/>
      <c r="Y876" s="351">
        <v>184</v>
      </c>
      <c r="Z876" s="352"/>
      <c r="AA876" s="352"/>
      <c r="AB876" s="353"/>
      <c r="AC876" s="354" t="s">
        <v>645</v>
      </c>
      <c r="AD876" s="354"/>
      <c r="AE876" s="354"/>
      <c r="AF876" s="354"/>
      <c r="AG876" s="354"/>
      <c r="AH876" s="355" t="s">
        <v>576</v>
      </c>
      <c r="AI876" s="356"/>
      <c r="AJ876" s="356"/>
      <c r="AK876" s="356"/>
      <c r="AL876" s="357" t="s">
        <v>576</v>
      </c>
      <c r="AM876" s="358"/>
      <c r="AN876" s="358"/>
      <c r="AO876" s="359"/>
      <c r="AP876" s="360" t="s">
        <v>576</v>
      </c>
      <c r="AQ876" s="360"/>
      <c r="AR876" s="360"/>
      <c r="AS876" s="360"/>
      <c r="AT876" s="360"/>
      <c r="AU876" s="360"/>
      <c r="AV876" s="360"/>
      <c r="AW876" s="360"/>
      <c r="AX876" s="360"/>
    </row>
    <row r="877" spans="1:50" ht="30" customHeight="1" x14ac:dyDescent="0.15">
      <c r="A877" s="376">
        <v>8</v>
      </c>
      <c r="B877" s="376">
        <v>1</v>
      </c>
      <c r="C877" s="361" t="s">
        <v>662</v>
      </c>
      <c r="D877" s="347"/>
      <c r="E877" s="347"/>
      <c r="F877" s="347"/>
      <c r="G877" s="347"/>
      <c r="H877" s="347"/>
      <c r="I877" s="347"/>
      <c r="J877" s="348">
        <v>2000020260002</v>
      </c>
      <c r="K877" s="349"/>
      <c r="L877" s="349"/>
      <c r="M877" s="349"/>
      <c r="N877" s="349"/>
      <c r="O877" s="349"/>
      <c r="P877" s="350" t="s">
        <v>643</v>
      </c>
      <c r="Q877" s="350"/>
      <c r="R877" s="350"/>
      <c r="S877" s="350"/>
      <c r="T877" s="350"/>
      <c r="U877" s="350"/>
      <c r="V877" s="350"/>
      <c r="W877" s="350"/>
      <c r="X877" s="350"/>
      <c r="Y877" s="351">
        <v>179</v>
      </c>
      <c r="Z877" s="352"/>
      <c r="AA877" s="352"/>
      <c r="AB877" s="353"/>
      <c r="AC877" s="354" t="s">
        <v>645</v>
      </c>
      <c r="AD877" s="354"/>
      <c r="AE877" s="354"/>
      <c r="AF877" s="354"/>
      <c r="AG877" s="354"/>
      <c r="AH877" s="355" t="s">
        <v>576</v>
      </c>
      <c r="AI877" s="356"/>
      <c r="AJ877" s="356"/>
      <c r="AK877" s="356"/>
      <c r="AL877" s="357" t="s">
        <v>576</v>
      </c>
      <c r="AM877" s="358"/>
      <c r="AN877" s="358"/>
      <c r="AO877" s="359"/>
      <c r="AP877" s="360" t="s">
        <v>576</v>
      </c>
      <c r="AQ877" s="360"/>
      <c r="AR877" s="360"/>
      <c r="AS877" s="360"/>
      <c r="AT877" s="360"/>
      <c r="AU877" s="360"/>
      <c r="AV877" s="360"/>
      <c r="AW877" s="360"/>
      <c r="AX877" s="360"/>
    </row>
    <row r="878" spans="1:50" ht="30" customHeight="1" x14ac:dyDescent="0.15">
      <c r="A878" s="376">
        <v>9</v>
      </c>
      <c r="B878" s="376">
        <v>1</v>
      </c>
      <c r="C878" s="361" t="s">
        <v>663</v>
      </c>
      <c r="D878" s="347"/>
      <c r="E878" s="347"/>
      <c r="F878" s="347"/>
      <c r="G878" s="347"/>
      <c r="H878" s="347"/>
      <c r="I878" s="347"/>
      <c r="J878" s="348">
        <v>100002044001</v>
      </c>
      <c r="K878" s="349"/>
      <c r="L878" s="349"/>
      <c r="M878" s="349"/>
      <c r="N878" s="349"/>
      <c r="O878" s="349"/>
      <c r="P878" s="350" t="s">
        <v>643</v>
      </c>
      <c r="Q878" s="350"/>
      <c r="R878" s="350"/>
      <c r="S878" s="350"/>
      <c r="T878" s="350"/>
      <c r="U878" s="350"/>
      <c r="V878" s="350"/>
      <c r="W878" s="350"/>
      <c r="X878" s="350"/>
      <c r="Y878" s="351">
        <v>164</v>
      </c>
      <c r="Z878" s="352"/>
      <c r="AA878" s="352"/>
      <c r="AB878" s="353"/>
      <c r="AC878" s="354" t="s">
        <v>645</v>
      </c>
      <c r="AD878" s="354"/>
      <c r="AE878" s="354"/>
      <c r="AF878" s="354"/>
      <c r="AG878" s="354"/>
      <c r="AH878" s="355" t="s">
        <v>576</v>
      </c>
      <c r="AI878" s="356"/>
      <c r="AJ878" s="356"/>
      <c r="AK878" s="356"/>
      <c r="AL878" s="357" t="s">
        <v>576</v>
      </c>
      <c r="AM878" s="358"/>
      <c r="AN878" s="358"/>
      <c r="AO878" s="359"/>
      <c r="AP878" s="360" t="s">
        <v>576</v>
      </c>
      <c r="AQ878" s="360"/>
      <c r="AR878" s="360"/>
      <c r="AS878" s="360"/>
      <c r="AT878" s="360"/>
      <c r="AU878" s="360"/>
      <c r="AV878" s="360"/>
      <c r="AW878" s="360"/>
      <c r="AX878" s="360"/>
    </row>
    <row r="879" spans="1:50" ht="30" customHeight="1" x14ac:dyDescent="0.15">
      <c r="A879" s="376">
        <v>10</v>
      </c>
      <c r="B879" s="376">
        <v>1</v>
      </c>
      <c r="C879" s="361" t="s">
        <v>664</v>
      </c>
      <c r="D879" s="347"/>
      <c r="E879" s="347"/>
      <c r="F879" s="347"/>
      <c r="G879" s="347"/>
      <c r="H879" s="347"/>
      <c r="I879" s="347"/>
      <c r="J879" s="348">
        <v>6000020400009</v>
      </c>
      <c r="K879" s="349"/>
      <c r="L879" s="349"/>
      <c r="M879" s="349"/>
      <c r="N879" s="349"/>
      <c r="O879" s="349"/>
      <c r="P879" s="350" t="s">
        <v>643</v>
      </c>
      <c r="Q879" s="350"/>
      <c r="R879" s="350"/>
      <c r="S879" s="350"/>
      <c r="T879" s="350"/>
      <c r="U879" s="350"/>
      <c r="V879" s="350"/>
      <c r="W879" s="350"/>
      <c r="X879" s="350"/>
      <c r="Y879" s="351">
        <v>163</v>
      </c>
      <c r="Z879" s="352"/>
      <c r="AA879" s="352"/>
      <c r="AB879" s="353"/>
      <c r="AC879" s="354" t="s">
        <v>645</v>
      </c>
      <c r="AD879" s="354"/>
      <c r="AE879" s="354"/>
      <c r="AF879" s="354"/>
      <c r="AG879" s="354"/>
      <c r="AH879" s="355" t="s">
        <v>576</v>
      </c>
      <c r="AI879" s="356"/>
      <c r="AJ879" s="356"/>
      <c r="AK879" s="356"/>
      <c r="AL879" s="357" t="s">
        <v>576</v>
      </c>
      <c r="AM879" s="358"/>
      <c r="AN879" s="358"/>
      <c r="AO879" s="359"/>
      <c r="AP879" s="360" t="s">
        <v>576</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635</v>
      </c>
      <c r="F1102" s="375"/>
      <c r="G1102" s="375"/>
      <c r="H1102" s="375"/>
      <c r="I1102" s="375"/>
      <c r="J1102" s="348"/>
      <c r="K1102" s="349"/>
      <c r="L1102" s="349"/>
      <c r="M1102" s="349"/>
      <c r="N1102" s="349"/>
      <c r="O1102" s="349"/>
      <c r="P1102" s="362" t="s">
        <v>676</v>
      </c>
      <c r="Q1102" s="350"/>
      <c r="R1102" s="350"/>
      <c r="S1102" s="350"/>
      <c r="T1102" s="350"/>
      <c r="U1102" s="350"/>
      <c r="V1102" s="350"/>
      <c r="W1102" s="350"/>
      <c r="X1102" s="350"/>
      <c r="Y1102" s="351" t="s">
        <v>678</v>
      </c>
      <c r="Z1102" s="352"/>
      <c r="AA1102" s="352"/>
      <c r="AB1102" s="353"/>
      <c r="AC1102" s="354"/>
      <c r="AD1102" s="354"/>
      <c r="AE1102" s="354"/>
      <c r="AF1102" s="354"/>
      <c r="AG1102" s="354"/>
      <c r="AH1102" s="355" t="s">
        <v>679</v>
      </c>
      <c r="AI1102" s="356"/>
      <c r="AJ1102" s="356"/>
      <c r="AK1102" s="356"/>
      <c r="AL1102" s="357" t="s">
        <v>679</v>
      </c>
      <c r="AM1102" s="358"/>
      <c r="AN1102" s="358"/>
      <c r="AO1102" s="359"/>
      <c r="AP1102" s="360" t="s">
        <v>674</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31" max="49" man="1"/>
    <brk id="83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1" sqref="B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573</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t="s">
        <v>573</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7"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30"/>
      <c r="AA2" s="831"/>
      <c r="AB2" s="1027" t="s">
        <v>11</v>
      </c>
      <c r="AC2" s="1028"/>
      <c r="AD2" s="1029"/>
      <c r="AE2" s="1033" t="s">
        <v>555</v>
      </c>
      <c r="AF2" s="1033"/>
      <c r="AG2" s="1033"/>
      <c r="AH2" s="1033"/>
      <c r="AI2" s="1033" t="s">
        <v>552</v>
      </c>
      <c r="AJ2" s="1033"/>
      <c r="AK2" s="1033"/>
      <c r="AL2" s="1033"/>
      <c r="AM2" s="1033" t="s">
        <v>526</v>
      </c>
      <c r="AN2" s="1033"/>
      <c r="AO2" s="103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30"/>
      <c r="AA9" s="831"/>
      <c r="AB9" s="1027" t="s">
        <v>11</v>
      </c>
      <c r="AC9" s="1028"/>
      <c r="AD9" s="1029"/>
      <c r="AE9" s="1033" t="s">
        <v>556</v>
      </c>
      <c r="AF9" s="1033"/>
      <c r="AG9" s="1033"/>
      <c r="AH9" s="1033"/>
      <c r="AI9" s="1033" t="s">
        <v>552</v>
      </c>
      <c r="AJ9" s="1033"/>
      <c r="AK9" s="1033"/>
      <c r="AL9" s="1033"/>
      <c r="AM9" s="1033" t="s">
        <v>526</v>
      </c>
      <c r="AN9" s="1033"/>
      <c r="AO9" s="103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30"/>
      <c r="AA16" s="831"/>
      <c r="AB16" s="1027" t="s">
        <v>11</v>
      </c>
      <c r="AC16" s="1028"/>
      <c r="AD16" s="1029"/>
      <c r="AE16" s="1033" t="s">
        <v>555</v>
      </c>
      <c r="AF16" s="1033"/>
      <c r="AG16" s="1033"/>
      <c r="AH16" s="1033"/>
      <c r="AI16" s="1033" t="s">
        <v>553</v>
      </c>
      <c r="AJ16" s="1033"/>
      <c r="AK16" s="1033"/>
      <c r="AL16" s="1033"/>
      <c r="AM16" s="1033" t="s">
        <v>526</v>
      </c>
      <c r="AN16" s="1033"/>
      <c r="AO16" s="103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30"/>
      <c r="AA23" s="831"/>
      <c r="AB23" s="1027" t="s">
        <v>11</v>
      </c>
      <c r="AC23" s="1028"/>
      <c r="AD23" s="1029"/>
      <c r="AE23" s="1033" t="s">
        <v>557</v>
      </c>
      <c r="AF23" s="1033"/>
      <c r="AG23" s="1033"/>
      <c r="AH23" s="1033"/>
      <c r="AI23" s="1033" t="s">
        <v>552</v>
      </c>
      <c r="AJ23" s="1033"/>
      <c r="AK23" s="1033"/>
      <c r="AL23" s="1033"/>
      <c r="AM23" s="1033" t="s">
        <v>526</v>
      </c>
      <c r="AN23" s="1033"/>
      <c r="AO23" s="103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30"/>
      <c r="AA30" s="831"/>
      <c r="AB30" s="1027" t="s">
        <v>11</v>
      </c>
      <c r="AC30" s="1028"/>
      <c r="AD30" s="1029"/>
      <c r="AE30" s="1033" t="s">
        <v>555</v>
      </c>
      <c r="AF30" s="1033"/>
      <c r="AG30" s="1033"/>
      <c r="AH30" s="1033"/>
      <c r="AI30" s="1033" t="s">
        <v>552</v>
      </c>
      <c r="AJ30" s="1033"/>
      <c r="AK30" s="1033"/>
      <c r="AL30" s="1033"/>
      <c r="AM30" s="1033" t="s">
        <v>550</v>
      </c>
      <c r="AN30" s="1033"/>
      <c r="AO30" s="103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30"/>
      <c r="AA37" s="831"/>
      <c r="AB37" s="1027" t="s">
        <v>11</v>
      </c>
      <c r="AC37" s="1028"/>
      <c r="AD37" s="1029"/>
      <c r="AE37" s="1033" t="s">
        <v>557</v>
      </c>
      <c r="AF37" s="1033"/>
      <c r="AG37" s="1033"/>
      <c r="AH37" s="1033"/>
      <c r="AI37" s="1033" t="s">
        <v>554</v>
      </c>
      <c r="AJ37" s="1033"/>
      <c r="AK37" s="1033"/>
      <c r="AL37" s="1033"/>
      <c r="AM37" s="1033" t="s">
        <v>551</v>
      </c>
      <c r="AN37" s="1033"/>
      <c r="AO37" s="103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30"/>
      <c r="AA44" s="831"/>
      <c r="AB44" s="1027" t="s">
        <v>11</v>
      </c>
      <c r="AC44" s="1028"/>
      <c r="AD44" s="1029"/>
      <c r="AE44" s="1033" t="s">
        <v>555</v>
      </c>
      <c r="AF44" s="1033"/>
      <c r="AG44" s="1033"/>
      <c r="AH44" s="1033"/>
      <c r="AI44" s="1033" t="s">
        <v>552</v>
      </c>
      <c r="AJ44" s="1033"/>
      <c r="AK44" s="1033"/>
      <c r="AL44" s="1033"/>
      <c r="AM44" s="1033" t="s">
        <v>526</v>
      </c>
      <c r="AN44" s="1033"/>
      <c r="AO44" s="103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30"/>
      <c r="AA51" s="831"/>
      <c r="AB51" s="557" t="s">
        <v>11</v>
      </c>
      <c r="AC51" s="1028"/>
      <c r="AD51" s="1029"/>
      <c r="AE51" s="1033" t="s">
        <v>555</v>
      </c>
      <c r="AF51" s="1033"/>
      <c r="AG51" s="1033"/>
      <c r="AH51" s="1033"/>
      <c r="AI51" s="1033" t="s">
        <v>552</v>
      </c>
      <c r="AJ51" s="1033"/>
      <c r="AK51" s="1033"/>
      <c r="AL51" s="1033"/>
      <c r="AM51" s="1033" t="s">
        <v>526</v>
      </c>
      <c r="AN51" s="1033"/>
      <c r="AO51" s="103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30"/>
      <c r="AA58" s="831"/>
      <c r="AB58" s="1027" t="s">
        <v>11</v>
      </c>
      <c r="AC58" s="1028"/>
      <c r="AD58" s="1029"/>
      <c r="AE58" s="1033" t="s">
        <v>555</v>
      </c>
      <c r="AF58" s="1033"/>
      <c r="AG58" s="1033"/>
      <c r="AH58" s="1033"/>
      <c r="AI58" s="1033" t="s">
        <v>552</v>
      </c>
      <c r="AJ58" s="1033"/>
      <c r="AK58" s="1033"/>
      <c r="AL58" s="1033"/>
      <c r="AM58" s="1033" t="s">
        <v>526</v>
      </c>
      <c r="AN58" s="1033"/>
      <c r="AO58" s="103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30"/>
      <c r="AA65" s="831"/>
      <c r="AB65" s="1027" t="s">
        <v>11</v>
      </c>
      <c r="AC65" s="1028"/>
      <c r="AD65" s="1029"/>
      <c r="AE65" s="1033" t="s">
        <v>555</v>
      </c>
      <c r="AF65" s="1033"/>
      <c r="AG65" s="1033"/>
      <c r="AH65" s="1033"/>
      <c r="AI65" s="1033" t="s">
        <v>552</v>
      </c>
      <c r="AJ65" s="1033"/>
      <c r="AK65" s="1033"/>
      <c r="AL65" s="1033"/>
      <c r="AM65" s="1033" t="s">
        <v>526</v>
      </c>
      <c r="AN65" s="1033"/>
      <c r="AO65" s="103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6" t="s">
        <v>490</v>
      </c>
      <c r="H2" s="597"/>
      <c r="I2" s="597"/>
      <c r="J2" s="597"/>
      <c r="K2" s="597"/>
      <c r="L2" s="597"/>
      <c r="M2" s="597"/>
      <c r="N2" s="597"/>
      <c r="O2" s="597"/>
      <c r="P2" s="597"/>
      <c r="Q2" s="597"/>
      <c r="R2" s="597"/>
      <c r="S2" s="597"/>
      <c r="T2" s="597"/>
      <c r="U2" s="597"/>
      <c r="V2" s="597"/>
      <c r="W2" s="597"/>
      <c r="X2" s="597"/>
      <c r="Y2" s="597"/>
      <c r="Z2" s="597"/>
      <c r="AA2" s="597"/>
      <c r="AB2" s="598"/>
      <c r="AC2" s="596" t="s">
        <v>492</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8"/>
      <c r="Z4" s="389"/>
      <c r="AA4" s="389"/>
      <c r="AB4" s="806"/>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6"/>
      <c r="B16" s="1047"/>
      <c r="C16" s="1047"/>
      <c r="D16" s="1047"/>
      <c r="E16" s="1047"/>
      <c r="F16" s="1048"/>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8"/>
      <c r="Z17" s="389"/>
      <c r="AA17" s="389"/>
      <c r="AB17" s="806"/>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6"/>
      <c r="B29" s="1047"/>
      <c r="C29" s="1047"/>
      <c r="D29" s="1047"/>
      <c r="E29" s="1047"/>
      <c r="F29" s="1048"/>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8"/>
      <c r="Z30" s="389"/>
      <c r="AA30" s="389"/>
      <c r="AB30" s="806"/>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6"/>
      <c r="B42" s="1047"/>
      <c r="C42" s="1047"/>
      <c r="D42" s="1047"/>
      <c r="E42" s="1047"/>
      <c r="F42" s="1048"/>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8"/>
      <c r="Z43" s="389"/>
      <c r="AA43" s="389"/>
      <c r="AB43" s="806"/>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6"/>
      <c r="B56" s="1047"/>
      <c r="C56" s="1047"/>
      <c r="D56" s="1047"/>
      <c r="E56" s="1047"/>
      <c r="F56" s="1048"/>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8"/>
      <c r="Z57" s="389"/>
      <c r="AA57" s="389"/>
      <c r="AB57" s="806"/>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6"/>
      <c r="B69" s="1047"/>
      <c r="C69" s="1047"/>
      <c r="D69" s="1047"/>
      <c r="E69" s="1047"/>
      <c r="F69" s="1048"/>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8"/>
      <c r="Z70" s="389"/>
      <c r="AA70" s="389"/>
      <c r="AB70" s="806"/>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6"/>
      <c r="B82" s="1047"/>
      <c r="C82" s="1047"/>
      <c r="D82" s="1047"/>
      <c r="E82" s="1047"/>
      <c r="F82" s="1048"/>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8"/>
      <c r="Z83" s="389"/>
      <c r="AA83" s="389"/>
      <c r="AB83" s="806"/>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6"/>
      <c r="B95" s="1047"/>
      <c r="C95" s="1047"/>
      <c r="D95" s="1047"/>
      <c r="E95" s="1047"/>
      <c r="F95" s="1048"/>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8"/>
      <c r="Z96" s="389"/>
      <c r="AA96" s="389"/>
      <c r="AB96" s="806"/>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6"/>
      <c r="B109" s="1047"/>
      <c r="C109" s="1047"/>
      <c r="D109" s="1047"/>
      <c r="E109" s="1047"/>
      <c r="F109" s="1048"/>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6"/>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6"/>
      <c r="B122" s="1047"/>
      <c r="C122" s="1047"/>
      <c r="D122" s="1047"/>
      <c r="E122" s="1047"/>
      <c r="F122" s="1048"/>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6"/>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6"/>
      <c r="B135" s="1047"/>
      <c r="C135" s="1047"/>
      <c r="D135" s="1047"/>
      <c r="E135" s="1047"/>
      <c r="F135" s="1048"/>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6"/>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6"/>
      <c r="B148" s="1047"/>
      <c r="C148" s="1047"/>
      <c r="D148" s="1047"/>
      <c r="E148" s="1047"/>
      <c r="F148" s="1048"/>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6"/>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6"/>
      <c r="B162" s="1047"/>
      <c r="C162" s="1047"/>
      <c r="D162" s="1047"/>
      <c r="E162" s="1047"/>
      <c r="F162" s="1048"/>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6"/>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6"/>
      <c r="B175" s="1047"/>
      <c r="C175" s="1047"/>
      <c r="D175" s="1047"/>
      <c r="E175" s="1047"/>
      <c r="F175" s="1048"/>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6"/>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6"/>
      <c r="B188" s="1047"/>
      <c r="C188" s="1047"/>
      <c r="D188" s="1047"/>
      <c r="E188" s="1047"/>
      <c r="F188" s="1048"/>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6"/>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6"/>
      <c r="B201" s="1047"/>
      <c r="C201" s="1047"/>
      <c r="D201" s="1047"/>
      <c r="E201" s="1047"/>
      <c r="F201" s="1048"/>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6"/>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6"/>
      <c r="B215" s="1047"/>
      <c r="C215" s="1047"/>
      <c r="D215" s="1047"/>
      <c r="E215" s="1047"/>
      <c r="F215" s="1048"/>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6"/>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6"/>
      <c r="B228" s="1047"/>
      <c r="C228" s="1047"/>
      <c r="D228" s="1047"/>
      <c r="E228" s="1047"/>
      <c r="F228" s="1048"/>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6"/>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6"/>
      <c r="B241" s="1047"/>
      <c r="C241" s="1047"/>
      <c r="D241" s="1047"/>
      <c r="E241" s="1047"/>
      <c r="F241" s="1048"/>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6"/>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6"/>
      <c r="B254" s="1047"/>
      <c r="C254" s="1047"/>
      <c r="D254" s="1047"/>
      <c r="E254" s="1047"/>
      <c r="F254" s="1048"/>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6"/>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MHLW藤村</cp:lastModifiedBy>
  <cp:lastPrinted>2019-05-23T03:09:29Z</cp:lastPrinted>
  <dcterms:created xsi:type="dcterms:W3CDTF">2012-03-13T00:50:25Z</dcterms:created>
  <dcterms:modified xsi:type="dcterms:W3CDTF">2019-06-07T01:38:42Z</dcterms:modified>
</cp:coreProperties>
</file>