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平成３１年度（平成３２年度要求）\◎平成31年度行政事業レビュー\①中間公表\③中国残留邦人等に対する帰国受入援護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<sst xmlns="http://schemas.openxmlformats.org/spreadsheetml/2006/main" count="3123" uniqueCount="731">
  <si>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</si>
  <si>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</si>
  <si>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</si>
  <si>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</si>
  <si>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</si>
  <si>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</si>
  <si>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</si>
  <si>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</si>
  <si>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</si>
  <si>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</si>
  <si>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</si>
  <si>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</si>
  <si>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</si>
  <si>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</si>
  <si>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</si>
  <si>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</si>
  <si>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</si>
  <si>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</si>
  <si>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</si>
  <si>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</si>
  <si>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</si>
  <si>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</si>
  <si>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</si>
  <si>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</si>
  <si>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</si>
  <si>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</si>
  <si>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</si>
  <si>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</si>
  <si>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</si>
  <si>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</si>
  <si>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</si>
  <si>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</si>
  <si>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</si>
  <si>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</si>
  <si>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</si>
  <si>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</si>
  <si>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</si>
  <si>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</si>
  <si>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</si>
  <si>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</si>
  <si>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</si>
  <si>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</si>
  <si>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</si>
  <si>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</si>
  <si>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</si>
  <si>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</si>
  <si>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</si>
  <si>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</si>
  <si>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</si>
  <si>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</si>
  <si>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</si>
  <si>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</si>
  <si>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</si>
  <si>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</si>
  <si>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</si>
  <si>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</si>
  <si>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</si>
  <si>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</si>
  <si>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</si>
  <si>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</si>
  <si>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</si>
  <si>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</si>
  <si>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</si>
  <si>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</si>
  <si>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</si>
  <si>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</si>
  <si>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</si>
  <si>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</si>
  <si>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</si>
  <si>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</si>
  <si>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</si>
  <si>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</si>
  <si>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</si>
  <si>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</si>
  <si>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</si>
  <si>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</si>
  <si>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</si>
  <si>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</si>
  <si>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</si>
  <si>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</si>
  <si>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</si>
  <si>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</si>
  <si>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</si>
  <si>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</si>
  <si>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</si>
  <si>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</si>
  <si>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</si>
  <si>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</si>
  <si>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</si>
  <si>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</si>
  <si>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</si>
  <si>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</si>
  <si>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</si>
  <si>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</si>
  <si>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</si>
  <si>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</si>
  <si>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</si>
  <si>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</si>
  <si>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</si>
  <si>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</si>
  <si>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</si>
  <si>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</si>
  <si>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</si>
  <si>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</si>
  <si>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</si>
  <si>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</si>
  <si>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</si>
  <si>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</si>
  <si>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</si>
  <si>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</si>
  <si>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</si>
  <si>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</si>
  <si>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</si>
  <si>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</si>
  <si>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</si>
  <si>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</si>
  <si>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</si>
  <si>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</si>
  <si>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</si>
  <si>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</si>
  <si>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</si>
  <si>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</si>
  <si>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</si>
  <si>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</si>
  <si>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</si>
  <si>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</si>
  <si>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</si>
  <si>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</si>
  <si>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</si>
  <si>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</si>
  <si>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</si>
  <si>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</si>
  <si>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</si>
  <si>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</si>
  <si>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</si>
  <si>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</si>
  <si>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</si>
  <si>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</si>
  <si>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</si>
  <si>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</si>
  <si>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</si>
  <si>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</si>
  <si>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</si>
  <si>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</si>
  <si>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</si>
  <si>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</si>
  <si>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</si>
  <si>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</si>
  <si>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</si>
  <si>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</si>
  <si>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</si>
  <si>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</si>
  <si>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</si>
  <si>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</si>
  <si>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</si>
  <si>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</si>
  <si>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</si>
  <si>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</si>
  <si>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</si>
  <si>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</si>
  <si>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</si>
  <si>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</si>
  <si>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</si>
  <si>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</si>
  <si>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</si>
  <si>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</si>
  <si>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</si>
  <si>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</si>
  <si>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</si>
  <si>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</si>
  <si>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</si>
  <si>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</si>
  <si>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</si>
  <si>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</si>
  <si>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</si>
  <si>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</si>
  <si>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</si>
  <si>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</si>
  <si>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</si>
  <si>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</si>
  <si>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</si>
  <si>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</si>
  <si>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</si>
  <si>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</si>
  <si>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</si>
  <si>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</si>
  <si>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</si>
  <si>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</si>
  <si>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</si>
  <si>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</si>
  <si>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</si>
  <si>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</si>
  <si>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</si>
  <si>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</si>
  <si>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</si>
  <si>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</si>
  <si>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</si>
  <si>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</si>
  <si>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</si>
  <si>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</si>
  <si>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</si>
  <si>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</si>
  <si>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</si>
  <si>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</si>
  <si>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</si>
  <si>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</si>
  <si>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</si>
  <si>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</si>
  <si>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</si>
  <si>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</si>
  <si>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</si>
  <si>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</si>
  <si>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</si>
  <si>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</si>
  <si>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</si>
  <si>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</si>
  <si>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</si>
  <si>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</si>
  <si>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</si>
  <si>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</si>
  <si>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</si>
  <si>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</si>
  <si>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</si>
  <si>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</si>
  <si>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</si>
  <si>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</si>
  <si>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</si>
  <si>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</si>
  <si>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</si>
  <si>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</si>
  <si>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</si>
  <si>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</si>
  <si>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</si>
  <si>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</si>
  <si>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</si>
  <si>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</si>
  <si>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</si>
  <si>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</si>
  <si>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</si>
  <si>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</si>
  <si>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</si>
  <si>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</si>
  <si>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</si>
  <si>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</si>
  <si>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</si>
  <si>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</si>
  <si>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</si>
  <si>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</si>
  <si>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</si>
  <si>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</si>
  <si>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</si>
  <si>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</si>
  <si>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</si>
  <si>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</si>
  <si>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</si>
  <si>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</si>
  <si>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</si>
  <si>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</si>
  <si>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</si>
  <si>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</si>
  <si>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</si>
  <si>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</si>
  <si>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</si>
  <si>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</si>
  <si>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</si>
  <si>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</si>
  <si>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</si>
  <si>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</si>
  <si>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</si>
  <si>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</si>
  <si>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</si>
  <si>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</si>
  <si>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</si>
  <si>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</si>
  <si>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</si>
  <si>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</si>
  <si>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</si>
  <si>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</si>
  <si>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</si>
  <si>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</si>
  <si>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</si>
  <si>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</si>
  <si>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</si>
  <si>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</si>
  <si>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</si>
  <si>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</si>
  <si>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</si>
  <si>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</si>
  <si>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</si>
  <si>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</si>
  <si>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</si>
  <si>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</si>
  <si>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</si>
  <si>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</si>
  <si>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</si>
  <si>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</si>
  <si>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</si>
  <si>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</si>
  <si>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</si>
  <si>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</si>
  <si>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</si>
  <si>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</si>
  <si>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</si>
  <si>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</si>
  <si>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</si>
  <si>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</si>
  <si>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</si>
  <si>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</si>
  <si>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</si>
  <si>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</si>
  <si>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</si>
  <si>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</si>
  <si>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</si>
  <si>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</si>
  <si>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</si>
  <si>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</si>
  <si>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</si>
  <si>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</si>
  <si>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</si>
  <si>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</si>
  <si>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</si>
  <si>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</si>
  <si>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</si>
  <si>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</si>
  <si>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</si>
  <si>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</si>
  <si>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</si>
  <si>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</si>
  <si>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</si>
  <si>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</si>
  <si>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</si>
  <si>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</si>
  <si>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</si>
  <si>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</si>
  <si>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</si>
  <si>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</si>
  <si>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</si>
  <si>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</si>
  <si>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</si>
  <si>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</si>
  <si>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</si>
  <si>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</si>
  <si>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</si>
  <si>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</si>
  <si>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</si>
  <si>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</si>
  <si>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</si>
  <si>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</si>
  <si>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</si>
  <si>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</si>
  <si>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</si>
  <si>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</si>
  <si>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</si>
  <si>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</si>
  <si>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</si>
  <si>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</si>
  <si>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</si>
  <si>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</si>
  <si>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</si>
  <si>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</si>
  <si>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</si>
  <si>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</si>
  <si>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</si>
  <si>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</si>
  <si>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</si>
  <si>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</si>
  <si>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</si>
  <si>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</si>
  <si>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</si>
  <si>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</si>
  <si>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</si>
  <si>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</si>
  <si>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</si>
  <si>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</si>
  <si>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</si>
  <si>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</si>
  <si>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</si>
  <si>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</si>
  <si>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</si>
  <si>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</si>
  <si>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</si>
  <si>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</si>
  <si>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</si>
  <si>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</si>
  <si>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</si>
  <si>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</si>
  <si>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</si>
  <si>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</si>
  <si>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</si>
  <si>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</si>
  <si>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</si>
  <si>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</si>
  <si>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</si>
  <si>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</si>
  <si>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</si>
  <si>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</si>
  <si>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</si>
  <si>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</si>
  <si>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</si>
  <si>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</si>
  <si>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</si>
  <si>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</si>
  <si>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</si>
  <si>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</si>
  <si>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</si>
  <si>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</si>
  <si>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</si>
  <si>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</si>
  <si>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</si>
  <si>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</si>
  <si>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</si>
  <si>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</si>
  <si>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</si>
  <si>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</si>
  <si>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</si>
  <si>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</si>
  <si>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</si>
  <si>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</si>
  <si>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</si>
  <si>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</si>
  <si>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</si>
  <si>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</si>
  <si>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</si>
  <si>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</si>
  <si>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</si>
  <si>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</si>
  <si>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</si>
  <si>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</si>
  <si>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</si>
  <si>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</si>
  <si>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</si>
  <si>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</si>
  <si>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</si>
  <si>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</si>
  <si>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</si>
  <si>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</si>
  <si>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</si>
  <si>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</si>
  <si>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</si>
  <si>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</si>
  <si>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</si>
  <si>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</si>
  <si>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</si>
  <si>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</si>
  <si>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</si>
  <si>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</si>
  <si>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</si>
  <si>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</si>
  <si>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</si>
  <si>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</si>
  <si>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</si>
  <si>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</si>
  <si>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</si>
  <si>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</si>
  <si>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</si>
  <si>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</si>
  <si>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</si>
  <si>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</si>
  <si>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</si>
  <si>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</si>
  <si>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</si>
  <si>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</si>
  <si>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</si>
  <si>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</si>
  <si>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</si>
  <si>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</si>
  <si>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</si>
  <si>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</si>
  <si>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</si>
  <si>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</si>
  <si>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</si>
  <si>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</si>
  <si>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</si>
  <si>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</si>
  <si>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</si>
  <si>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</si>
  <si>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</si>
  <si>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</si>
  <si>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</si>
  <si>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</si>
  <si>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</si>
  <si>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</si>
  <si>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</si>
  <si>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</si>
  <si>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</si>
  <si>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</si>
  <si>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</si>
  <si>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</si>
  <si>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</si>
  <si>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</si>
  <si>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</si>
  <si>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</si>
  <si>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</si>
  <si>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</si>
  <si>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</si>
  <si>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</si>
  <si>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</si>
  <si>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</si>
  <si>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</si>
  <si>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</si>
  <si>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</si>
  <si>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</si>
  <si>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</si>
  <si>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</si>
  <si>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</si>
  <si>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</si>
  <si>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</si>
  <si>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</si>
  <si>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</si>
  <si>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</si>
  <si>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</si>
  <si>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</si>
  <si>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</si>
  <si>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</si>
  <si>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</si>
  <si>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</si>
  <si>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</si>
  <si>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</si>
  <si>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</si>
  <si>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</si>
  <si>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</si>
  <si>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</si>
  <si>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</si>
  <si>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</si>
  <si>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</si>
  <si>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</si>
  <si>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</si>
  <si>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</si>
  <si>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</si>
  <si>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</si>
  <si>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</si>
  <si>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</si>
  <si>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</si>
  <si>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</si>
  <si>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</si>
  <si>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</si>
  <si>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</si>
  <si>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</si>
  <si>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</si>
  <si>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</si>
  <si>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</si>
  <si>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</si>
  <si>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</si>
  <si>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</si>
  <si>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</si>
  <si>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</si>
  <si>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</si>
  <si>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</si>
  <si>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</si>
  <si>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</si>
  <si>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</si>
  <si>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</si>
  <si>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</si>
  <si>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</si>
  <si>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</si>
  <si>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</si>
  <si>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</si>
  <si>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</si>
  <si>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</si>
  <si>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</si>
  <si>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</si>
  <si>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</si>
  <si>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</si>
  <si>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</si>
  <si>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</si>
  <si>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中国残留邦人等に対する帰国受入援護事業</t>
    <phoneticPr fontId="5"/>
  </si>
  <si>
    <t>社会・援護局</t>
    <phoneticPr fontId="5"/>
  </si>
  <si>
    <t>援護企画課中国残留邦人等支援室</t>
    <phoneticPr fontId="5"/>
  </si>
  <si>
    <t>新津　浩平</t>
    <phoneticPr fontId="5"/>
  </si>
  <si>
    <t>中国残留邦人等の円滑な帰国の促進並びに永住帰国した中国残留邦人等及び特定配偶者の自立の支援に関する法律第6,7,8,18条</t>
    <phoneticPr fontId="5"/>
  </si>
  <si>
    <t>○</t>
  </si>
  <si>
    <t>中国残留邦人等の円滑な帰国の促進及び永住帰国後の自立の支援に関する法律の施行について（平成6年9月30日　文総審第151号・社援発第660号・職発第702号・能発第233号・住総発第172号)</t>
    <phoneticPr fontId="5"/>
  </si>
  <si>
    <t>日本への永住帰国を希望する中国残留邦人等の方々に帰国受入援護を行うことにより、これらの方の早期の帰国促進を図る。</t>
    <phoneticPr fontId="5"/>
  </si>
  <si>
    <t>日本へ永住帰国を希望する中国残留邦人等に対して永住帰国旅費や自立支度金を支給するほか、永住帰国を望まない方が墓参や親族訪問等を希望する場合は一時帰国旅費を支給する。</t>
    <phoneticPr fontId="5"/>
  </si>
  <si>
    <t>-</t>
  </si>
  <si>
    <t>-</t>
    <phoneticPr fontId="5"/>
  </si>
  <si>
    <t>-</t>
    <phoneticPr fontId="5"/>
  </si>
  <si>
    <t>-</t>
    <phoneticPr fontId="5"/>
  </si>
  <si>
    <t>-</t>
    <phoneticPr fontId="5"/>
  </si>
  <si>
    <t>-</t>
    <phoneticPr fontId="5"/>
  </si>
  <si>
    <t>-</t>
    <phoneticPr fontId="5"/>
  </si>
  <si>
    <t>-</t>
    <phoneticPr fontId="5"/>
  </si>
  <si>
    <t>-</t>
    <phoneticPr fontId="5"/>
  </si>
  <si>
    <t>遺族及留守家族等援護事務委託費</t>
    <phoneticPr fontId="5"/>
  </si>
  <si>
    <t>引揚者援護費</t>
    <phoneticPr fontId="5"/>
  </si>
  <si>
    <t>引揚者給与費</t>
    <phoneticPr fontId="5"/>
  </si>
  <si>
    <t>庁費</t>
    <phoneticPr fontId="5"/>
  </si>
  <si>
    <t>孤児関係統計</t>
    <phoneticPr fontId="5"/>
  </si>
  <si>
    <t>永住帰国世帯数</t>
    <phoneticPr fontId="5"/>
  </si>
  <si>
    <t>世帯</t>
    <rPh sb="0" eb="2">
      <t>セタイ</t>
    </rPh>
    <phoneticPr fontId="5"/>
  </si>
  <si>
    <t>-</t>
    <phoneticPr fontId="5"/>
  </si>
  <si>
    <t>孤児関係統計</t>
    <phoneticPr fontId="5"/>
  </si>
  <si>
    <t>一時帰国世帯数</t>
    <phoneticPr fontId="5"/>
  </si>
  <si>
    <t>-</t>
    <phoneticPr fontId="5"/>
  </si>
  <si>
    <t>-</t>
    <phoneticPr fontId="5"/>
  </si>
  <si>
    <t>永住帰国世帯数</t>
    <phoneticPr fontId="5"/>
  </si>
  <si>
    <t>一時帰国世帯数</t>
    <phoneticPr fontId="5"/>
  </si>
  <si>
    <t>単位当たりコスト ＝ Ｘ ／ Ｙ
　 　Ｘ：「永住・一時帰国経費」 
　 　Ｙ：「永住・一時帰国世帯数」　　　　　</t>
    <phoneticPr fontId="5"/>
  </si>
  <si>
    <t>円</t>
    <rPh sb="0" eb="1">
      <t>エン</t>
    </rPh>
    <phoneticPr fontId="5"/>
  </si>
  <si>
    <t>X/Y</t>
    <phoneticPr fontId="5"/>
  </si>
  <si>
    <t>106百万円
／65世帯</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</si>
  <si>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</si>
  <si>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</si>
  <si>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</si>
  <si>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</si>
  <si>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</si>
  <si>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</si>
  <si>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</si>
  <si>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</si>
  <si>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</si>
  <si>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</si>
  <si>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</si>
  <si>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中国残留邦人等の方々に帰国受入援護を行うことにより、円滑な帰国を促進する。</t>
    <phoneticPr fontId="5"/>
  </si>
  <si>
    <t>－</t>
    <phoneticPr fontId="5"/>
  </si>
  <si>
    <t>－</t>
    <phoneticPr fontId="5"/>
  </si>
  <si>
    <t>-</t>
    <phoneticPr fontId="5"/>
  </si>
  <si>
    <t>-</t>
    <phoneticPr fontId="5"/>
  </si>
  <si>
    <t>-</t>
    <phoneticPr fontId="5"/>
  </si>
  <si>
    <t>△</t>
  </si>
  <si>
    <t>有</t>
  </si>
  <si>
    <t>‐</t>
  </si>
  <si>
    <t>本事業は引揚援護の一環として、国の責務において中国残留邦人等が地域社会における早期の自立及び生活の安定を図れるよう援護を行うニーズのある事業である。</t>
    <phoneticPr fontId="5"/>
  </si>
  <si>
    <t>身元引受人事業等については自治体に、一時帰国事業等については民間に委託を行っている。</t>
    <phoneticPr fontId="5"/>
  </si>
  <si>
    <t>引揚援護の一環として中国残留邦人等に対して早期の自立及び生活の安定を図ることは国の責務において重要であり、優先度の高い事業である。</t>
    <phoneticPr fontId="5"/>
  </si>
  <si>
    <t>平成30年度における選定にあたっては、中国残留邦人等の置かれた特別な事情や心情に十分配慮し、きめ細かな支援を行うことができるよう、公募方式を適用している。平成30年度は一者応札となったが、今後は調達情報の周知徹底等により改善を図る。</t>
    <phoneticPr fontId="5"/>
  </si>
  <si>
    <t>実績を元に必要最小限の予算計上に努めている。</t>
    <phoneticPr fontId="5"/>
  </si>
  <si>
    <t>－</t>
    <phoneticPr fontId="5"/>
  </si>
  <si>
    <t>本事業は、中国残留邦人等が早期に自立するために要する費用であり、必要経費に限定されている。</t>
    <phoneticPr fontId="5"/>
  </si>
  <si>
    <t>近年の実績に基づき見直しを図っている。</t>
    <phoneticPr fontId="5"/>
  </si>
  <si>
    <t>活動実績は当初見込みに見合ったものである。</t>
    <phoneticPr fontId="5"/>
  </si>
  <si>
    <t>中国帰国者の定着自立を促進するため、支援・交流センターにおいて、帰国者のニーズに合わせた日本語学習を支援するとともにこれまで蓄積した日本語教育支援や地域交流事業などのノウハウを有効に活用し、地方自治体や地域のボランティア団体とも連携を図り、地域社会における生活支援の更なる促進を図ることとしている。</t>
    <phoneticPr fontId="5"/>
  </si>
  <si>
    <t>中国残留邦人等に対する定着自立支援事業</t>
    <rPh sb="0" eb="2">
      <t>チュウゴク</t>
    </rPh>
    <rPh sb="2" eb="4">
      <t>ザンリュウ</t>
    </rPh>
    <rPh sb="4" eb="6">
      <t>ホウジン</t>
    </rPh>
    <rPh sb="6" eb="7">
      <t>トウ</t>
    </rPh>
    <rPh sb="8" eb="9">
      <t>タイ</t>
    </rPh>
    <rPh sb="11" eb="13">
      <t>テイチャク</t>
    </rPh>
    <rPh sb="13" eb="15">
      <t>ジリツ</t>
    </rPh>
    <rPh sb="15" eb="17">
      <t>シエン</t>
    </rPh>
    <rPh sb="17" eb="19">
      <t>ジギョウ</t>
    </rPh>
    <phoneticPr fontId="5"/>
  </si>
  <si>
    <t>中国残留邦人等に対する帰国受入援護事業については、帰国を希望する者を速やかに帰国させるべき事業であるが、近年永住帰国希望者が減少傾向にあることに鑑み、今後も予算を精査し、合理化に努めていくこととする。</t>
    <phoneticPr fontId="5"/>
  </si>
  <si>
    <t>486</t>
    <phoneticPr fontId="5"/>
  </si>
  <si>
    <t>734</t>
    <phoneticPr fontId="5"/>
  </si>
  <si>
    <t>424</t>
    <phoneticPr fontId="5"/>
  </si>
  <si>
    <t>750</t>
    <phoneticPr fontId="5"/>
  </si>
  <si>
    <t>371</t>
    <phoneticPr fontId="5"/>
  </si>
  <si>
    <t>717</t>
    <phoneticPr fontId="5"/>
  </si>
  <si>
    <t>736</t>
    <phoneticPr fontId="5"/>
  </si>
  <si>
    <t>719</t>
    <phoneticPr fontId="5"/>
  </si>
  <si>
    <t>B.　特定非営利活動法人日本サハリン協会</t>
    <rPh sb="3" eb="5">
      <t>トクテイ</t>
    </rPh>
    <rPh sb="5" eb="8">
      <t>ヒエイリ</t>
    </rPh>
    <rPh sb="8" eb="10">
      <t>カツドウ</t>
    </rPh>
    <rPh sb="10" eb="12">
      <t>ホウジン</t>
    </rPh>
    <rPh sb="12" eb="14">
      <t>ニホン</t>
    </rPh>
    <rPh sb="18" eb="20">
      <t>キョウカイ</t>
    </rPh>
    <phoneticPr fontId="5"/>
  </si>
  <si>
    <t>C.百万円を越える支出が無いため省略</t>
    <rPh sb="2" eb="3">
      <t>ヒャク</t>
    </rPh>
    <rPh sb="3" eb="5">
      <t>マンエン</t>
    </rPh>
    <rPh sb="6" eb="7">
      <t>コ</t>
    </rPh>
    <rPh sb="9" eb="11">
      <t>シシュツ</t>
    </rPh>
    <rPh sb="12" eb="13">
      <t>ナ</t>
    </rPh>
    <rPh sb="16" eb="18">
      <t>ショウリャク</t>
    </rPh>
    <phoneticPr fontId="5"/>
  </si>
  <si>
    <t>E.　特定非営利活動法人日本サハリン協会</t>
    <rPh sb="3" eb="14">
      <t>トクテイヒエイリカツドウホウジンニホン</t>
    </rPh>
    <rPh sb="18" eb="20">
      <t>キョウカイ</t>
    </rPh>
    <phoneticPr fontId="5"/>
  </si>
  <si>
    <t>輸送費</t>
    <rPh sb="0" eb="3">
      <t>ユソウヒ</t>
    </rPh>
    <phoneticPr fontId="5"/>
  </si>
  <si>
    <t>一時帰国者の航空費</t>
    <rPh sb="0" eb="2">
      <t>イチジ</t>
    </rPh>
    <rPh sb="2" eb="5">
      <t>キコクシャ</t>
    </rPh>
    <rPh sb="6" eb="8">
      <t>コウクウ</t>
    </rPh>
    <rPh sb="8" eb="9">
      <t>ヒ</t>
    </rPh>
    <phoneticPr fontId="5"/>
  </si>
  <si>
    <t>D.百万円を越える支出が無いため省略</t>
    <phoneticPr fontId="5"/>
  </si>
  <si>
    <t>F. 百万円を越える支出が無いため省略</t>
    <phoneticPr fontId="5"/>
  </si>
  <si>
    <t>G.小樽検疫所</t>
    <rPh sb="2" eb="4">
      <t>オタル</t>
    </rPh>
    <rPh sb="4" eb="7">
      <t>ケンエキジョ</t>
    </rPh>
    <phoneticPr fontId="5"/>
  </si>
  <si>
    <t>検疫所業務経費</t>
    <rPh sb="0" eb="3">
      <t>ケンエキジョ</t>
    </rPh>
    <rPh sb="3" eb="5">
      <t>ギョウム</t>
    </rPh>
    <rPh sb="5" eb="7">
      <t>ケイヒ</t>
    </rPh>
    <phoneticPr fontId="5"/>
  </si>
  <si>
    <t>一時帰国者の滞在費等</t>
    <rPh sb="0" eb="2">
      <t>イチジ</t>
    </rPh>
    <rPh sb="2" eb="5">
      <t>キコクシャ</t>
    </rPh>
    <rPh sb="6" eb="9">
      <t>タイザイヒ</t>
    </rPh>
    <rPh sb="9" eb="10">
      <t>トウ</t>
    </rPh>
    <phoneticPr fontId="5"/>
  </si>
  <si>
    <t>身元引受人事業（事務委託）</t>
    <rPh sb="0" eb="2">
      <t>ミモト</t>
    </rPh>
    <rPh sb="2" eb="5">
      <t>ヒキウケニン</t>
    </rPh>
    <rPh sb="5" eb="7">
      <t>ジギョウ</t>
    </rPh>
    <rPh sb="8" eb="10">
      <t>ジム</t>
    </rPh>
    <rPh sb="10" eb="12">
      <t>イタク</t>
    </rPh>
    <phoneticPr fontId="5"/>
  </si>
  <si>
    <t>東京都</t>
    <rPh sb="0" eb="3">
      <t>トウキョウト</t>
    </rPh>
    <phoneticPr fontId="5"/>
  </si>
  <si>
    <t>-</t>
    <phoneticPr fontId="5"/>
  </si>
  <si>
    <t>－</t>
    <phoneticPr fontId="5"/>
  </si>
  <si>
    <t>神奈川県</t>
    <rPh sb="0" eb="4">
      <t>カナガワケン</t>
    </rPh>
    <phoneticPr fontId="5"/>
  </si>
  <si>
    <t>長崎県</t>
    <rPh sb="0" eb="3">
      <t>ナガサキケン</t>
    </rPh>
    <phoneticPr fontId="5"/>
  </si>
  <si>
    <t>山形県</t>
    <rPh sb="0" eb="3">
      <t>ヤマガタケン</t>
    </rPh>
    <phoneticPr fontId="5"/>
  </si>
  <si>
    <t>新潟県</t>
    <rPh sb="0" eb="2">
      <t>ニイガタ</t>
    </rPh>
    <rPh sb="2" eb="3">
      <t>ケン</t>
    </rPh>
    <phoneticPr fontId="5"/>
  </si>
  <si>
    <t>宮城県</t>
    <rPh sb="0" eb="3">
      <t>ミヤギケン</t>
    </rPh>
    <phoneticPr fontId="5"/>
  </si>
  <si>
    <t>山梨県</t>
    <rPh sb="0" eb="3">
      <t>ヤマナシケン</t>
    </rPh>
    <phoneticPr fontId="5"/>
  </si>
  <si>
    <t>滋賀県</t>
    <rPh sb="0" eb="3">
      <t>シガケン</t>
    </rPh>
    <phoneticPr fontId="5"/>
  </si>
  <si>
    <t>山口県</t>
    <rPh sb="0" eb="3">
      <t>ヤマグチケン</t>
    </rPh>
    <phoneticPr fontId="5"/>
  </si>
  <si>
    <t>和歌山県</t>
    <rPh sb="0" eb="4">
      <t>ワカヤマケン</t>
    </rPh>
    <phoneticPr fontId="5"/>
  </si>
  <si>
    <t>特定非営利活動法人日本サハリン協会</t>
    <rPh sb="0" eb="11">
      <t>トクテイヒエイリカツドウホウジンニホン</t>
    </rPh>
    <rPh sb="15" eb="17">
      <t>キョウカイ</t>
    </rPh>
    <phoneticPr fontId="5"/>
  </si>
  <si>
    <t>公益財団法人中国残留孤児援護基金</t>
    <rPh sb="0" eb="12">
      <t>コウエキザイダンホウジンチュウゴクザンリュウコジ</t>
    </rPh>
    <rPh sb="12" eb="14">
      <t>エンゴ</t>
    </rPh>
    <rPh sb="14" eb="16">
      <t>キキン</t>
    </rPh>
    <phoneticPr fontId="5"/>
  </si>
  <si>
    <t>樺太等残留邦人集団一時帰国事業</t>
    <rPh sb="0" eb="2">
      <t>カラフト</t>
    </rPh>
    <rPh sb="2" eb="3">
      <t>トウ</t>
    </rPh>
    <rPh sb="3" eb="5">
      <t>ザンリュウ</t>
    </rPh>
    <rPh sb="5" eb="7">
      <t>ホウジン</t>
    </rPh>
    <rPh sb="7" eb="9">
      <t>シュウダン</t>
    </rPh>
    <rPh sb="9" eb="11">
      <t>イチジ</t>
    </rPh>
    <rPh sb="11" eb="13">
      <t>キコク</t>
    </rPh>
    <rPh sb="13" eb="15">
      <t>ジギョウ</t>
    </rPh>
    <phoneticPr fontId="5"/>
  </si>
  <si>
    <t>中国残留邦人集団一時帰国事業</t>
    <rPh sb="0" eb="2">
      <t>チュウゴク</t>
    </rPh>
    <rPh sb="2" eb="4">
      <t>ザンリュウ</t>
    </rPh>
    <rPh sb="4" eb="6">
      <t>ホウジン</t>
    </rPh>
    <rPh sb="6" eb="8">
      <t>シュウダン</t>
    </rPh>
    <rPh sb="8" eb="10">
      <t>イチジ</t>
    </rPh>
    <rPh sb="10" eb="12">
      <t>キコク</t>
    </rPh>
    <rPh sb="12" eb="14">
      <t>ジギョウ</t>
    </rPh>
    <phoneticPr fontId="5"/>
  </si>
  <si>
    <t>－</t>
    <phoneticPr fontId="5"/>
  </si>
  <si>
    <t>－</t>
    <phoneticPr fontId="5"/>
  </si>
  <si>
    <t>株式会社　くすりの福太郎</t>
    <phoneticPr fontId="5"/>
  </si>
  <si>
    <t>公益財団法人ライフ・エクステンション研究所付属永寿総合病院</t>
    <phoneticPr fontId="5"/>
  </si>
  <si>
    <t>医療法人社団栄耀会　青木歯科医院</t>
    <phoneticPr fontId="5"/>
  </si>
  <si>
    <t>（株）アインファーマシーズ</t>
    <phoneticPr fontId="5"/>
  </si>
  <si>
    <t>個人A</t>
    <rPh sb="0" eb="2">
      <t>コジン</t>
    </rPh>
    <phoneticPr fontId="5"/>
  </si>
  <si>
    <t>永住帰国者療養費</t>
    <rPh sb="0" eb="2">
      <t>エイジュウ</t>
    </rPh>
    <rPh sb="2" eb="5">
      <t>キコクシャ</t>
    </rPh>
    <rPh sb="5" eb="8">
      <t>リョウヨウヒ</t>
    </rPh>
    <phoneticPr fontId="5"/>
  </si>
  <si>
    <t>-</t>
    <phoneticPr fontId="5"/>
  </si>
  <si>
    <t>-</t>
    <phoneticPr fontId="5"/>
  </si>
  <si>
    <t>－</t>
    <phoneticPr fontId="5"/>
  </si>
  <si>
    <t>個人B</t>
    <rPh sb="0" eb="2">
      <t>コジン</t>
    </rPh>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</si>
  <si>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</si>
  <si>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</si>
  <si>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</si>
  <si>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</si>
  <si>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</si>
  <si>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</si>
  <si>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</si>
  <si>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</si>
  <si>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永住・一時帰国者の中国国内旅費</t>
    <rPh sb="0" eb="2">
      <t>エイジュウ</t>
    </rPh>
    <rPh sb="3" eb="5">
      <t>イチジ</t>
    </rPh>
    <rPh sb="5" eb="8">
      <t>キコクシャ</t>
    </rPh>
    <rPh sb="9" eb="11">
      <t>チュウゴク</t>
    </rPh>
    <rPh sb="11" eb="13">
      <t>コクナイ</t>
    </rPh>
    <rPh sb="13" eb="15">
      <t>リョヒ</t>
    </rPh>
    <phoneticPr fontId="5"/>
  </si>
  <si>
    <t>-</t>
    <phoneticPr fontId="5"/>
  </si>
  <si>
    <t>－</t>
    <phoneticPr fontId="5"/>
  </si>
  <si>
    <t>公益財団法人中国残留孤児援護基金</t>
    <rPh sb="0" eb="16">
      <t>コウエキザイダンホウジンチュウゴクザンリュウコジエンゴキキン</t>
    </rPh>
    <phoneticPr fontId="5"/>
  </si>
  <si>
    <t>集団一時帰国者の航空費</t>
    <rPh sb="0" eb="2">
      <t>シュウダン</t>
    </rPh>
    <rPh sb="2" eb="4">
      <t>イチジ</t>
    </rPh>
    <rPh sb="4" eb="7">
      <t>キコクシャ</t>
    </rPh>
    <rPh sb="8" eb="10">
      <t>コウクウ</t>
    </rPh>
    <rPh sb="10" eb="11">
      <t>ヒ</t>
    </rPh>
    <phoneticPr fontId="5"/>
  </si>
  <si>
    <t>永住帰国・集団一時帰国者の航空費</t>
    <rPh sb="0" eb="2">
      <t>エイジュウ</t>
    </rPh>
    <rPh sb="2" eb="4">
      <t>キコク</t>
    </rPh>
    <rPh sb="5" eb="7">
      <t>シュウダン</t>
    </rPh>
    <rPh sb="7" eb="9">
      <t>イチジ</t>
    </rPh>
    <rPh sb="9" eb="11">
      <t>キコク</t>
    </rPh>
    <rPh sb="11" eb="12">
      <t>シャ</t>
    </rPh>
    <rPh sb="13" eb="15">
      <t>コウクウ</t>
    </rPh>
    <rPh sb="15" eb="16">
      <t>ヒ</t>
    </rPh>
    <phoneticPr fontId="5"/>
  </si>
  <si>
    <t>－</t>
    <phoneticPr fontId="5"/>
  </si>
  <si>
    <t>中国残留邦人等及びその親族等の生活基盤の確立に資するために必要な自立支度金</t>
    <rPh sb="0" eb="2">
      <t>チュウゴク</t>
    </rPh>
    <rPh sb="2" eb="4">
      <t>ザンリュウ</t>
    </rPh>
    <rPh sb="4" eb="6">
      <t>ホウジン</t>
    </rPh>
    <rPh sb="6" eb="7">
      <t>トウ</t>
    </rPh>
    <rPh sb="7" eb="8">
      <t>オヨ</t>
    </rPh>
    <rPh sb="11" eb="13">
      <t>シンゾク</t>
    </rPh>
    <rPh sb="13" eb="14">
      <t>トウ</t>
    </rPh>
    <rPh sb="15" eb="17">
      <t>セイカツ</t>
    </rPh>
    <rPh sb="17" eb="19">
      <t>キバン</t>
    </rPh>
    <rPh sb="20" eb="22">
      <t>カクリツ</t>
    </rPh>
    <rPh sb="23" eb="24">
      <t>シ</t>
    </rPh>
    <rPh sb="29" eb="31">
      <t>ヒツヨウ</t>
    </rPh>
    <rPh sb="32" eb="34">
      <t>ジリツ</t>
    </rPh>
    <rPh sb="34" eb="36">
      <t>シタク</t>
    </rPh>
    <rPh sb="36" eb="37">
      <t>キン</t>
    </rPh>
    <phoneticPr fontId="5"/>
  </si>
  <si>
    <t>-</t>
    <phoneticPr fontId="5"/>
  </si>
  <si>
    <t>-</t>
    <phoneticPr fontId="5"/>
  </si>
  <si>
    <t>－</t>
    <phoneticPr fontId="5"/>
  </si>
  <si>
    <t>小樽検疫所</t>
    <rPh sb="0" eb="2">
      <t>オタル</t>
    </rPh>
    <rPh sb="2" eb="5">
      <t>ケンエキジョ</t>
    </rPh>
    <phoneticPr fontId="5"/>
  </si>
  <si>
    <t>成田空港検疫所</t>
    <rPh sb="0" eb="2">
      <t>ナリタ</t>
    </rPh>
    <rPh sb="2" eb="4">
      <t>クウコウ</t>
    </rPh>
    <rPh sb="4" eb="7">
      <t>ケンエキジョ</t>
    </rPh>
    <phoneticPr fontId="5"/>
  </si>
  <si>
    <t>東京検疫所</t>
    <rPh sb="0" eb="2">
      <t>トウキョウ</t>
    </rPh>
    <rPh sb="2" eb="5">
      <t>ケンエキジョ</t>
    </rPh>
    <phoneticPr fontId="5"/>
  </si>
  <si>
    <t>検疫所業務</t>
    <rPh sb="0" eb="3">
      <t>ケンエキジョ</t>
    </rPh>
    <rPh sb="3" eb="5">
      <t>ギョウム</t>
    </rPh>
    <phoneticPr fontId="5"/>
  </si>
  <si>
    <t>-</t>
    <phoneticPr fontId="5"/>
  </si>
  <si>
    <t>-</t>
    <phoneticPr fontId="5"/>
  </si>
  <si>
    <t>－</t>
    <phoneticPr fontId="5"/>
  </si>
  <si>
    <t>平成31年度の永住帰国世帯数を 2世帯とする。</t>
    <phoneticPr fontId="5"/>
  </si>
  <si>
    <t>平成31年度の一時帰国世帯数を57世帯とする。</t>
    <phoneticPr fontId="5"/>
  </si>
  <si>
    <t>-</t>
    <phoneticPr fontId="5"/>
  </si>
  <si>
    <t>99百万円
／58世帯</t>
    <phoneticPr fontId="5"/>
  </si>
  <si>
    <t>105百万円
／67世帯</t>
    <phoneticPr fontId="5"/>
  </si>
  <si>
    <t>105百万円
／59世帯</t>
    <phoneticPr fontId="5"/>
  </si>
  <si>
    <t>人件費</t>
    <rPh sb="0" eb="3">
      <t>ジンケンヒ</t>
    </rPh>
    <phoneticPr fontId="5"/>
  </si>
  <si>
    <t>職員給与等</t>
    <rPh sb="0" eb="2">
      <t>ショクイン</t>
    </rPh>
    <rPh sb="2" eb="4">
      <t>キュウヨ</t>
    </rPh>
    <rPh sb="4" eb="5">
      <t>トウ</t>
    </rPh>
    <phoneticPr fontId="5"/>
  </si>
  <si>
    <t>旅費</t>
    <rPh sb="0" eb="2">
      <t>リョヒ</t>
    </rPh>
    <phoneticPr fontId="5"/>
  </si>
  <si>
    <t>墓参等旅費等</t>
    <rPh sb="0" eb="2">
      <t>ボサン</t>
    </rPh>
    <rPh sb="2" eb="3">
      <t>トウ</t>
    </rPh>
    <rPh sb="3" eb="5">
      <t>リョヒ</t>
    </rPh>
    <rPh sb="5" eb="6">
      <t>トウ</t>
    </rPh>
    <phoneticPr fontId="5"/>
  </si>
  <si>
    <t>借料</t>
    <rPh sb="0" eb="2">
      <t>シャクリョウ</t>
    </rPh>
    <phoneticPr fontId="5"/>
  </si>
  <si>
    <t>事務所借上料、自動車借上料等</t>
    <rPh sb="0" eb="2">
      <t>ジム</t>
    </rPh>
    <rPh sb="2" eb="3">
      <t>ショ</t>
    </rPh>
    <rPh sb="3" eb="5">
      <t>カリア</t>
    </rPh>
    <rPh sb="5" eb="6">
      <t>リョウ</t>
    </rPh>
    <rPh sb="7" eb="10">
      <t>ジドウシャ</t>
    </rPh>
    <rPh sb="10" eb="11">
      <t>シャク</t>
    </rPh>
    <rPh sb="11" eb="12">
      <t>ジョウ</t>
    </rPh>
    <rPh sb="12" eb="13">
      <t>リョウ</t>
    </rPh>
    <rPh sb="13" eb="14">
      <t>トウ</t>
    </rPh>
    <phoneticPr fontId="5"/>
  </si>
  <si>
    <t>事務費</t>
    <rPh sb="0" eb="3">
      <t>ジムヒ</t>
    </rPh>
    <phoneticPr fontId="5"/>
  </si>
  <si>
    <t>雑役務費、通信運搬費、消耗品費等</t>
    <rPh sb="0" eb="1">
      <t>ザツ</t>
    </rPh>
    <rPh sb="1" eb="4">
      <t>エキムヒ</t>
    </rPh>
    <rPh sb="5" eb="7">
      <t>ツウシン</t>
    </rPh>
    <rPh sb="7" eb="9">
      <t>ウンパン</t>
    </rPh>
    <rPh sb="9" eb="10">
      <t>ヒ</t>
    </rPh>
    <rPh sb="11" eb="13">
      <t>ショウモウ</t>
    </rPh>
    <rPh sb="13" eb="14">
      <t>ヒン</t>
    </rPh>
    <rPh sb="14" eb="15">
      <t>ヒ</t>
    </rPh>
    <rPh sb="15" eb="16">
      <t>トウ</t>
    </rPh>
    <phoneticPr fontId="5"/>
  </si>
  <si>
    <t>諸謝金</t>
    <rPh sb="0" eb="3">
      <t>ショシャキン</t>
    </rPh>
    <phoneticPr fontId="5"/>
  </si>
  <si>
    <t>通訳謝金等</t>
    <rPh sb="0" eb="2">
      <t>ツウヤク</t>
    </rPh>
    <rPh sb="2" eb="4">
      <t>シャキン</t>
    </rPh>
    <rPh sb="4" eb="5">
      <t>トウ</t>
    </rPh>
    <phoneticPr fontId="5"/>
  </si>
  <si>
    <t>消費税</t>
    <rPh sb="0" eb="3">
      <t>ショウヒゼイ</t>
    </rPh>
    <phoneticPr fontId="5"/>
  </si>
  <si>
    <t>成果目標を下回ったものの、事業の有効性は確保している。</t>
    <rPh sb="0" eb="2">
      <t>セイカ</t>
    </rPh>
    <rPh sb="2" eb="4">
      <t>モクヒョウ</t>
    </rPh>
    <rPh sb="5" eb="7">
      <t>シタマワ</t>
    </rPh>
    <phoneticPr fontId="5"/>
  </si>
  <si>
    <t>執行率は平成30年度については約88％であり、永住・一時帰国者は若干の変動はあるものの安定した実績があるため、引き続き必要な経費を精査した上で、中国残留邦人等に対する帰国受入援護事業を適切に実施していくこととする。</t>
    <rPh sb="0" eb="3">
      <t>シッコウリツ</t>
    </rPh>
    <rPh sb="4" eb="6">
      <t>ヘイセイ</t>
    </rPh>
    <rPh sb="8" eb="10">
      <t>ネンド</t>
    </rPh>
    <rPh sb="15" eb="16">
      <t>ヤク</t>
    </rPh>
    <rPh sb="23" eb="25">
      <t>エイジュウ</t>
    </rPh>
    <rPh sb="26" eb="28">
      <t>イチジ</t>
    </rPh>
    <rPh sb="28" eb="31">
      <t>キコクシャ</t>
    </rPh>
    <rPh sb="32" eb="34">
      <t>ジャッカン</t>
    </rPh>
    <rPh sb="35" eb="37">
      <t>ヘンドウ</t>
    </rPh>
    <rPh sb="43" eb="45">
      <t>アンテイ</t>
    </rPh>
    <rPh sb="47" eb="49">
      <t>ジッセキ</t>
    </rPh>
    <phoneticPr fontId="5"/>
  </si>
  <si>
    <t>社会医療法人社団　順江会　</t>
    <phoneticPr fontId="5"/>
  </si>
  <si>
    <t>学校法人順天堂</t>
    <phoneticPr fontId="5"/>
  </si>
  <si>
    <t>-</t>
    <phoneticPr fontId="5"/>
  </si>
  <si>
    <t>おおじま眼下</t>
    <rPh sb="4" eb="6">
      <t>ガンカ</t>
    </rPh>
    <phoneticPr fontId="5"/>
  </si>
  <si>
    <t>-</t>
    <phoneticPr fontId="5"/>
  </si>
  <si>
    <t>A.百万円を越える支出が無いため省略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</si>
</sst>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5" borderId="11" xfId="0" applyNumberFormat="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0</xdr:colOff>
      <xdr:row>741</xdr:row>
      <xdr:rowOff>0</xdr:rowOff>
    </xdr:from>
    <xdr:to>
      <xdr:col>44</xdr:col>
      <xdr:colOff>85725</xdr:colOff>
      <xdr:row>772</xdr:row>
      <xdr:rowOff>200025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0528875"/>
          <a:ext cx="7086600" cy="1174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9" zoomScale="74" zoomScaleNormal="75" zoomScaleSheetLayoutView="74" zoomScalePageLayoutView="85" workbookViewId="0">
      <selection activeCell="BG749" sqref="BG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727</v>
      </c>
      <c r="AT2" s="947"/>
      <c r="AU2" s="947"/>
      <c r="AV2" s="52" t="str">
        <f>IF(AW2="", "", "-")</f>
        <v/>
      </c>
      <c r="AW2" s="918"/>
      <c r="AX2" s="918"/>
    </row>
    <row r="3" spans="1:50" ht="21" customHeight="1" thickBot="1" x14ac:dyDescent="0.2">
      <c r="A3" s="874" t="s">
        <v>538</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564</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148</v>
      </c>
      <c r="H5" s="847"/>
      <c r="I5" s="847"/>
      <c r="J5" s="847"/>
      <c r="K5" s="847"/>
      <c r="L5" s="847"/>
      <c r="M5" s="848" t="s">
        <v>66</v>
      </c>
      <c r="N5" s="849"/>
      <c r="O5" s="849"/>
      <c r="P5" s="849"/>
      <c r="Q5" s="849"/>
      <c r="R5" s="850"/>
      <c r="S5" s="851" t="s">
        <v>131</v>
      </c>
      <c r="T5" s="847"/>
      <c r="U5" s="847"/>
      <c r="V5" s="847"/>
      <c r="W5" s="847"/>
      <c r="X5" s="852"/>
      <c r="Y5" s="704" t="s">
        <v>3</v>
      </c>
      <c r="Z5" s="548"/>
      <c r="AA5" s="548"/>
      <c r="AB5" s="548"/>
      <c r="AC5" s="548"/>
      <c r="AD5" s="549"/>
      <c r="AE5" s="705" t="s">
        <v>567</v>
      </c>
      <c r="AF5" s="705"/>
      <c r="AG5" s="705"/>
      <c r="AH5" s="705"/>
      <c r="AI5" s="705"/>
      <c r="AJ5" s="705"/>
      <c r="AK5" s="705"/>
      <c r="AL5" s="705"/>
      <c r="AM5" s="705"/>
      <c r="AN5" s="705"/>
      <c r="AO5" s="705"/>
      <c r="AP5" s="706"/>
      <c r="AQ5" s="707" t="s">
        <v>568</v>
      </c>
      <c r="AR5" s="708"/>
      <c r="AS5" s="708"/>
      <c r="AT5" s="708"/>
      <c r="AU5" s="708"/>
      <c r="AV5" s="708"/>
      <c r="AW5" s="708"/>
      <c r="AX5" s="709"/>
    </row>
    <row r="6" spans="1:50" ht="39" customHeight="1" x14ac:dyDescent="0.15">
      <c r="A6" s="712" t="s">
        <v>4</v>
      </c>
      <c r="B6" s="713"/>
      <c r="C6" s="713"/>
      <c r="D6" s="713"/>
      <c r="E6" s="713"/>
      <c r="F6" s="713"/>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61.5" customHeight="1" x14ac:dyDescent="0.15">
      <c r="A7" s="500" t="s">
        <v>22</v>
      </c>
      <c r="B7" s="501"/>
      <c r="C7" s="501"/>
      <c r="D7" s="501"/>
      <c r="E7" s="501"/>
      <c r="F7" s="502"/>
      <c r="G7" s="503" t="s">
        <v>569</v>
      </c>
      <c r="H7" s="504"/>
      <c r="I7" s="504"/>
      <c r="J7" s="504"/>
      <c r="K7" s="504"/>
      <c r="L7" s="504"/>
      <c r="M7" s="504"/>
      <c r="N7" s="504"/>
      <c r="O7" s="504"/>
      <c r="P7" s="504"/>
      <c r="Q7" s="504"/>
      <c r="R7" s="504"/>
      <c r="S7" s="504"/>
      <c r="T7" s="504"/>
      <c r="U7" s="504"/>
      <c r="V7" s="504"/>
      <c r="W7" s="504"/>
      <c r="X7" s="505"/>
      <c r="Y7" s="929" t="s">
        <v>510</v>
      </c>
      <c r="Z7" s="448"/>
      <c r="AA7" s="448"/>
      <c r="AB7" s="448"/>
      <c r="AC7" s="448"/>
      <c r="AD7" s="930"/>
      <c r="AE7" s="919" t="s">
        <v>571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378</v>
      </c>
      <c r="B8" s="501"/>
      <c r="C8" s="501"/>
      <c r="D8" s="501"/>
      <c r="E8" s="501"/>
      <c r="F8" s="502"/>
      <c r="G8" s="948" t="str">
        <f>入力規則等!A28</f>
        <v>-</v>
      </c>
      <c r="H8" s="726"/>
      <c r="I8" s="726"/>
      <c r="J8" s="726"/>
      <c r="K8" s="726"/>
      <c r="L8" s="726"/>
      <c r="M8" s="726"/>
      <c r="N8" s="726"/>
      <c r="O8" s="726"/>
      <c r="P8" s="726"/>
      <c r="Q8" s="726"/>
      <c r="R8" s="726"/>
      <c r="S8" s="726"/>
      <c r="T8" s="726"/>
      <c r="U8" s="726"/>
      <c r="V8" s="726"/>
      <c r="W8" s="726"/>
      <c r="X8" s="949"/>
      <c r="Y8" s="853" t="s">
        <v>379</v>
      </c>
      <c r="Z8" s="854"/>
      <c r="AA8" s="854"/>
      <c r="AB8" s="854"/>
      <c r="AC8" s="854"/>
      <c r="AD8" s="855"/>
      <c r="AE8" s="725" t="str">
        <f>入力規則等!K13</f>
        <v>恩給関係</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572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6" t="s">
        <v>30</v>
      </c>
      <c r="B10" s="667"/>
      <c r="C10" s="667"/>
      <c r="D10" s="667"/>
      <c r="E10" s="667"/>
      <c r="F10" s="667"/>
      <c r="G10" s="760" t="s">
        <v>573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0" t="s">
        <v>24</v>
      </c>
      <c r="B12" s="951"/>
      <c r="C12" s="951"/>
      <c r="D12" s="951"/>
      <c r="E12" s="951"/>
      <c r="F12" s="952"/>
      <c r="G12" s="766"/>
      <c r="H12" s="767"/>
      <c r="I12" s="767"/>
      <c r="J12" s="767"/>
      <c r="K12" s="767"/>
      <c r="L12" s="767"/>
      <c r="M12" s="767"/>
      <c r="N12" s="767"/>
      <c r="O12" s="767"/>
      <c r="P12" s="420" t="s">
        <v>529</v>
      </c>
      <c r="Q12" s="421"/>
      <c r="R12" s="421"/>
      <c r="S12" s="421"/>
      <c r="T12" s="421"/>
      <c r="U12" s="421"/>
      <c r="V12" s="422"/>
      <c r="W12" s="420" t="s">
        <v>526</v>
      </c>
      <c r="X12" s="421"/>
      <c r="Y12" s="421"/>
      <c r="Z12" s="421"/>
      <c r="AA12" s="421"/>
      <c r="AB12" s="421"/>
      <c r="AC12" s="422"/>
      <c r="AD12" s="420" t="s">
        <v>521</v>
      </c>
      <c r="AE12" s="421"/>
      <c r="AF12" s="421"/>
      <c r="AG12" s="421"/>
      <c r="AH12" s="421"/>
      <c r="AI12" s="421"/>
      <c r="AJ12" s="422"/>
      <c r="AK12" s="420" t="s">
        <v>514</v>
      </c>
      <c r="AL12" s="421"/>
      <c r="AM12" s="421"/>
      <c r="AN12" s="421"/>
      <c r="AO12" s="421"/>
      <c r="AP12" s="421"/>
      <c r="AQ12" s="422"/>
      <c r="AR12" s="420" t="s">
        <v>512</v>
      </c>
      <c r="AS12" s="421"/>
      <c r="AT12" s="421"/>
      <c r="AU12" s="421"/>
      <c r="AV12" s="421"/>
      <c r="AW12" s="421"/>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348</v>
      </c>
      <c r="Q13" s="664"/>
      <c r="R13" s="664"/>
      <c r="S13" s="664"/>
      <c r="T13" s="664"/>
      <c r="U13" s="664"/>
      <c r="V13" s="665"/>
      <c r="W13" s="663">
        <v>128</v>
      </c>
      <c r="X13" s="664"/>
      <c r="Y13" s="664"/>
      <c r="Z13" s="664"/>
      <c r="AA13" s="664"/>
      <c r="AB13" s="664"/>
      <c r="AC13" s="665"/>
      <c r="AD13" s="663">
        <v>124</v>
      </c>
      <c r="AE13" s="664"/>
      <c r="AF13" s="664"/>
      <c r="AG13" s="664"/>
      <c r="AH13" s="664"/>
      <c r="AI13" s="664"/>
      <c r="AJ13" s="665"/>
      <c r="AK13" s="663">
        <v>119</v>
      </c>
      <c r="AL13" s="664"/>
      <c r="AM13" s="664"/>
      <c r="AN13" s="664"/>
      <c r="AO13" s="664"/>
      <c r="AP13" s="664"/>
      <c r="AQ13" s="665"/>
      <c r="AR13" s="926"/>
      <c r="AS13" s="927"/>
      <c r="AT13" s="927"/>
      <c r="AU13" s="927"/>
      <c r="AV13" s="927"/>
      <c r="AW13" s="927"/>
      <c r="AX13" s="928"/>
    </row>
    <row r="14" spans="1:50" ht="21" customHeight="1" x14ac:dyDescent="0.15">
      <c r="A14" s="620"/>
      <c r="B14" s="621"/>
      <c r="C14" s="621"/>
      <c r="D14" s="621"/>
      <c r="E14" s="621"/>
      <c r="F14" s="622"/>
      <c r="G14" s="731"/>
      <c r="H14" s="732"/>
      <c r="I14" s="717" t="s">
        <v>8</v>
      </c>
      <c r="J14" s="768"/>
      <c r="K14" s="768"/>
      <c r="L14" s="768"/>
      <c r="M14" s="768"/>
      <c r="N14" s="768"/>
      <c r="O14" s="769"/>
      <c r="P14" s="663" t="s">
        <v>575</v>
      </c>
      <c r="Q14" s="664"/>
      <c r="R14" s="664"/>
      <c r="S14" s="664"/>
      <c r="T14" s="664"/>
      <c r="U14" s="664"/>
      <c r="V14" s="665"/>
      <c r="W14" s="663" t="s">
        <v>578</v>
      </c>
      <c r="X14" s="664"/>
      <c r="Y14" s="664"/>
      <c r="Z14" s="664"/>
      <c r="AA14" s="664"/>
      <c r="AB14" s="664"/>
      <c r="AC14" s="665"/>
      <c r="AD14" s="663" t="s">
        <v>576</v>
      </c>
      <c r="AE14" s="664"/>
      <c r="AF14" s="664"/>
      <c r="AG14" s="664"/>
      <c r="AH14" s="664"/>
      <c r="AI14" s="664"/>
      <c r="AJ14" s="665"/>
      <c r="AK14" s="663" t="s">
        <v>582</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576</v>
      </c>
      <c r="Q15" s="664"/>
      <c r="R15" s="664"/>
      <c r="S15" s="664"/>
      <c r="T15" s="664"/>
      <c r="U15" s="664"/>
      <c r="V15" s="665"/>
      <c r="W15" s="663">
        <v>102</v>
      </c>
      <c r="X15" s="664"/>
      <c r="Y15" s="664"/>
      <c r="Z15" s="664"/>
      <c r="AA15" s="664"/>
      <c r="AB15" s="664"/>
      <c r="AC15" s="665"/>
      <c r="AD15" s="663" t="s">
        <v>580</v>
      </c>
      <c r="AE15" s="664"/>
      <c r="AF15" s="664"/>
      <c r="AG15" s="664"/>
      <c r="AH15" s="664"/>
      <c r="AI15" s="664"/>
      <c r="AJ15" s="665"/>
      <c r="AK15" s="663" t="s">
        <v>579</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v>-102</v>
      </c>
      <c r="Q16" s="664"/>
      <c r="R16" s="664"/>
      <c r="S16" s="664"/>
      <c r="T16" s="664"/>
      <c r="U16" s="664"/>
      <c r="V16" s="665"/>
      <c r="W16" s="663" t="s">
        <v>579</v>
      </c>
      <c r="X16" s="664"/>
      <c r="Y16" s="664"/>
      <c r="Z16" s="664"/>
      <c r="AA16" s="664"/>
      <c r="AB16" s="664"/>
      <c r="AC16" s="665"/>
      <c r="AD16" s="663" t="s">
        <v>581</v>
      </c>
      <c r="AE16" s="664"/>
      <c r="AF16" s="664"/>
      <c r="AG16" s="664"/>
      <c r="AH16" s="664"/>
      <c r="AI16" s="664"/>
      <c r="AJ16" s="665"/>
      <c r="AK16" s="663" t="s">
        <v>576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577</v>
      </c>
      <c r="Q17" s="664"/>
      <c r="R17" s="664"/>
      <c r="S17" s="664"/>
      <c r="T17" s="664"/>
      <c r="U17" s="664"/>
      <c r="V17" s="665"/>
      <c r="W17" s="663" t="s">
        <v>576</v>
      </c>
      <c r="X17" s="664"/>
      <c r="Y17" s="664"/>
      <c r="Z17" s="664"/>
      <c r="AA17" s="664"/>
      <c r="AB17" s="664"/>
      <c r="AC17" s="665"/>
      <c r="AD17" s="663" t="s">
        <v>576</v>
      </c>
      <c r="AE17" s="664"/>
      <c r="AF17" s="664"/>
      <c r="AG17" s="664"/>
      <c r="AH17" s="664"/>
      <c r="AI17" s="664"/>
      <c r="AJ17" s="665"/>
      <c r="AK17" s="663" t="s">
        <v>578</v>
      </c>
      <c r="AL17" s="664"/>
      <c r="AM17" s="664"/>
      <c r="AN17" s="664"/>
      <c r="AO17" s="664"/>
      <c r="AP17" s="664"/>
      <c r="AQ17" s="665"/>
      <c r="AR17" s="924"/>
      <c r="AS17" s="924"/>
      <c r="AT17" s="924"/>
      <c r="AU17" s="924"/>
      <c r="AV17" s="924"/>
      <c r="AW17" s="924"/>
      <c r="AX17" s="925"/>
    </row>
    <row r="18" spans="1:50" ht="24.75" customHeight="1" x14ac:dyDescent="0.15">
      <c r="A18" s="620"/>
      <c r="B18" s="621"/>
      <c r="C18" s="621"/>
      <c r="D18" s="621"/>
      <c r="E18" s="621"/>
      <c r="F18" s="622"/>
      <c r="G18" s="733"/>
      <c r="H18" s="734"/>
      <c r="I18" s="722" t="s">
        <v>20</v>
      </c>
      <c r="J18" s="723"/>
      <c r="K18" s="723"/>
      <c r="L18" s="723"/>
      <c r="M18" s="723"/>
      <c r="N18" s="723"/>
      <c r="O18" s="724"/>
      <c r="P18" s="885">
        <f>SUM(P13:V17)</f>
        <v>246</v>
      </c>
      <c r="Q18" s="886"/>
      <c r="R18" s="886"/>
      <c r="S18" s="886"/>
      <c r="T18" s="886"/>
      <c r="U18" s="886"/>
      <c r="V18" s="887"/>
      <c r="W18" s="885">
        <f>SUM(W13:AC17)</f>
        <v>230</v>
      </c>
      <c r="X18" s="886"/>
      <c r="Y18" s="886"/>
      <c r="Z18" s="886"/>
      <c r="AA18" s="886"/>
      <c r="AB18" s="886"/>
      <c r="AC18" s="887"/>
      <c r="AD18" s="885">
        <f>SUM(AD13:AJ17)</f>
        <v>124</v>
      </c>
      <c r="AE18" s="886"/>
      <c r="AF18" s="886"/>
      <c r="AG18" s="886"/>
      <c r="AH18" s="886"/>
      <c r="AI18" s="886"/>
      <c r="AJ18" s="887"/>
      <c r="AK18" s="885">
        <f>SUM(AK13:AQ17)</f>
        <v>119</v>
      </c>
      <c r="AL18" s="886"/>
      <c r="AM18" s="886"/>
      <c r="AN18" s="886"/>
      <c r="AO18" s="886"/>
      <c r="AP18" s="886"/>
      <c r="AQ18" s="887"/>
      <c r="AR18" s="885">
        <f>SUM(AR13:AX17)</f>
        <v>0</v>
      </c>
      <c r="AS18" s="886"/>
      <c r="AT18" s="886"/>
      <c r="AU18" s="886"/>
      <c r="AV18" s="886"/>
      <c r="AW18" s="886"/>
      <c r="AX18" s="888"/>
    </row>
    <row r="19" spans="1:50" ht="24.75" customHeight="1" x14ac:dyDescent="0.15">
      <c r="A19" s="620"/>
      <c r="B19" s="621"/>
      <c r="C19" s="621"/>
      <c r="D19" s="621"/>
      <c r="E19" s="621"/>
      <c r="F19" s="622"/>
      <c r="G19" s="883" t="s">
        <v>9</v>
      </c>
      <c r="H19" s="884"/>
      <c r="I19" s="884"/>
      <c r="J19" s="884"/>
      <c r="K19" s="884"/>
      <c r="L19" s="884"/>
      <c r="M19" s="884"/>
      <c r="N19" s="884"/>
      <c r="O19" s="884"/>
      <c r="P19" s="663">
        <v>177</v>
      </c>
      <c r="Q19" s="664"/>
      <c r="R19" s="664"/>
      <c r="S19" s="664"/>
      <c r="T19" s="664"/>
      <c r="U19" s="664"/>
      <c r="V19" s="665"/>
      <c r="W19" s="663">
        <v>213</v>
      </c>
      <c r="X19" s="664"/>
      <c r="Y19" s="664"/>
      <c r="Z19" s="664"/>
      <c r="AA19" s="664"/>
      <c r="AB19" s="664"/>
      <c r="AC19" s="665"/>
      <c r="AD19" s="663">
        <v>109</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3" t="s">
        <v>10</v>
      </c>
      <c r="H20" s="884"/>
      <c r="I20" s="884"/>
      <c r="J20" s="884"/>
      <c r="K20" s="884"/>
      <c r="L20" s="884"/>
      <c r="M20" s="884"/>
      <c r="N20" s="884"/>
      <c r="O20" s="884"/>
      <c r="P20" s="318">
        <f>IF(P18=0, "-", SUM(P19)/P18)</f>
        <v>0.71951219512195119</v>
      </c>
      <c r="Q20" s="318"/>
      <c r="R20" s="318"/>
      <c r="S20" s="318"/>
      <c r="T20" s="318"/>
      <c r="U20" s="318"/>
      <c r="V20" s="318"/>
      <c r="W20" s="318">
        <f t="shared" ref="W20" si="0">IF(W18=0, "-", SUM(W19)/W18)</f>
        <v>0.92608695652173911</v>
      </c>
      <c r="X20" s="318"/>
      <c r="Y20" s="318"/>
      <c r="Z20" s="318"/>
      <c r="AA20" s="318"/>
      <c r="AB20" s="318"/>
      <c r="AC20" s="318"/>
      <c r="AD20" s="318">
        <f t="shared" ref="AD20" si="1">IF(AD18=0, "-", SUM(AD19)/AD18)</f>
        <v>0.87903225806451613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473</v>
      </c>
      <c r="H21" s="317"/>
      <c r="I21" s="317"/>
      <c r="J21" s="317"/>
      <c r="K21" s="317"/>
      <c r="L21" s="317"/>
      <c r="M21" s="317"/>
      <c r="N21" s="317"/>
      <c r="O21" s="317"/>
      <c r="P21" s="318">
        <f>IF(P19=0, "-", SUM(P19)/SUM(P13,P14))</f>
        <v>0.50862068965517238</v>
      </c>
      <c r="Q21" s="318"/>
      <c r="R21" s="318"/>
      <c r="S21" s="318"/>
      <c r="T21" s="318"/>
      <c r="U21" s="318"/>
      <c r="V21" s="318"/>
      <c r="W21" s="318">
        <f t="shared" ref="W21" si="2">IF(W19=0, "-", SUM(W19)/SUM(W13,W14))</f>
        <v>1.6640625</v>
      </c>
      <c r="X21" s="318"/>
      <c r="Y21" s="318"/>
      <c r="Z21" s="318"/>
      <c r="AA21" s="318"/>
      <c r="AB21" s="318"/>
      <c r="AC21" s="318"/>
      <c r="AD21" s="318">
        <f t="shared" ref="AD21" si="3">IF(AD19=0, "-", SUM(AD19)/SUM(AD13,AD14))</f>
        <v>0.87903225806451613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554</v>
      </c>
      <c r="B22" s="972"/>
      <c r="C22" s="972"/>
      <c r="D22" s="972"/>
      <c r="E22" s="972"/>
      <c r="F22" s="973"/>
      <c r="G22" s="958" t="s">
        <v>452</v>
      </c>
      <c r="H22" s="222"/>
      <c r="I22" s="222"/>
      <c r="J22" s="222"/>
      <c r="K22" s="222"/>
      <c r="L22" s="222"/>
      <c r="M22" s="222"/>
      <c r="N22" s="222"/>
      <c r="O22" s="223"/>
      <c r="P22" s="943" t="s">
        <v>515</v>
      </c>
      <c r="Q22" s="222"/>
      <c r="R22" s="222"/>
      <c r="S22" s="222"/>
      <c r="T22" s="222"/>
      <c r="U22" s="222"/>
      <c r="V22" s="223"/>
      <c r="W22" s="943" t="s">
        <v>511</v>
      </c>
      <c r="X22" s="222"/>
      <c r="Y22" s="222"/>
      <c r="Z22" s="222"/>
      <c r="AA22" s="222"/>
      <c r="AB22" s="222"/>
      <c r="AC22" s="223"/>
      <c r="AD22" s="943" t="s">
        <v>451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583</v>
      </c>
      <c r="H23" s="960"/>
      <c r="I23" s="960"/>
      <c r="J23" s="960"/>
      <c r="K23" s="960"/>
      <c r="L23" s="960"/>
      <c r="M23" s="960"/>
      <c r="N23" s="960"/>
      <c r="O23" s="961"/>
      <c r="P23" s="926">
        <v>67</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584</v>
      </c>
      <c r="H24" s="963"/>
      <c r="I24" s="963"/>
      <c r="J24" s="963"/>
      <c r="K24" s="963"/>
      <c r="L24" s="963"/>
      <c r="M24" s="963"/>
      <c r="N24" s="963"/>
      <c r="O24" s="964"/>
      <c r="P24" s="663">
        <v>37</v>
      </c>
      <c r="Q24" s="664"/>
      <c r="R24" s="664"/>
      <c r="S24" s="664"/>
      <c r="T24" s="664"/>
      <c r="U24" s="664"/>
      <c r="V24" s="665"/>
      <c r="W24" s="663"/>
      <c r="X24" s="664"/>
      <c r="Y24" s="664"/>
      <c r="Z24" s="664"/>
      <c r="AA24" s="664"/>
      <c r="AB24" s="664"/>
      <c r="AC24" s="66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586</v>
      </c>
      <c r="H25" s="963"/>
      <c r="I25" s="963"/>
      <c r="J25" s="963"/>
      <c r="K25" s="963"/>
      <c r="L25" s="963"/>
      <c r="M25" s="963"/>
      <c r="N25" s="963"/>
      <c r="O25" s="964"/>
      <c r="P25" s="663">
        <v>8</v>
      </c>
      <c r="Q25" s="664"/>
      <c r="R25" s="664"/>
      <c r="S25" s="664"/>
      <c r="T25" s="664"/>
      <c r="U25" s="664"/>
      <c r="V25" s="665"/>
      <c r="W25" s="663"/>
      <c r="X25" s="664"/>
      <c r="Y25" s="664"/>
      <c r="Z25" s="664"/>
      <c r="AA25" s="664"/>
      <c r="AB25" s="664"/>
      <c r="AC25" s="66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585</v>
      </c>
      <c r="H26" s="963"/>
      <c r="I26" s="963"/>
      <c r="J26" s="963"/>
      <c r="K26" s="963"/>
      <c r="L26" s="963"/>
      <c r="M26" s="963"/>
      <c r="N26" s="963"/>
      <c r="O26" s="964"/>
      <c r="P26" s="663">
        <v>7</v>
      </c>
      <c r="Q26" s="664"/>
      <c r="R26" s="664"/>
      <c r="S26" s="664"/>
      <c r="T26" s="664"/>
      <c r="U26" s="664"/>
      <c r="V26" s="665"/>
      <c r="W26" s="663"/>
      <c r="X26" s="664"/>
      <c r="Y26" s="664"/>
      <c r="Z26" s="664"/>
      <c r="AA26" s="664"/>
      <c r="AB26" s="664"/>
      <c r="AC26" s="66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3"/>
      <c r="Q27" s="664"/>
      <c r="R27" s="664"/>
      <c r="S27" s="664"/>
      <c r="T27" s="664"/>
      <c r="U27" s="664"/>
      <c r="V27" s="665"/>
      <c r="W27" s="663"/>
      <c r="X27" s="664"/>
      <c r="Y27" s="664"/>
      <c r="Z27" s="664"/>
      <c r="AA27" s="664"/>
      <c r="AB27" s="664"/>
      <c r="AC27" s="66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456</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453</v>
      </c>
      <c r="H29" s="969"/>
      <c r="I29" s="969"/>
      <c r="J29" s="969"/>
      <c r="K29" s="969"/>
      <c r="L29" s="969"/>
      <c r="M29" s="969"/>
      <c r="N29" s="969"/>
      <c r="O29" s="970"/>
      <c r="P29" s="663">
        <f>AK13</f>
        <v>119</v>
      </c>
      <c r="Q29" s="664"/>
      <c r="R29" s="664"/>
      <c r="S29" s="664"/>
      <c r="T29" s="664"/>
      <c r="U29" s="664"/>
      <c r="V29" s="665"/>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468</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530</v>
      </c>
      <c r="AF30" s="866"/>
      <c r="AG30" s="866"/>
      <c r="AH30" s="867"/>
      <c r="AI30" s="865" t="s">
        <v>527</v>
      </c>
      <c r="AJ30" s="866"/>
      <c r="AK30" s="866"/>
      <c r="AL30" s="867"/>
      <c r="AM30" s="922" t="s">
        <v>522</v>
      </c>
      <c r="AN30" s="922"/>
      <c r="AO30" s="922"/>
      <c r="AP30" s="865"/>
      <c r="AQ30" s="773" t="s">
        <v>354</v>
      </c>
      <c r="AR30" s="774"/>
      <c r="AS30" s="774"/>
      <c r="AT30" s="775"/>
      <c r="AU30" s="780" t="s">
        <v>253</v>
      </c>
      <c r="AV30" s="780"/>
      <c r="AW30" s="780"/>
      <c r="AX30" s="92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576</v>
      </c>
      <c r="AR31" s="200"/>
      <c r="AS31" s="133" t="s">
        <v>355</v>
      </c>
      <c r="AT31" s="134"/>
      <c r="AU31" s="199">
        <v>31</v>
      </c>
      <c r="AV31" s="199"/>
      <c r="AW31" s="403" t="s">
        <v>300</v>
      </c>
      <c r="AX31" s="404"/>
    </row>
    <row r="32" spans="1:50" ht="23.25" customHeight="1" x14ac:dyDescent="0.15">
      <c r="A32" s="408"/>
      <c r="B32" s="406"/>
      <c r="C32" s="406"/>
      <c r="D32" s="406"/>
      <c r="E32" s="406"/>
      <c r="F32" s="407"/>
      <c r="G32" s="569" t="s">
        <v>706</v>
      </c>
      <c r="H32" s="570"/>
      <c r="I32" s="570"/>
      <c r="J32" s="570"/>
      <c r="K32" s="570"/>
      <c r="L32" s="570"/>
      <c r="M32" s="570"/>
      <c r="N32" s="570"/>
      <c r="O32" s="571"/>
      <c r="P32" s="105" t="s">
        <v>588</v>
      </c>
      <c r="Q32" s="105"/>
      <c r="R32" s="105"/>
      <c r="S32" s="105"/>
      <c r="T32" s="105"/>
      <c r="U32" s="105"/>
      <c r="V32" s="105"/>
      <c r="W32" s="105"/>
      <c r="X32" s="106"/>
      <c r="Y32" s="476" t="s">
        <v>12</v>
      </c>
      <c r="Z32" s="536"/>
      <c r="AA32" s="537"/>
      <c r="AB32" s="466" t="s">
        <v>589</v>
      </c>
      <c r="AC32" s="466"/>
      <c r="AD32" s="466"/>
      <c r="AE32" s="218">
        <v>1</v>
      </c>
      <c r="AF32" s="219"/>
      <c r="AG32" s="219"/>
      <c r="AH32" s="219"/>
      <c r="AI32" s="218">
        <v>2</v>
      </c>
      <c r="AJ32" s="219"/>
      <c r="AK32" s="219"/>
      <c r="AL32" s="219"/>
      <c r="AM32" s="218">
        <v>1</v>
      </c>
      <c r="AN32" s="219"/>
      <c r="AO32" s="219"/>
      <c r="AP32" s="219"/>
      <c r="AQ32" s="340" t="s">
        <v>590</v>
      </c>
      <c r="AR32" s="207"/>
      <c r="AS32" s="207"/>
      <c r="AT32" s="341"/>
      <c r="AU32" s="219" t="s">
        <v>590</v>
      </c>
      <c r="AV32" s="219"/>
      <c r="AW32" s="219"/>
      <c r="AX32" s="221"/>
    </row>
    <row r="33" spans="1:50" ht="23.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589</v>
      </c>
      <c r="AC33" s="528"/>
      <c r="AD33" s="528"/>
      <c r="AE33" s="218">
        <v>2</v>
      </c>
      <c r="AF33" s="219"/>
      <c r="AG33" s="219"/>
      <c r="AH33" s="219"/>
      <c r="AI33" s="218">
        <v>2</v>
      </c>
      <c r="AJ33" s="219"/>
      <c r="AK33" s="219"/>
      <c r="AL33" s="219"/>
      <c r="AM33" s="218">
        <v>2</v>
      </c>
      <c r="AN33" s="219"/>
      <c r="AO33" s="219"/>
      <c r="AP33" s="219"/>
      <c r="AQ33" s="340" t="s">
        <v>576</v>
      </c>
      <c r="AR33" s="207"/>
      <c r="AS33" s="207"/>
      <c r="AT33" s="341"/>
      <c r="AU33" s="219">
        <v>2</v>
      </c>
      <c r="AV33" s="219"/>
      <c r="AW33" s="219"/>
      <c r="AX33" s="221"/>
    </row>
    <row r="34" spans="1:50" ht="23.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50</v>
      </c>
      <c r="AF34" s="219"/>
      <c r="AG34" s="219"/>
      <c r="AH34" s="219"/>
      <c r="AI34" s="218">
        <v>100</v>
      </c>
      <c r="AJ34" s="219"/>
      <c r="AK34" s="219"/>
      <c r="AL34" s="219"/>
      <c r="AM34" s="218">
        <v>50</v>
      </c>
      <c r="AN34" s="219"/>
      <c r="AO34" s="219"/>
      <c r="AP34" s="219"/>
      <c r="AQ34" s="340" t="s">
        <v>590</v>
      </c>
      <c r="AR34" s="207"/>
      <c r="AS34" s="207"/>
      <c r="AT34" s="341"/>
      <c r="AU34" s="219" t="s">
        <v>590</v>
      </c>
      <c r="AV34" s="219"/>
      <c r="AW34" s="219"/>
      <c r="AX34" s="221"/>
    </row>
    <row r="35" spans="1:50" ht="23.25" customHeight="1" x14ac:dyDescent="0.15">
      <c r="A35" s="226" t="s">
        <v>500</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468</v>
      </c>
      <c r="B37" s="777"/>
      <c r="C37" s="777"/>
      <c r="D37" s="777"/>
      <c r="E37" s="777"/>
      <c r="F37" s="778"/>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6" t="s">
        <v>253</v>
      </c>
      <c r="AV37" s="416"/>
      <c r="AW37" s="416"/>
      <c r="AX37" s="917"/>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t="s">
        <v>576</v>
      </c>
      <c r="AR38" s="200"/>
      <c r="AS38" s="133" t="s">
        <v>355</v>
      </c>
      <c r="AT38" s="134"/>
      <c r="AU38" s="199">
        <v>31</v>
      </c>
      <c r="AV38" s="199"/>
      <c r="AW38" s="403" t="s">
        <v>300</v>
      </c>
      <c r="AX38" s="404"/>
    </row>
    <row r="39" spans="1:50" ht="23.25" customHeight="1" x14ac:dyDescent="0.15">
      <c r="A39" s="408"/>
      <c r="B39" s="406"/>
      <c r="C39" s="406"/>
      <c r="D39" s="406"/>
      <c r="E39" s="406"/>
      <c r="F39" s="407"/>
      <c r="G39" s="569" t="s">
        <v>707</v>
      </c>
      <c r="H39" s="570"/>
      <c r="I39" s="570"/>
      <c r="J39" s="570"/>
      <c r="K39" s="570"/>
      <c r="L39" s="570"/>
      <c r="M39" s="570"/>
      <c r="N39" s="570"/>
      <c r="O39" s="571"/>
      <c r="P39" s="105" t="s">
        <v>592</v>
      </c>
      <c r="Q39" s="105"/>
      <c r="R39" s="105"/>
      <c r="S39" s="105"/>
      <c r="T39" s="105"/>
      <c r="U39" s="105"/>
      <c r="V39" s="105"/>
      <c r="W39" s="105"/>
      <c r="X39" s="106"/>
      <c r="Y39" s="476" t="s">
        <v>12</v>
      </c>
      <c r="Z39" s="536"/>
      <c r="AA39" s="537"/>
      <c r="AB39" s="466" t="s">
        <v>589</v>
      </c>
      <c r="AC39" s="466"/>
      <c r="AD39" s="466"/>
      <c r="AE39" s="218">
        <v>66</v>
      </c>
      <c r="AF39" s="219"/>
      <c r="AG39" s="219"/>
      <c r="AH39" s="219"/>
      <c r="AI39" s="218">
        <v>63</v>
      </c>
      <c r="AJ39" s="219"/>
      <c r="AK39" s="219"/>
      <c r="AL39" s="219"/>
      <c r="AM39" s="218">
        <v>57</v>
      </c>
      <c r="AN39" s="219"/>
      <c r="AO39" s="219"/>
      <c r="AP39" s="219"/>
      <c r="AQ39" s="340" t="s">
        <v>593</v>
      </c>
      <c r="AR39" s="207"/>
      <c r="AS39" s="207"/>
      <c r="AT39" s="341"/>
      <c r="AU39" s="219" t="s">
        <v>576</v>
      </c>
      <c r="AV39" s="219"/>
      <c r="AW39" s="219"/>
      <c r="AX39" s="221"/>
    </row>
    <row r="40" spans="1:50" ht="23.25"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t="s">
        <v>589</v>
      </c>
      <c r="AC40" s="528"/>
      <c r="AD40" s="528"/>
      <c r="AE40" s="218">
        <v>74</v>
      </c>
      <c r="AF40" s="219"/>
      <c r="AG40" s="219"/>
      <c r="AH40" s="219"/>
      <c r="AI40" s="218">
        <v>63</v>
      </c>
      <c r="AJ40" s="219"/>
      <c r="AK40" s="219"/>
      <c r="AL40" s="219"/>
      <c r="AM40" s="218">
        <v>63</v>
      </c>
      <c r="AN40" s="219"/>
      <c r="AO40" s="219"/>
      <c r="AP40" s="219"/>
      <c r="AQ40" s="340" t="s">
        <v>576</v>
      </c>
      <c r="AR40" s="207"/>
      <c r="AS40" s="207"/>
      <c r="AT40" s="341"/>
      <c r="AU40" s="219">
        <v>57</v>
      </c>
      <c r="AV40" s="219"/>
      <c r="AW40" s="219"/>
      <c r="AX40" s="221"/>
    </row>
    <row r="41" spans="1:50" ht="23.25"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v>89.2</v>
      </c>
      <c r="AF41" s="219"/>
      <c r="AG41" s="219"/>
      <c r="AH41" s="219"/>
      <c r="AI41" s="218">
        <v>100</v>
      </c>
      <c r="AJ41" s="219"/>
      <c r="AK41" s="219"/>
      <c r="AL41" s="219"/>
      <c r="AM41" s="218">
        <v>90.5</v>
      </c>
      <c r="AN41" s="219"/>
      <c r="AO41" s="219"/>
      <c r="AP41" s="219"/>
      <c r="AQ41" s="340" t="s">
        <v>576</v>
      </c>
      <c r="AR41" s="207"/>
      <c r="AS41" s="207"/>
      <c r="AT41" s="341"/>
      <c r="AU41" s="219" t="s">
        <v>594</v>
      </c>
      <c r="AV41" s="219"/>
      <c r="AW41" s="219"/>
      <c r="AX41" s="221"/>
    </row>
    <row r="42" spans="1:50" ht="23.25" customHeight="1" x14ac:dyDescent="0.15">
      <c r="A42" s="226" t="s">
        <v>500</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468</v>
      </c>
      <c r="B44" s="777"/>
      <c r="C44" s="777"/>
      <c r="D44" s="777"/>
      <c r="E44" s="777"/>
      <c r="F44" s="778"/>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6" t="s">
        <v>253</v>
      </c>
      <c r="AV44" s="416"/>
      <c r="AW44" s="416"/>
      <c r="AX44" s="917"/>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468</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1" t="s">
        <v>253</v>
      </c>
      <c r="AV51" s="931"/>
      <c r="AW51" s="931"/>
      <c r="AX51" s="932"/>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468</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1" t="s">
        <v>253</v>
      </c>
      <c r="AV58" s="931"/>
      <c r="AW58" s="931"/>
      <c r="AX58" s="932"/>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469</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464</v>
      </c>
      <c r="X65" s="493"/>
      <c r="Y65" s="496"/>
      <c r="Z65" s="496"/>
      <c r="AA65" s="497"/>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474</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469</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7"/>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503</v>
      </c>
      <c r="B78" s="336"/>
      <c r="C78" s="336"/>
      <c r="D78" s="336"/>
      <c r="E78" s="333" t="s">
        <v>446</v>
      </c>
      <c r="F78" s="334"/>
      <c r="G78" s="57" t="s">
        <v>357</v>
      </c>
      <c r="H78" s="592"/>
      <c r="I78" s="593"/>
      <c r="J78" s="593"/>
      <c r="K78" s="593"/>
      <c r="L78" s="593"/>
      <c r="M78" s="593"/>
      <c r="N78" s="593"/>
      <c r="O78" s="594"/>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463</v>
      </c>
      <c r="AP79" s="279"/>
      <c r="AQ79" s="279"/>
      <c r="AR79" s="81" t="s">
        <v>461</v>
      </c>
      <c r="AS79" s="278"/>
      <c r="AT79" s="279"/>
      <c r="AU79" s="279"/>
      <c r="AV79" s="279"/>
      <c r="AW79" s="279"/>
      <c r="AX79" s="954"/>
    </row>
    <row r="80" spans="1:50" ht="18.75" hidden="1" customHeight="1" x14ac:dyDescent="0.15">
      <c r="A80" s="871" t="s">
        <v>266</v>
      </c>
      <c r="B80" s="529" t="s">
        <v>460</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2"/>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2"/>
      <c r="B82" s="532"/>
      <c r="C82" s="433"/>
      <c r="D82" s="433"/>
      <c r="E82" s="433"/>
      <c r="F82" s="434"/>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32"/>
      <c r="C83" s="433"/>
      <c r="D83" s="433"/>
      <c r="E83" s="433"/>
      <c r="F83" s="434"/>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33"/>
      <c r="C84" s="534"/>
      <c r="D84" s="534"/>
      <c r="E84" s="534"/>
      <c r="F84" s="535"/>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530</v>
      </c>
      <c r="AF85" s="245"/>
      <c r="AG85" s="245"/>
      <c r="AH85" s="246"/>
      <c r="AI85" s="244" t="s">
        <v>527</v>
      </c>
      <c r="AJ85" s="245"/>
      <c r="AK85" s="245"/>
      <c r="AL85" s="246"/>
      <c r="AM85" s="250" t="s">
        <v>522</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2"/>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2"/>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530</v>
      </c>
      <c r="AF90" s="245"/>
      <c r="AG90" s="245"/>
      <c r="AH90" s="246"/>
      <c r="AI90" s="244" t="s">
        <v>527</v>
      </c>
      <c r="AJ90" s="245"/>
      <c r="AK90" s="245"/>
      <c r="AL90" s="246"/>
      <c r="AM90" s="250" t="s">
        <v>522</v>
      </c>
      <c r="AN90" s="250"/>
      <c r="AO90" s="250"/>
      <c r="AP90" s="244"/>
      <c r="AQ90" s="159" t="s">
        <v>354</v>
      </c>
      <c r="AR90" s="130"/>
      <c r="AS90" s="130"/>
      <c r="AT90" s="131"/>
      <c r="AU90" s="538" t="s">
        <v>253</v>
      </c>
      <c r="AV90" s="538"/>
      <c r="AW90" s="538"/>
      <c r="AX90" s="539"/>
    </row>
    <row r="91" spans="1:60" ht="18.75" hidden="1" customHeight="1" x14ac:dyDescent="0.15">
      <c r="A91" s="872"/>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2"/>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530</v>
      </c>
      <c r="AF95" s="245"/>
      <c r="AG95" s="245"/>
      <c r="AH95" s="246"/>
      <c r="AI95" s="244" t="s">
        <v>527</v>
      </c>
      <c r="AJ95" s="245"/>
      <c r="AK95" s="245"/>
      <c r="AL95" s="246"/>
      <c r="AM95" s="250" t="s">
        <v>522</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2"/>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2"/>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2" t="s">
        <v>13</v>
      </c>
      <c r="Z99" s="903"/>
      <c r="AA99" s="904"/>
      <c r="AB99" s="899" t="s">
        <v>14</v>
      </c>
      <c r="AC99" s="900"/>
      <c r="AD99" s="901"/>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1"/>
      <c r="Z100" s="862"/>
      <c r="AA100" s="863"/>
      <c r="AB100" s="486" t="s">
        <v>11</v>
      </c>
      <c r="AC100" s="486"/>
      <c r="AD100" s="486"/>
      <c r="AE100" s="544" t="s">
        <v>530</v>
      </c>
      <c r="AF100" s="545"/>
      <c r="AG100" s="545"/>
      <c r="AH100" s="546"/>
      <c r="AI100" s="544" t="s">
        <v>527</v>
      </c>
      <c r="AJ100" s="545"/>
      <c r="AK100" s="545"/>
      <c r="AL100" s="546"/>
      <c r="AM100" s="544" t="s">
        <v>523</v>
      </c>
      <c r="AN100" s="545"/>
      <c r="AO100" s="545"/>
      <c r="AP100" s="546"/>
      <c r="AQ100" s="320" t="s">
        <v>516</v>
      </c>
      <c r="AR100" s="321"/>
      <c r="AS100" s="321"/>
      <c r="AT100" s="322"/>
      <c r="AU100" s="320" t="s">
        <v>513</v>
      </c>
      <c r="AV100" s="321"/>
      <c r="AW100" s="321"/>
      <c r="AX100" s="323"/>
    </row>
    <row r="101" spans="1:60" ht="23.25" customHeight="1" x14ac:dyDescent="0.15">
      <c r="A101" s="427"/>
      <c r="B101" s="428"/>
      <c r="C101" s="428"/>
      <c r="D101" s="428"/>
      <c r="E101" s="428"/>
      <c r="F101" s="429"/>
      <c r="G101" s="105" t="s">
        <v>595</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589</v>
      </c>
      <c r="AC101" s="466"/>
      <c r="AD101" s="466"/>
      <c r="AE101" s="218">
        <v>1</v>
      </c>
      <c r="AF101" s="219"/>
      <c r="AG101" s="219"/>
      <c r="AH101" s="220"/>
      <c r="AI101" s="218">
        <v>2</v>
      </c>
      <c r="AJ101" s="219"/>
      <c r="AK101" s="219"/>
      <c r="AL101" s="220"/>
      <c r="AM101" s="218">
        <v>1</v>
      </c>
      <c r="AN101" s="219"/>
      <c r="AO101" s="219"/>
      <c r="AP101" s="220"/>
      <c r="AQ101" s="218" t="s">
        <v>708</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589</v>
      </c>
      <c r="AC102" s="466"/>
      <c r="AD102" s="466"/>
      <c r="AE102" s="423">
        <v>2</v>
      </c>
      <c r="AF102" s="423"/>
      <c r="AG102" s="423"/>
      <c r="AH102" s="423"/>
      <c r="AI102" s="423">
        <v>2</v>
      </c>
      <c r="AJ102" s="423"/>
      <c r="AK102" s="423"/>
      <c r="AL102" s="423"/>
      <c r="AM102" s="423">
        <v>2</v>
      </c>
      <c r="AN102" s="423"/>
      <c r="AO102" s="423"/>
      <c r="AP102" s="423"/>
      <c r="AQ102" s="273">
        <v>2</v>
      </c>
      <c r="AR102" s="274"/>
      <c r="AS102" s="274"/>
      <c r="AT102" s="319"/>
      <c r="AU102" s="273"/>
      <c r="AV102" s="274"/>
      <c r="AW102" s="274"/>
      <c r="AX102" s="319"/>
    </row>
    <row r="103" spans="1:60" ht="31.5" customHeight="1" x14ac:dyDescent="0.15">
      <c r="A103" s="424" t="s">
        <v>470</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530</v>
      </c>
      <c r="AF103" s="421"/>
      <c r="AG103" s="421"/>
      <c r="AH103" s="422"/>
      <c r="AI103" s="420" t="s">
        <v>527</v>
      </c>
      <c r="AJ103" s="421"/>
      <c r="AK103" s="421"/>
      <c r="AL103" s="422"/>
      <c r="AM103" s="420" t="s">
        <v>523</v>
      </c>
      <c r="AN103" s="421"/>
      <c r="AO103" s="421"/>
      <c r="AP103" s="422"/>
      <c r="AQ103" s="284" t="s">
        <v>516</v>
      </c>
      <c r="AR103" s="285"/>
      <c r="AS103" s="285"/>
      <c r="AT103" s="324"/>
      <c r="AU103" s="284" t="s">
        <v>513</v>
      </c>
      <c r="AV103" s="285"/>
      <c r="AW103" s="285"/>
      <c r="AX103" s="286"/>
    </row>
    <row r="104" spans="1:60" ht="23.25" customHeight="1" x14ac:dyDescent="0.15">
      <c r="A104" s="427"/>
      <c r="B104" s="428"/>
      <c r="C104" s="428"/>
      <c r="D104" s="428"/>
      <c r="E104" s="428"/>
      <c r="F104" s="429"/>
      <c r="G104" s="105" t="s">
        <v>596</v>
      </c>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t="s">
        <v>589</v>
      </c>
      <c r="AC104" s="551"/>
      <c r="AD104" s="552"/>
      <c r="AE104" s="218">
        <v>66</v>
      </c>
      <c r="AF104" s="219"/>
      <c r="AG104" s="219"/>
      <c r="AH104" s="220"/>
      <c r="AI104" s="218">
        <v>63</v>
      </c>
      <c r="AJ104" s="219"/>
      <c r="AK104" s="219"/>
      <c r="AL104" s="220"/>
      <c r="AM104" s="218">
        <v>57</v>
      </c>
      <c r="AN104" s="219"/>
      <c r="AO104" s="219"/>
      <c r="AP104" s="220"/>
      <c r="AQ104" s="218" t="s">
        <v>579</v>
      </c>
      <c r="AR104" s="219"/>
      <c r="AS104" s="219"/>
      <c r="AT104" s="220"/>
      <c r="AU104" s="218"/>
      <c r="AV104" s="219"/>
      <c r="AW104" s="219"/>
      <c r="AX104" s="220"/>
    </row>
    <row r="105" spans="1:60" ht="23.25"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t="s">
        <v>589</v>
      </c>
      <c r="AC105" s="474"/>
      <c r="AD105" s="475"/>
      <c r="AE105" s="423">
        <v>74</v>
      </c>
      <c r="AF105" s="423"/>
      <c r="AG105" s="423"/>
      <c r="AH105" s="423"/>
      <c r="AI105" s="423">
        <v>63</v>
      </c>
      <c r="AJ105" s="423"/>
      <c r="AK105" s="423"/>
      <c r="AL105" s="423"/>
      <c r="AM105" s="423">
        <v>63</v>
      </c>
      <c r="AN105" s="423"/>
      <c r="AO105" s="423"/>
      <c r="AP105" s="423"/>
      <c r="AQ105" s="218">
        <v>57</v>
      </c>
      <c r="AR105" s="219"/>
      <c r="AS105" s="219"/>
      <c r="AT105" s="220"/>
      <c r="AU105" s="273"/>
      <c r="AV105" s="274"/>
      <c r="AW105" s="274"/>
      <c r="AX105" s="319"/>
    </row>
    <row r="106" spans="1:60" ht="31.5" hidden="1" customHeight="1" x14ac:dyDescent="0.15">
      <c r="A106" s="424" t="s">
        <v>470</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530</v>
      </c>
      <c r="AF106" s="421"/>
      <c r="AG106" s="421"/>
      <c r="AH106" s="422"/>
      <c r="AI106" s="420" t="s">
        <v>527</v>
      </c>
      <c r="AJ106" s="421"/>
      <c r="AK106" s="421"/>
      <c r="AL106" s="422"/>
      <c r="AM106" s="420" t="s">
        <v>522</v>
      </c>
      <c r="AN106" s="421"/>
      <c r="AO106" s="421"/>
      <c r="AP106" s="422"/>
      <c r="AQ106" s="284" t="s">
        <v>516</v>
      </c>
      <c r="AR106" s="285"/>
      <c r="AS106" s="285"/>
      <c r="AT106" s="324"/>
      <c r="AU106" s="284" t="s">
        <v>513</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470</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530</v>
      </c>
      <c r="AF109" s="421"/>
      <c r="AG109" s="421"/>
      <c r="AH109" s="422"/>
      <c r="AI109" s="420" t="s">
        <v>527</v>
      </c>
      <c r="AJ109" s="421"/>
      <c r="AK109" s="421"/>
      <c r="AL109" s="422"/>
      <c r="AM109" s="420" t="s">
        <v>523</v>
      </c>
      <c r="AN109" s="421"/>
      <c r="AO109" s="421"/>
      <c r="AP109" s="422"/>
      <c r="AQ109" s="284" t="s">
        <v>516</v>
      </c>
      <c r="AR109" s="285"/>
      <c r="AS109" s="285"/>
      <c r="AT109" s="324"/>
      <c r="AU109" s="284" t="s">
        <v>513</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470</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530</v>
      </c>
      <c r="AF112" s="421"/>
      <c r="AG112" s="421"/>
      <c r="AH112" s="422"/>
      <c r="AI112" s="420" t="s">
        <v>527</v>
      </c>
      <c r="AJ112" s="421"/>
      <c r="AK112" s="421"/>
      <c r="AL112" s="422"/>
      <c r="AM112" s="420" t="s">
        <v>522</v>
      </c>
      <c r="AN112" s="421"/>
      <c r="AO112" s="421"/>
      <c r="AP112" s="422"/>
      <c r="AQ112" s="284" t="s">
        <v>516</v>
      </c>
      <c r="AR112" s="285"/>
      <c r="AS112" s="285"/>
      <c r="AT112" s="324"/>
      <c r="AU112" s="284" t="s">
        <v>513</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530</v>
      </c>
      <c r="AF115" s="421"/>
      <c r="AG115" s="421"/>
      <c r="AH115" s="422"/>
      <c r="AI115" s="420" t="s">
        <v>527</v>
      </c>
      <c r="AJ115" s="421"/>
      <c r="AK115" s="421"/>
      <c r="AL115" s="422"/>
      <c r="AM115" s="420" t="s">
        <v>522</v>
      </c>
      <c r="AN115" s="421"/>
      <c r="AO115" s="421"/>
      <c r="AP115" s="422"/>
      <c r="AQ115" s="597" t="s">
        <v>517</v>
      </c>
      <c r="AR115" s="598"/>
      <c r="AS115" s="598"/>
      <c r="AT115" s="598"/>
      <c r="AU115" s="598"/>
      <c r="AV115" s="598"/>
      <c r="AW115" s="598"/>
      <c r="AX115" s="599"/>
    </row>
    <row r="116" spans="1:50" ht="23.25" customHeight="1" x14ac:dyDescent="0.15">
      <c r="A116" s="444"/>
      <c r="B116" s="445"/>
      <c r="C116" s="445"/>
      <c r="D116" s="445"/>
      <c r="E116" s="445"/>
      <c r="F116" s="446"/>
      <c r="G116" s="398" t="s">
        <v>597</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598</v>
      </c>
      <c r="AC116" s="468"/>
      <c r="AD116" s="469"/>
      <c r="AE116" s="423">
        <v>1567164</v>
      </c>
      <c r="AF116" s="423"/>
      <c r="AG116" s="423"/>
      <c r="AH116" s="423"/>
      <c r="AI116" s="423">
        <v>1630769</v>
      </c>
      <c r="AJ116" s="423"/>
      <c r="AK116" s="423"/>
      <c r="AL116" s="423"/>
      <c r="AM116" s="423">
        <v>1706897</v>
      </c>
      <c r="AN116" s="423"/>
      <c r="AO116" s="423"/>
      <c r="AP116" s="423"/>
      <c r="AQ116" s="218">
        <v>1779661</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599</v>
      </c>
      <c r="AC117" s="478"/>
      <c r="AD117" s="479"/>
      <c r="AE117" s="596" t="s">
        <v>710</v>
      </c>
      <c r="AF117" s="556"/>
      <c r="AG117" s="556"/>
      <c r="AH117" s="556"/>
      <c r="AI117" s="596" t="s">
        <v>600</v>
      </c>
      <c r="AJ117" s="556"/>
      <c r="AK117" s="556"/>
      <c r="AL117" s="556"/>
      <c r="AM117" s="596" t="s">
        <v>709</v>
      </c>
      <c r="AN117" s="556"/>
      <c r="AO117" s="556"/>
      <c r="AP117" s="556"/>
      <c r="AQ117" s="596" t="s">
        <v>711</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530</v>
      </c>
      <c r="AF118" s="421"/>
      <c r="AG118" s="421"/>
      <c r="AH118" s="422"/>
      <c r="AI118" s="420" t="s">
        <v>527</v>
      </c>
      <c r="AJ118" s="421"/>
      <c r="AK118" s="421"/>
      <c r="AL118" s="422"/>
      <c r="AM118" s="420" t="s">
        <v>522</v>
      </c>
      <c r="AN118" s="421"/>
      <c r="AO118" s="421"/>
      <c r="AP118" s="422"/>
      <c r="AQ118" s="597" t="s">
        <v>517</v>
      </c>
      <c r="AR118" s="598"/>
      <c r="AS118" s="598"/>
      <c r="AT118" s="598"/>
      <c r="AU118" s="598"/>
      <c r="AV118" s="598"/>
      <c r="AW118" s="598"/>
      <c r="AX118" s="599"/>
    </row>
    <row r="119" spans="1:50" ht="23.25" hidden="1" customHeight="1" x14ac:dyDescent="0.15">
      <c r="A119" s="444"/>
      <c r="B119" s="445"/>
      <c r="C119" s="445"/>
      <c r="D119" s="445"/>
      <c r="E119" s="445"/>
      <c r="F119" s="446"/>
      <c r="G119" s="398" t="s">
        <v>478</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477</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530</v>
      </c>
      <c r="AF121" s="421"/>
      <c r="AG121" s="421"/>
      <c r="AH121" s="422"/>
      <c r="AI121" s="420" t="s">
        <v>527</v>
      </c>
      <c r="AJ121" s="421"/>
      <c r="AK121" s="421"/>
      <c r="AL121" s="422"/>
      <c r="AM121" s="420" t="s">
        <v>522</v>
      </c>
      <c r="AN121" s="421"/>
      <c r="AO121" s="421"/>
      <c r="AP121" s="422"/>
      <c r="AQ121" s="597" t="s">
        <v>517</v>
      </c>
      <c r="AR121" s="598"/>
      <c r="AS121" s="598"/>
      <c r="AT121" s="598"/>
      <c r="AU121" s="598"/>
      <c r="AV121" s="598"/>
      <c r="AW121" s="598"/>
      <c r="AX121" s="599"/>
    </row>
    <row r="122" spans="1:50" ht="23.25" hidden="1" customHeight="1" x14ac:dyDescent="0.15">
      <c r="A122" s="444"/>
      <c r="B122" s="445"/>
      <c r="C122" s="445"/>
      <c r="D122" s="445"/>
      <c r="E122" s="445"/>
      <c r="F122" s="446"/>
      <c r="G122" s="398" t="s">
        <v>479</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480</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531</v>
      </c>
      <c r="AF124" s="421"/>
      <c r="AG124" s="421"/>
      <c r="AH124" s="422"/>
      <c r="AI124" s="420" t="s">
        <v>527</v>
      </c>
      <c r="AJ124" s="421"/>
      <c r="AK124" s="421"/>
      <c r="AL124" s="422"/>
      <c r="AM124" s="420" t="s">
        <v>522</v>
      </c>
      <c r="AN124" s="421"/>
      <c r="AO124" s="421"/>
      <c r="AP124" s="422"/>
      <c r="AQ124" s="597" t="s">
        <v>517</v>
      </c>
      <c r="AR124" s="598"/>
      <c r="AS124" s="598"/>
      <c r="AT124" s="598"/>
      <c r="AU124" s="598"/>
      <c r="AV124" s="598"/>
      <c r="AW124" s="598"/>
      <c r="AX124" s="599"/>
    </row>
    <row r="125" spans="1:50" ht="23.25" hidden="1" customHeight="1" x14ac:dyDescent="0.15">
      <c r="A125" s="444"/>
      <c r="B125" s="445"/>
      <c r="C125" s="445"/>
      <c r="D125" s="445"/>
      <c r="E125" s="445"/>
      <c r="F125" s="446"/>
      <c r="G125" s="398" t="s">
        <v>479</v>
      </c>
      <c r="H125" s="398"/>
      <c r="I125" s="398"/>
      <c r="J125" s="398"/>
      <c r="K125" s="398"/>
      <c r="L125" s="398"/>
      <c r="M125" s="398"/>
      <c r="N125" s="398"/>
      <c r="O125" s="398"/>
      <c r="P125" s="398"/>
      <c r="Q125" s="398"/>
      <c r="R125" s="398"/>
      <c r="S125" s="398"/>
      <c r="T125" s="398"/>
      <c r="U125" s="398"/>
      <c r="V125" s="398"/>
      <c r="W125" s="398"/>
      <c r="X125" s="93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7"/>
      <c r="Y126" s="476" t="s">
        <v>49</v>
      </c>
      <c r="Z126" s="451"/>
      <c r="AA126" s="452"/>
      <c r="AB126" s="477" t="s">
        <v>477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7"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20" t="s">
        <v>530</v>
      </c>
      <c r="AF127" s="421"/>
      <c r="AG127" s="421"/>
      <c r="AH127" s="422"/>
      <c r="AI127" s="420" t="s">
        <v>527</v>
      </c>
      <c r="AJ127" s="421"/>
      <c r="AK127" s="421"/>
      <c r="AL127" s="422"/>
      <c r="AM127" s="420" t="s">
        <v>522</v>
      </c>
      <c r="AN127" s="421"/>
      <c r="AO127" s="421"/>
      <c r="AP127" s="422"/>
      <c r="AQ127" s="597" t="s">
        <v>517</v>
      </c>
      <c r="AR127" s="598"/>
      <c r="AS127" s="598"/>
      <c r="AT127" s="598"/>
      <c r="AU127" s="598"/>
      <c r="AV127" s="598"/>
      <c r="AW127" s="598"/>
      <c r="AX127" s="599"/>
    </row>
    <row r="128" spans="1:50" ht="23.25" hidden="1" customHeight="1" x14ac:dyDescent="0.15">
      <c r="A128" s="444"/>
      <c r="B128" s="445"/>
      <c r="C128" s="445"/>
      <c r="D128" s="445"/>
      <c r="E128" s="445"/>
      <c r="F128" s="446"/>
      <c r="G128" s="398" t="s">
        <v>479</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560</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606</v>
      </c>
      <c r="AV133" s="200"/>
      <c r="AW133" s="133" t="s">
        <v>300</v>
      </c>
      <c r="AX133" s="195"/>
    </row>
    <row r="134" spans="1:50" ht="25.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t="s">
        <v>579</v>
      </c>
      <c r="AF134" s="207"/>
      <c r="AG134" s="207"/>
      <c r="AH134" s="207"/>
      <c r="AI134" s="206" t="s">
        <v>579</v>
      </c>
      <c r="AJ134" s="207"/>
      <c r="AK134" s="207"/>
      <c r="AL134" s="207"/>
      <c r="AM134" s="206" t="s">
        <v>576</v>
      </c>
      <c r="AN134" s="207"/>
      <c r="AO134" s="207"/>
      <c r="AP134" s="207"/>
      <c r="AQ134" s="206" t="s">
        <v>582</v>
      </c>
      <c r="AR134" s="207"/>
      <c r="AS134" s="207"/>
      <c r="AT134" s="207"/>
      <c r="AU134" s="206" t="s">
        <v>576</v>
      </c>
      <c r="AV134" s="207"/>
      <c r="AW134" s="207"/>
      <c r="AX134" s="208"/>
    </row>
    <row r="135" spans="1:50" ht="31.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580</v>
      </c>
      <c r="AF135" s="207"/>
      <c r="AG135" s="207"/>
      <c r="AH135" s="207"/>
      <c r="AI135" s="206" t="s">
        <v>576</v>
      </c>
      <c r="AJ135" s="207"/>
      <c r="AK135" s="207"/>
      <c r="AL135" s="207"/>
      <c r="AM135" s="206" t="s">
        <v>606</v>
      </c>
      <c r="AN135" s="207"/>
      <c r="AO135" s="207"/>
      <c r="AP135" s="207"/>
      <c r="AQ135" s="206" t="s">
        <v>590</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607</v>
      </c>
      <c r="H154" s="105"/>
      <c r="I154" s="105"/>
      <c r="J154" s="105"/>
      <c r="K154" s="105"/>
      <c r="L154" s="105"/>
      <c r="M154" s="105"/>
      <c r="N154" s="105"/>
      <c r="O154" s="105"/>
      <c r="P154" s="106"/>
      <c r="Q154" s="125" t="s">
        <v>608</v>
      </c>
      <c r="R154" s="105"/>
      <c r="S154" s="105"/>
      <c r="T154" s="105"/>
      <c r="U154" s="105"/>
      <c r="V154" s="105"/>
      <c r="W154" s="105"/>
      <c r="X154" s="105"/>
      <c r="Y154" s="105"/>
      <c r="Z154" s="105"/>
      <c r="AA154" s="293"/>
      <c r="AB154" s="141" t="s">
        <v>609</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customHeight="1" x14ac:dyDescent="0.15">
      <c r="A368" s="189"/>
      <c r="B368" s="186"/>
      <c r="C368" s="180"/>
      <c r="D368" s="186"/>
      <c r="E368" s="125" t="s">
        <v>612</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8"/>
      <c r="E430" s="174" t="s">
        <v>540</v>
      </c>
      <c r="F430" s="905"/>
      <c r="G430" s="906" t="s">
        <v>374</v>
      </c>
      <c r="H430" s="123"/>
      <c r="I430" s="123"/>
      <c r="J430" s="907" t="s">
        <v>574</v>
      </c>
      <c r="K430" s="908"/>
      <c r="L430" s="908"/>
      <c r="M430" s="908"/>
      <c r="N430" s="908"/>
      <c r="O430" s="908"/>
      <c r="P430" s="908"/>
      <c r="Q430" s="908"/>
      <c r="R430" s="908"/>
      <c r="S430" s="908"/>
      <c r="T430" s="909"/>
      <c r="U430" s="593" t="s">
        <v>613</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5" t="s">
        <v>576</v>
      </c>
      <c r="AR432" s="200"/>
      <c r="AS432" s="133" t="s">
        <v>355</v>
      </c>
      <c r="AT432" s="134"/>
      <c r="AU432" s="200" t="s">
        <v>616</v>
      </c>
      <c r="AV432" s="200"/>
      <c r="AW432" s="133" t="s">
        <v>300</v>
      </c>
      <c r="AX432" s="195"/>
    </row>
    <row r="433" spans="1:50" ht="23.25" customHeight="1" x14ac:dyDescent="0.15">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576</v>
      </c>
      <c r="AF433" s="207"/>
      <c r="AG433" s="207"/>
      <c r="AH433" s="207"/>
      <c r="AI433" s="340" t="s">
        <v>581</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576</v>
      </c>
      <c r="AF434" s="207"/>
      <c r="AG434" s="207"/>
      <c r="AH434" s="341"/>
      <c r="AI434" s="340" t="s">
        <v>576</v>
      </c>
      <c r="AJ434" s="207"/>
      <c r="AK434" s="207"/>
      <c r="AL434" s="207"/>
      <c r="AM434" s="340" t="s">
        <v>576</v>
      </c>
      <c r="AN434" s="207"/>
      <c r="AO434" s="207"/>
      <c r="AP434" s="341"/>
      <c r="AQ434" s="340" t="s">
        <v>581</v>
      </c>
      <c r="AR434" s="207"/>
      <c r="AS434" s="207"/>
      <c r="AT434" s="341"/>
      <c r="AU434" s="207" t="s">
        <v>617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576</v>
      </c>
      <c r="AF435" s="207"/>
      <c r="AG435" s="207"/>
      <c r="AH435" s="341"/>
      <c r="AI435" s="340" t="s">
        <v>615</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576</v>
      </c>
      <c r="AF458" s="207"/>
      <c r="AG458" s="207"/>
      <c r="AH458" s="207"/>
      <c r="AI458" s="340" t="s">
        <v>581</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603</v>
      </c>
      <c r="AC459" s="205"/>
      <c r="AD459" s="205"/>
      <c r="AE459" s="340" t="s">
        <v>576</v>
      </c>
      <c r="AF459" s="207"/>
      <c r="AG459" s="207"/>
      <c r="AH459" s="341"/>
      <c r="AI459" s="340" t="s">
        <v>576</v>
      </c>
      <c r="AJ459" s="207"/>
      <c r="AK459" s="207"/>
      <c r="AL459" s="207"/>
      <c r="AM459" s="340" t="s">
        <v>576</v>
      </c>
      <c r="AN459" s="207"/>
      <c r="AO459" s="207"/>
      <c r="AP459" s="341"/>
      <c r="AQ459" s="340" t="s">
        <v>581</v>
      </c>
      <c r="AR459" s="207"/>
      <c r="AS459" s="207"/>
      <c r="AT459" s="341"/>
      <c r="AU459" s="207" t="s">
        <v>579</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576</v>
      </c>
      <c r="AF460" s="207"/>
      <c r="AG460" s="207"/>
      <c r="AH460" s="341"/>
      <c r="AI460" s="340" t="s">
        <v>615</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6" t="s">
        <v>374</v>
      </c>
      <c r="H484" s="123"/>
      <c r="I484" s="123"/>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6" t="s">
        <v>374</v>
      </c>
      <c r="H538" s="123"/>
      <c r="I538" s="123"/>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6" t="s">
        <v>374</v>
      </c>
      <c r="H592" s="123"/>
      <c r="I592" s="123"/>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6" t="s">
        <v>374</v>
      </c>
      <c r="H646" s="123"/>
      <c r="I646" s="123"/>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0" t="s">
        <v>31</v>
      </c>
      <c r="AH701" s="387"/>
      <c r="AI701" s="387"/>
      <c r="AJ701" s="387"/>
      <c r="AK701" s="387"/>
      <c r="AL701" s="387"/>
      <c r="AM701" s="387"/>
      <c r="AN701" s="387"/>
      <c r="AO701" s="387"/>
      <c r="AP701" s="387"/>
      <c r="AQ701" s="387"/>
      <c r="AR701" s="387"/>
      <c r="AS701" s="387"/>
      <c r="AT701" s="387"/>
      <c r="AU701" s="387"/>
      <c r="AV701" s="387"/>
      <c r="AW701" s="387"/>
      <c r="AX701" s="831"/>
    </row>
    <row r="702" spans="1:50" ht="47.2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570</v>
      </c>
      <c r="AE702" s="346"/>
      <c r="AF702" s="346"/>
      <c r="AG702" s="390" t="s">
        <v>621</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7"/>
      <c r="AD703" s="328" t="s">
        <v>570</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570</v>
      </c>
      <c r="AE704" s="789"/>
      <c r="AF704" s="789"/>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618</v>
      </c>
      <c r="AE705" s="721"/>
      <c r="AF705" s="721"/>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619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619</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620</v>
      </c>
      <c r="AE708" s="611"/>
      <c r="AF708" s="611"/>
      <c r="AG708" s="748" t="s">
        <v>729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570</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620</v>
      </c>
      <c r="AE710" s="329"/>
      <c r="AF710" s="329"/>
      <c r="AG710" s="101" t="s">
        <v>626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9"/>
      <c r="AD711" s="328" t="s">
        <v>570</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6" t="s">
        <v>465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9"/>
      <c r="AD712" s="788" t="s">
        <v>620</v>
      </c>
      <c r="AE712" s="789"/>
      <c r="AF712" s="789"/>
      <c r="AG712" s="816" t="s">
        <v>613</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5" t="s">
        <v>466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620</v>
      </c>
      <c r="AE713" s="329"/>
      <c r="AF713" s="669"/>
      <c r="AG713" s="101" t="s">
        <v>626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442</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570</v>
      </c>
      <c r="AE714" s="814"/>
      <c r="AF714" s="815"/>
      <c r="AG714" s="742" t="s">
        <v>628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443</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618</v>
      </c>
      <c r="AE715" s="611"/>
      <c r="AF715" s="662"/>
      <c r="AG715" s="748" t="s">
        <v>723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620</v>
      </c>
      <c r="AE716" s="633"/>
      <c r="AF716" s="633"/>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570</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620</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570</v>
      </c>
      <c r="AE719" s="611"/>
      <c r="AF719" s="611"/>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564</v>
      </c>
      <c r="D721" s="297"/>
      <c r="E721" s="297"/>
      <c r="F721" s="298"/>
      <c r="G721" s="287"/>
      <c r="H721" s="288"/>
      <c r="I721" s="83" t="str">
        <f>IF(OR(G721="　", G721=""), "", "-")</f>
        <v/>
      </c>
      <c r="J721" s="291">
        <v>717</v>
      </c>
      <c r="K721" s="291"/>
      <c r="L721" s="83" t="str">
        <f>IF(M721="","","-")</f>
        <v/>
      </c>
      <c r="M721" s="84"/>
      <c r="N721" s="304" t="s">
        <v>631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2" t="s">
        <v>724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9"/>
      <c r="B727" s="810"/>
      <c r="C727" s="754" t="s">
        <v>57</v>
      </c>
      <c r="D727" s="755"/>
      <c r="E727" s="755"/>
      <c r="F727" s="756"/>
      <c r="G727" s="580" t="s">
        <v>632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3.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23.2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27"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9.2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8" t="s">
        <v>544</v>
      </c>
      <c r="B737" s="210"/>
      <c r="C737" s="210"/>
      <c r="D737" s="211"/>
      <c r="E737" s="997" t="s">
        <v>633</v>
      </c>
      <c r="F737" s="997"/>
      <c r="G737" s="997"/>
      <c r="H737" s="997"/>
      <c r="I737" s="997"/>
      <c r="J737" s="997"/>
      <c r="K737" s="997"/>
      <c r="L737" s="997"/>
      <c r="M737" s="997"/>
      <c r="N737" s="365" t="s">
        <v>537</v>
      </c>
      <c r="O737" s="365"/>
      <c r="P737" s="365"/>
      <c r="Q737" s="365"/>
      <c r="R737" s="997" t="s">
        <v>635</v>
      </c>
      <c r="S737" s="997"/>
      <c r="T737" s="997"/>
      <c r="U737" s="997"/>
      <c r="V737" s="997"/>
      <c r="W737" s="997"/>
      <c r="X737" s="997"/>
      <c r="Y737" s="997"/>
      <c r="Z737" s="997"/>
      <c r="AA737" s="365" t="s">
        <v>536</v>
      </c>
      <c r="AB737" s="365"/>
      <c r="AC737" s="365"/>
      <c r="AD737" s="365"/>
      <c r="AE737" s="997" t="s">
        <v>637</v>
      </c>
      <c r="AF737" s="997"/>
      <c r="AG737" s="997"/>
      <c r="AH737" s="997"/>
      <c r="AI737" s="997"/>
      <c r="AJ737" s="997"/>
      <c r="AK737" s="997"/>
      <c r="AL737" s="997"/>
      <c r="AM737" s="997"/>
      <c r="AN737" s="365" t="s">
        <v>535</v>
      </c>
      <c r="AO737" s="365"/>
      <c r="AP737" s="365"/>
      <c r="AQ737" s="365"/>
      <c r="AR737" s="989" t="s">
        <v>639</v>
      </c>
      <c r="AS737" s="990"/>
      <c r="AT737" s="990"/>
      <c r="AU737" s="990"/>
      <c r="AV737" s="990"/>
      <c r="AW737" s="990"/>
      <c r="AX737" s="991"/>
      <c r="AY737" s="89"/>
      <c r="AZ737" s="89"/>
    </row>
    <row r="738" spans="1:52" ht="24.75" customHeight="1" x14ac:dyDescent="0.15">
      <c r="A738" s="998" t="s">
        <v>534</v>
      </c>
      <c r="B738" s="210"/>
      <c r="C738" s="210"/>
      <c r="D738" s="211"/>
      <c r="E738" s="997" t="s">
        <v>634</v>
      </c>
      <c r="F738" s="997"/>
      <c r="G738" s="997"/>
      <c r="H738" s="997"/>
      <c r="I738" s="997"/>
      <c r="J738" s="997"/>
      <c r="K738" s="997"/>
      <c r="L738" s="997"/>
      <c r="M738" s="997"/>
      <c r="N738" s="365" t="s">
        <v>533</v>
      </c>
      <c r="O738" s="365"/>
      <c r="P738" s="365"/>
      <c r="Q738" s="365"/>
      <c r="R738" s="997" t="s">
        <v>636</v>
      </c>
      <c r="S738" s="997"/>
      <c r="T738" s="997"/>
      <c r="U738" s="997"/>
      <c r="V738" s="997"/>
      <c r="W738" s="997"/>
      <c r="X738" s="997"/>
      <c r="Y738" s="997"/>
      <c r="Z738" s="997"/>
      <c r="AA738" s="365" t="s">
        <v>532</v>
      </c>
      <c r="AB738" s="365"/>
      <c r="AC738" s="365"/>
      <c r="AD738" s="365"/>
      <c r="AE738" s="997" t="s">
        <v>638</v>
      </c>
      <c r="AF738" s="997"/>
      <c r="AG738" s="997"/>
      <c r="AH738" s="997"/>
      <c r="AI738" s="997"/>
      <c r="AJ738" s="997"/>
      <c r="AK738" s="997"/>
      <c r="AL738" s="997"/>
      <c r="AM738" s="997"/>
      <c r="AN738" s="365" t="s">
        <v>528</v>
      </c>
      <c r="AO738" s="365"/>
      <c r="AP738" s="365"/>
      <c r="AQ738" s="365"/>
      <c r="AR738" s="989" t="s">
        <v>640</v>
      </c>
      <c r="AS738" s="990"/>
      <c r="AT738" s="990"/>
      <c r="AU738" s="990"/>
      <c r="AV738" s="990"/>
      <c r="AW738" s="990"/>
      <c r="AX738" s="991"/>
    </row>
    <row r="739" spans="1:52" ht="24.75" customHeight="1" thickBot="1" x14ac:dyDescent="0.2">
      <c r="A739" s="999" t="s">
        <v>524</v>
      </c>
      <c r="B739" s="1000"/>
      <c r="C739" s="1000"/>
      <c r="D739" s="1001"/>
      <c r="E739" s="1002" t="s">
        <v>564</v>
      </c>
      <c r="F739" s="992"/>
      <c r="G739" s="992"/>
      <c r="H739" s="93" t="str">
        <f>IF(E739="", "", "(")</f>
        <v>(</v>
      </c>
      <c r="I739" s="992"/>
      <c r="J739" s="992"/>
      <c r="K739" s="93" t="str">
        <f>IF(OR(I739="　", I739=""), "", "-")</f>
        <v/>
      </c>
      <c r="L739" s="993">
        <v>716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20" t="s">
        <v>504</v>
      </c>
      <c r="B740" s="621"/>
      <c r="C740" s="621"/>
      <c r="D740" s="621"/>
      <c r="E740" s="621"/>
      <c r="F740" s="622"/>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506</v>
      </c>
      <c r="B779" s="635"/>
      <c r="C779" s="635"/>
      <c r="D779" s="635"/>
      <c r="E779" s="635"/>
      <c r="F779" s="636"/>
      <c r="G779" s="601" t="s">
        <v>730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641</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93"/>
      <c r="Z781" s="394"/>
      <c r="AA781" s="394"/>
      <c r="AB781" s="811"/>
      <c r="AC781" s="676" t="s">
        <v>712</v>
      </c>
      <c r="AD781" s="677"/>
      <c r="AE781" s="677"/>
      <c r="AF781" s="677"/>
      <c r="AG781" s="678"/>
      <c r="AH781" s="670" t="s">
        <v>713</v>
      </c>
      <c r="AI781" s="671"/>
      <c r="AJ781" s="671"/>
      <c r="AK781" s="671"/>
      <c r="AL781" s="671"/>
      <c r="AM781" s="671"/>
      <c r="AN781" s="671"/>
      <c r="AO781" s="671"/>
      <c r="AP781" s="671"/>
      <c r="AQ781" s="671"/>
      <c r="AR781" s="671"/>
      <c r="AS781" s="671"/>
      <c r="AT781" s="672"/>
      <c r="AU781" s="393">
        <v>16</v>
      </c>
      <c r="AV781" s="394"/>
      <c r="AW781" s="394"/>
      <c r="AX781" s="395"/>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t="s">
        <v>714</v>
      </c>
      <c r="AD782" s="613"/>
      <c r="AE782" s="613"/>
      <c r="AF782" s="613"/>
      <c r="AG782" s="614"/>
      <c r="AH782" s="604" t="s">
        <v>715</v>
      </c>
      <c r="AI782" s="605"/>
      <c r="AJ782" s="605"/>
      <c r="AK782" s="605"/>
      <c r="AL782" s="605"/>
      <c r="AM782" s="605"/>
      <c r="AN782" s="605"/>
      <c r="AO782" s="605"/>
      <c r="AP782" s="605"/>
      <c r="AQ782" s="605"/>
      <c r="AR782" s="605"/>
      <c r="AS782" s="605"/>
      <c r="AT782" s="606"/>
      <c r="AU782" s="607">
        <v>5</v>
      </c>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t="s">
        <v>716</v>
      </c>
      <c r="AD783" s="613"/>
      <c r="AE783" s="613"/>
      <c r="AF783" s="613"/>
      <c r="AG783" s="614"/>
      <c r="AH783" s="604" t="s">
        <v>717</v>
      </c>
      <c r="AI783" s="605"/>
      <c r="AJ783" s="605"/>
      <c r="AK783" s="605"/>
      <c r="AL783" s="605"/>
      <c r="AM783" s="605"/>
      <c r="AN783" s="605"/>
      <c r="AO783" s="605"/>
      <c r="AP783" s="605"/>
      <c r="AQ783" s="605"/>
      <c r="AR783" s="605"/>
      <c r="AS783" s="605"/>
      <c r="AT783" s="606"/>
      <c r="AU783" s="607">
        <v>5</v>
      </c>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t="s">
        <v>718</v>
      </c>
      <c r="AD784" s="613"/>
      <c r="AE784" s="613"/>
      <c r="AF784" s="613"/>
      <c r="AG784" s="614"/>
      <c r="AH784" s="604" t="s">
        <v>719</v>
      </c>
      <c r="AI784" s="605"/>
      <c r="AJ784" s="605"/>
      <c r="AK784" s="605"/>
      <c r="AL784" s="605"/>
      <c r="AM784" s="605"/>
      <c r="AN784" s="605"/>
      <c r="AO784" s="605"/>
      <c r="AP784" s="605"/>
      <c r="AQ784" s="605"/>
      <c r="AR784" s="605"/>
      <c r="AS784" s="605"/>
      <c r="AT784" s="606"/>
      <c r="AU784" s="607">
        <v>4</v>
      </c>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t="s">
        <v>720</v>
      </c>
      <c r="AD785" s="613"/>
      <c r="AE785" s="613"/>
      <c r="AF785" s="613"/>
      <c r="AG785" s="614"/>
      <c r="AH785" s="604" t="s">
        <v>721</v>
      </c>
      <c r="AI785" s="605"/>
      <c r="AJ785" s="605"/>
      <c r="AK785" s="605"/>
      <c r="AL785" s="605"/>
      <c r="AM785" s="605"/>
      <c r="AN785" s="605"/>
      <c r="AO785" s="605"/>
      <c r="AP785" s="605"/>
      <c r="AQ785" s="605"/>
      <c r="AR785" s="605"/>
      <c r="AS785" s="605"/>
      <c r="AT785" s="606"/>
      <c r="AU785" s="607">
        <v>2</v>
      </c>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t="s">
        <v>722</v>
      </c>
      <c r="AD786" s="613"/>
      <c r="AE786" s="613"/>
      <c r="AF786" s="613"/>
      <c r="AG786" s="614"/>
      <c r="AH786" s="604" t="s">
        <v>722</v>
      </c>
      <c r="AI786" s="605"/>
      <c r="AJ786" s="605"/>
      <c r="AK786" s="605"/>
      <c r="AL786" s="605"/>
      <c r="AM786" s="605"/>
      <c r="AN786" s="605"/>
      <c r="AO786" s="605"/>
      <c r="AP786" s="605"/>
      <c r="AQ786" s="605"/>
      <c r="AR786" s="605"/>
      <c r="AS786" s="605"/>
      <c r="AT786" s="606"/>
      <c r="AU786" s="607">
        <v>3</v>
      </c>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35</v>
      </c>
      <c r="AV791" s="838"/>
      <c r="AW791" s="838"/>
      <c r="AX791" s="840"/>
    </row>
    <row r="792" spans="1:50" ht="24.75" customHeight="1" x14ac:dyDescent="0.15">
      <c r="A792" s="637"/>
      <c r="B792" s="638"/>
      <c r="C792" s="638"/>
      <c r="D792" s="638"/>
      <c r="E792" s="638"/>
      <c r="F792" s="639"/>
      <c r="G792" s="601" t="s">
        <v>642</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646</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3"/>
      <c r="Z794" s="394"/>
      <c r="AA794" s="394"/>
      <c r="AB794" s="811"/>
      <c r="AC794" s="676"/>
      <c r="AD794" s="677"/>
      <c r="AE794" s="677"/>
      <c r="AF794" s="677"/>
      <c r="AG794" s="678"/>
      <c r="AH794" s="670"/>
      <c r="AI794" s="671"/>
      <c r="AJ794" s="671"/>
      <c r="AK794" s="671"/>
      <c r="AL794" s="671"/>
      <c r="AM794" s="671"/>
      <c r="AN794" s="671"/>
      <c r="AO794" s="671"/>
      <c r="AP794" s="671"/>
      <c r="AQ794" s="671"/>
      <c r="AR794" s="671"/>
      <c r="AS794" s="671"/>
      <c r="AT794" s="672"/>
      <c r="AU794" s="393"/>
      <c r="AV794" s="394"/>
      <c r="AW794" s="394"/>
      <c r="AX794" s="395"/>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customHeight="1" x14ac:dyDescent="0.15">
      <c r="A805" s="637"/>
      <c r="B805" s="638"/>
      <c r="C805" s="638"/>
      <c r="D805" s="638"/>
      <c r="E805" s="638"/>
      <c r="F805" s="639"/>
      <c r="G805" s="601" t="s">
        <v>643</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647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644</v>
      </c>
      <c r="H807" s="677"/>
      <c r="I807" s="677"/>
      <c r="J807" s="677"/>
      <c r="K807" s="678"/>
      <c r="L807" s="670" t="s">
        <v>645</v>
      </c>
      <c r="M807" s="671"/>
      <c r="N807" s="671"/>
      <c r="O807" s="671"/>
      <c r="P807" s="671"/>
      <c r="Q807" s="671"/>
      <c r="R807" s="671"/>
      <c r="S807" s="671"/>
      <c r="T807" s="671"/>
      <c r="U807" s="671"/>
      <c r="V807" s="671"/>
      <c r="W807" s="671"/>
      <c r="X807" s="672"/>
      <c r="Y807" s="393">
        <v>9</v>
      </c>
      <c r="Z807" s="394"/>
      <c r="AA807" s="394"/>
      <c r="AB807" s="811"/>
      <c r="AC807" s="676"/>
      <c r="AD807" s="677"/>
      <c r="AE807" s="677"/>
      <c r="AF807" s="677"/>
      <c r="AG807" s="678"/>
      <c r="AH807" s="670"/>
      <c r="AI807" s="671"/>
      <c r="AJ807" s="671"/>
      <c r="AK807" s="671"/>
      <c r="AL807" s="671"/>
      <c r="AM807" s="671"/>
      <c r="AN807" s="671"/>
      <c r="AO807" s="671"/>
      <c r="AP807" s="671"/>
      <c r="AQ807" s="671"/>
      <c r="AR807" s="671"/>
      <c r="AS807" s="671"/>
      <c r="AT807" s="672"/>
      <c r="AU807" s="393"/>
      <c r="AV807" s="394"/>
      <c r="AW807" s="394"/>
      <c r="AX807" s="395"/>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9</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customHeight="1" x14ac:dyDescent="0.15">
      <c r="A818" s="637"/>
      <c r="B818" s="638"/>
      <c r="C818" s="638"/>
      <c r="D818" s="638"/>
      <c r="E818" s="638"/>
      <c r="F818" s="639"/>
      <c r="G818" s="601" t="s">
        <v>648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15">
      <c r="A820" s="637"/>
      <c r="B820" s="638"/>
      <c r="C820" s="638"/>
      <c r="D820" s="638"/>
      <c r="E820" s="638"/>
      <c r="F820" s="639"/>
      <c r="G820" s="676" t="s">
        <v>649</v>
      </c>
      <c r="H820" s="677"/>
      <c r="I820" s="677"/>
      <c r="J820" s="677"/>
      <c r="K820" s="678"/>
      <c r="L820" s="670" t="s">
        <v>650</v>
      </c>
      <c r="M820" s="671"/>
      <c r="N820" s="671"/>
      <c r="O820" s="671"/>
      <c r="P820" s="671"/>
      <c r="Q820" s="671"/>
      <c r="R820" s="671"/>
      <c r="S820" s="671"/>
      <c r="T820" s="671"/>
      <c r="U820" s="671"/>
      <c r="V820" s="671"/>
      <c r="W820" s="671"/>
      <c r="X820" s="672"/>
      <c r="Y820" s="393">
        <v>10</v>
      </c>
      <c r="Z820" s="394"/>
      <c r="AA820" s="394"/>
      <c r="AB820" s="811"/>
      <c r="AC820" s="676"/>
      <c r="AD820" s="677"/>
      <c r="AE820" s="677"/>
      <c r="AF820" s="677"/>
      <c r="AG820" s="678"/>
      <c r="AH820" s="670"/>
      <c r="AI820" s="671"/>
      <c r="AJ820" s="671"/>
      <c r="AK820" s="671"/>
      <c r="AL820" s="671"/>
      <c r="AM820" s="671"/>
      <c r="AN820" s="671"/>
      <c r="AO820" s="671"/>
      <c r="AP820" s="671"/>
      <c r="AQ820" s="671"/>
      <c r="AR820" s="671"/>
      <c r="AS820" s="671"/>
      <c r="AT820" s="672"/>
      <c r="AU820" s="393"/>
      <c r="AV820" s="394"/>
      <c r="AW820" s="394"/>
      <c r="AX820" s="395"/>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10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463</v>
      </c>
      <c r="AM831" s="281"/>
      <c r="AN831" s="281"/>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81">
        <v>1</v>
      </c>
      <c r="B837" s="381">
        <v>1</v>
      </c>
      <c r="C837" s="361" t="s">
        <v>652</v>
      </c>
      <c r="D837" s="347"/>
      <c r="E837" s="347"/>
      <c r="F837" s="347"/>
      <c r="G837" s="347"/>
      <c r="H837" s="347"/>
      <c r="I837" s="347"/>
      <c r="J837" s="348">
        <v>8000020130001</v>
      </c>
      <c r="K837" s="349"/>
      <c r="L837" s="349"/>
      <c r="M837" s="349"/>
      <c r="N837" s="349"/>
      <c r="O837" s="349"/>
      <c r="P837" s="362" t="s">
        <v>651</v>
      </c>
      <c r="Q837" s="350"/>
      <c r="R837" s="350"/>
      <c r="S837" s="350"/>
      <c r="T837" s="350"/>
      <c r="U837" s="350"/>
      <c r="V837" s="350"/>
      <c r="W837" s="350"/>
      <c r="X837" s="350"/>
      <c r="Y837" s="351">
        <v>0.6</v>
      </c>
      <c r="Z837" s="352"/>
      <c r="AA837" s="352"/>
      <c r="AB837" s="353"/>
      <c r="AC837" s="363" t="s">
        <v>196</v>
      </c>
      <c r="AD837" s="371"/>
      <c r="AE837" s="371"/>
      <c r="AF837" s="371"/>
      <c r="AG837" s="371"/>
      <c r="AH837" s="372" t="s">
        <v>653</v>
      </c>
      <c r="AI837" s="373"/>
      <c r="AJ837" s="373"/>
      <c r="AK837" s="373"/>
      <c r="AL837" s="357" t="s">
        <v>653</v>
      </c>
      <c r="AM837" s="358"/>
      <c r="AN837" s="358"/>
      <c r="AO837" s="359"/>
      <c r="AP837" s="845" t="s">
        <v>654</v>
      </c>
      <c r="AQ837" s="360"/>
      <c r="AR837" s="360"/>
      <c r="AS837" s="360"/>
      <c r="AT837" s="360"/>
      <c r="AU837" s="360"/>
      <c r="AV837" s="360"/>
      <c r="AW837" s="360"/>
      <c r="AX837" s="360"/>
    </row>
    <row r="838" spans="1:50" ht="30" customHeight="1" x14ac:dyDescent="0.15">
      <c r="A838" s="381">
        <v>2</v>
      </c>
      <c r="B838" s="381">
        <v>1</v>
      </c>
      <c r="C838" s="361" t="s">
        <v>655</v>
      </c>
      <c r="D838" s="347"/>
      <c r="E838" s="347"/>
      <c r="F838" s="347"/>
      <c r="G838" s="347"/>
      <c r="H838" s="347"/>
      <c r="I838" s="347"/>
      <c r="J838" s="348">
        <v>1000020140007</v>
      </c>
      <c r="K838" s="349"/>
      <c r="L838" s="349"/>
      <c r="M838" s="349"/>
      <c r="N838" s="349"/>
      <c r="O838" s="349"/>
      <c r="P838" s="362" t="s">
        <v>651</v>
      </c>
      <c r="Q838" s="350"/>
      <c r="R838" s="350"/>
      <c r="S838" s="350"/>
      <c r="T838" s="350"/>
      <c r="U838" s="350"/>
      <c r="V838" s="350"/>
      <c r="W838" s="350"/>
      <c r="X838" s="350"/>
      <c r="Y838" s="351">
        <v>0.5</v>
      </c>
      <c r="Z838" s="352"/>
      <c r="AA838" s="352"/>
      <c r="AB838" s="353"/>
      <c r="AC838" s="363" t="s">
        <v>196</v>
      </c>
      <c r="AD838" s="371"/>
      <c r="AE838" s="371"/>
      <c r="AF838" s="371"/>
      <c r="AG838" s="371"/>
      <c r="AH838" s="372" t="s">
        <v>653</v>
      </c>
      <c r="AI838" s="373"/>
      <c r="AJ838" s="373"/>
      <c r="AK838" s="373"/>
      <c r="AL838" s="357" t="s">
        <v>653</v>
      </c>
      <c r="AM838" s="358"/>
      <c r="AN838" s="358"/>
      <c r="AO838" s="359"/>
      <c r="AP838" s="845" t="s">
        <v>654</v>
      </c>
      <c r="AQ838" s="360"/>
      <c r="AR838" s="360"/>
      <c r="AS838" s="360"/>
      <c r="AT838" s="360"/>
      <c r="AU838" s="360"/>
      <c r="AV838" s="360"/>
      <c r="AW838" s="360"/>
      <c r="AX838" s="360"/>
    </row>
    <row r="839" spans="1:50" ht="30" customHeight="1" x14ac:dyDescent="0.15">
      <c r="A839" s="381">
        <v>3</v>
      </c>
      <c r="B839" s="381">
        <v>1</v>
      </c>
      <c r="C839" s="361" t="s">
        <v>656</v>
      </c>
      <c r="D839" s="347"/>
      <c r="E839" s="347"/>
      <c r="F839" s="347"/>
      <c r="G839" s="347"/>
      <c r="H839" s="347"/>
      <c r="I839" s="347"/>
      <c r="J839" s="348">
        <v>4000020420000</v>
      </c>
      <c r="K839" s="349"/>
      <c r="L839" s="349"/>
      <c r="M839" s="349"/>
      <c r="N839" s="349"/>
      <c r="O839" s="349"/>
      <c r="P839" s="362" t="s">
        <v>651</v>
      </c>
      <c r="Q839" s="350"/>
      <c r="R839" s="350"/>
      <c r="S839" s="350"/>
      <c r="T839" s="350"/>
      <c r="U839" s="350"/>
      <c r="V839" s="350"/>
      <c r="W839" s="350"/>
      <c r="X839" s="350"/>
      <c r="Y839" s="351">
        <v>0.1</v>
      </c>
      <c r="Z839" s="352"/>
      <c r="AA839" s="352"/>
      <c r="AB839" s="353"/>
      <c r="AC839" s="363" t="s">
        <v>196</v>
      </c>
      <c r="AD839" s="371"/>
      <c r="AE839" s="371"/>
      <c r="AF839" s="371"/>
      <c r="AG839" s="371"/>
      <c r="AH839" s="372" t="s">
        <v>653</v>
      </c>
      <c r="AI839" s="373"/>
      <c r="AJ839" s="373"/>
      <c r="AK839" s="373"/>
      <c r="AL839" s="357" t="s">
        <v>653</v>
      </c>
      <c r="AM839" s="358"/>
      <c r="AN839" s="358"/>
      <c r="AO839" s="359"/>
      <c r="AP839" s="845" t="s">
        <v>654</v>
      </c>
      <c r="AQ839" s="360"/>
      <c r="AR839" s="360"/>
      <c r="AS839" s="360"/>
      <c r="AT839" s="360"/>
      <c r="AU839" s="360"/>
      <c r="AV839" s="360"/>
      <c r="AW839" s="360"/>
      <c r="AX839" s="360"/>
    </row>
    <row r="840" spans="1:50" ht="30" customHeight="1" x14ac:dyDescent="0.15">
      <c r="A840" s="381">
        <v>4</v>
      </c>
      <c r="B840" s="381">
        <v>1</v>
      </c>
      <c r="C840" s="361" t="s">
        <v>657</v>
      </c>
      <c r="D840" s="347"/>
      <c r="E840" s="347"/>
      <c r="F840" s="347"/>
      <c r="G840" s="347"/>
      <c r="H840" s="347"/>
      <c r="I840" s="347"/>
      <c r="J840" s="348">
        <v>5000020060003</v>
      </c>
      <c r="K840" s="349"/>
      <c r="L840" s="349"/>
      <c r="M840" s="349"/>
      <c r="N840" s="349"/>
      <c r="O840" s="349"/>
      <c r="P840" s="362" t="s">
        <v>651</v>
      </c>
      <c r="Q840" s="350"/>
      <c r="R840" s="350"/>
      <c r="S840" s="350"/>
      <c r="T840" s="350"/>
      <c r="U840" s="350"/>
      <c r="V840" s="350"/>
      <c r="W840" s="350"/>
      <c r="X840" s="350"/>
      <c r="Y840" s="351">
        <v>0.1</v>
      </c>
      <c r="Z840" s="352"/>
      <c r="AA840" s="352"/>
      <c r="AB840" s="353"/>
      <c r="AC840" s="363" t="s">
        <v>196</v>
      </c>
      <c r="AD840" s="371"/>
      <c r="AE840" s="371"/>
      <c r="AF840" s="371"/>
      <c r="AG840" s="371"/>
      <c r="AH840" s="372" t="s">
        <v>653</v>
      </c>
      <c r="AI840" s="373"/>
      <c r="AJ840" s="373"/>
      <c r="AK840" s="373"/>
      <c r="AL840" s="357" t="s">
        <v>653</v>
      </c>
      <c r="AM840" s="358"/>
      <c r="AN840" s="358"/>
      <c r="AO840" s="359"/>
      <c r="AP840" s="845" t="s">
        <v>654</v>
      </c>
      <c r="AQ840" s="360"/>
      <c r="AR840" s="360"/>
      <c r="AS840" s="360"/>
      <c r="AT840" s="360"/>
      <c r="AU840" s="360"/>
      <c r="AV840" s="360"/>
      <c r="AW840" s="360"/>
      <c r="AX840" s="360"/>
    </row>
    <row r="841" spans="1:50" ht="30" customHeight="1" x14ac:dyDescent="0.15">
      <c r="A841" s="381">
        <v>5</v>
      </c>
      <c r="B841" s="381">
        <v>1</v>
      </c>
      <c r="C841" s="361" t="s">
        <v>658</v>
      </c>
      <c r="D841" s="347"/>
      <c r="E841" s="347"/>
      <c r="F841" s="347"/>
      <c r="G841" s="347"/>
      <c r="H841" s="347"/>
      <c r="I841" s="347"/>
      <c r="J841" s="348">
        <v>5000020150002</v>
      </c>
      <c r="K841" s="349"/>
      <c r="L841" s="349"/>
      <c r="M841" s="349"/>
      <c r="N841" s="349"/>
      <c r="O841" s="349"/>
      <c r="P841" s="362" t="s">
        <v>651</v>
      </c>
      <c r="Q841" s="350"/>
      <c r="R841" s="350"/>
      <c r="S841" s="350"/>
      <c r="T841" s="350"/>
      <c r="U841" s="350"/>
      <c r="V841" s="350"/>
      <c r="W841" s="350"/>
      <c r="X841" s="350"/>
      <c r="Y841" s="351">
        <v>0.1</v>
      </c>
      <c r="Z841" s="352"/>
      <c r="AA841" s="352"/>
      <c r="AB841" s="353"/>
      <c r="AC841" s="363" t="s">
        <v>196</v>
      </c>
      <c r="AD841" s="371"/>
      <c r="AE841" s="371"/>
      <c r="AF841" s="371"/>
      <c r="AG841" s="371"/>
      <c r="AH841" s="372" t="s">
        <v>653</v>
      </c>
      <c r="AI841" s="373"/>
      <c r="AJ841" s="373"/>
      <c r="AK841" s="373"/>
      <c r="AL841" s="357" t="s">
        <v>653</v>
      </c>
      <c r="AM841" s="358"/>
      <c r="AN841" s="358"/>
      <c r="AO841" s="359"/>
      <c r="AP841" s="845" t="s">
        <v>654</v>
      </c>
      <c r="AQ841" s="360"/>
      <c r="AR841" s="360"/>
      <c r="AS841" s="360"/>
      <c r="AT841" s="360"/>
      <c r="AU841" s="360"/>
      <c r="AV841" s="360"/>
      <c r="AW841" s="360"/>
      <c r="AX841" s="360"/>
    </row>
    <row r="842" spans="1:50" ht="30" customHeight="1" x14ac:dyDescent="0.15">
      <c r="A842" s="381">
        <v>6</v>
      </c>
      <c r="B842" s="381">
        <v>1</v>
      </c>
      <c r="C842" s="361" t="s">
        <v>659</v>
      </c>
      <c r="D842" s="347"/>
      <c r="E842" s="347"/>
      <c r="F842" s="347"/>
      <c r="G842" s="347"/>
      <c r="H842" s="347"/>
      <c r="I842" s="347"/>
      <c r="J842" s="348">
        <v>8000020040002</v>
      </c>
      <c r="K842" s="349"/>
      <c r="L842" s="349"/>
      <c r="M842" s="349"/>
      <c r="N842" s="349"/>
      <c r="O842" s="349"/>
      <c r="P842" s="362" t="s">
        <v>651</v>
      </c>
      <c r="Q842" s="350"/>
      <c r="R842" s="350"/>
      <c r="S842" s="350"/>
      <c r="T842" s="350"/>
      <c r="U842" s="350"/>
      <c r="V842" s="350"/>
      <c r="W842" s="350"/>
      <c r="X842" s="350"/>
      <c r="Y842" s="351">
        <v>0.1</v>
      </c>
      <c r="Z842" s="352"/>
      <c r="AA842" s="352"/>
      <c r="AB842" s="353"/>
      <c r="AC842" s="363" t="s">
        <v>196</v>
      </c>
      <c r="AD842" s="371"/>
      <c r="AE842" s="371"/>
      <c r="AF842" s="371"/>
      <c r="AG842" s="371"/>
      <c r="AH842" s="372" t="s">
        <v>653</v>
      </c>
      <c r="AI842" s="373"/>
      <c r="AJ842" s="373"/>
      <c r="AK842" s="373"/>
      <c r="AL842" s="357" t="s">
        <v>653</v>
      </c>
      <c r="AM842" s="358"/>
      <c r="AN842" s="358"/>
      <c r="AO842" s="359"/>
      <c r="AP842" s="845" t="s">
        <v>654</v>
      </c>
      <c r="AQ842" s="360"/>
      <c r="AR842" s="360"/>
      <c r="AS842" s="360"/>
      <c r="AT842" s="360"/>
      <c r="AU842" s="360"/>
      <c r="AV842" s="360"/>
      <c r="AW842" s="360"/>
      <c r="AX842" s="360"/>
    </row>
    <row r="843" spans="1:50" ht="30" customHeight="1" x14ac:dyDescent="0.15">
      <c r="A843" s="381">
        <v>7</v>
      </c>
      <c r="B843" s="381">
        <v>1</v>
      </c>
      <c r="C843" s="361" t="s">
        <v>660</v>
      </c>
      <c r="D843" s="347"/>
      <c r="E843" s="347"/>
      <c r="F843" s="347"/>
      <c r="G843" s="347"/>
      <c r="H843" s="347"/>
      <c r="I843" s="347"/>
      <c r="J843" s="348">
        <v>8000020190004</v>
      </c>
      <c r="K843" s="349"/>
      <c r="L843" s="349"/>
      <c r="M843" s="349"/>
      <c r="N843" s="349"/>
      <c r="O843" s="349"/>
      <c r="P843" s="362" t="s">
        <v>651</v>
      </c>
      <c r="Q843" s="350"/>
      <c r="R843" s="350"/>
      <c r="S843" s="350"/>
      <c r="T843" s="350"/>
      <c r="U843" s="350"/>
      <c r="V843" s="350"/>
      <c r="W843" s="350"/>
      <c r="X843" s="350"/>
      <c r="Y843" s="351">
        <v>0</v>
      </c>
      <c r="Z843" s="352"/>
      <c r="AA843" s="352"/>
      <c r="AB843" s="353"/>
      <c r="AC843" s="363" t="s">
        <v>196</v>
      </c>
      <c r="AD843" s="371"/>
      <c r="AE843" s="371"/>
      <c r="AF843" s="371"/>
      <c r="AG843" s="371"/>
      <c r="AH843" s="372" t="s">
        <v>653</v>
      </c>
      <c r="AI843" s="373"/>
      <c r="AJ843" s="373"/>
      <c r="AK843" s="373"/>
      <c r="AL843" s="357" t="s">
        <v>653</v>
      </c>
      <c r="AM843" s="358"/>
      <c r="AN843" s="358"/>
      <c r="AO843" s="359"/>
      <c r="AP843" s="845" t="s">
        <v>654</v>
      </c>
      <c r="AQ843" s="360"/>
      <c r="AR843" s="360"/>
      <c r="AS843" s="360"/>
      <c r="AT843" s="360"/>
      <c r="AU843" s="360"/>
      <c r="AV843" s="360"/>
      <c r="AW843" s="360"/>
      <c r="AX843" s="360"/>
    </row>
    <row r="844" spans="1:50" ht="30" customHeight="1" x14ac:dyDescent="0.15">
      <c r="A844" s="381">
        <v>8</v>
      </c>
      <c r="B844" s="381">
        <v>1</v>
      </c>
      <c r="C844" s="361" t="s">
        <v>661</v>
      </c>
      <c r="D844" s="347"/>
      <c r="E844" s="347"/>
      <c r="F844" s="347"/>
      <c r="G844" s="347"/>
      <c r="H844" s="347"/>
      <c r="I844" s="347"/>
      <c r="J844" s="348">
        <v>7000020250007</v>
      </c>
      <c r="K844" s="349"/>
      <c r="L844" s="349"/>
      <c r="M844" s="349"/>
      <c r="N844" s="349"/>
      <c r="O844" s="349"/>
      <c r="P844" s="362" t="s">
        <v>651</v>
      </c>
      <c r="Q844" s="350"/>
      <c r="R844" s="350"/>
      <c r="S844" s="350"/>
      <c r="T844" s="350"/>
      <c r="U844" s="350"/>
      <c r="V844" s="350"/>
      <c r="W844" s="350"/>
      <c r="X844" s="350"/>
      <c r="Y844" s="351">
        <v>0</v>
      </c>
      <c r="Z844" s="352"/>
      <c r="AA844" s="352"/>
      <c r="AB844" s="353"/>
      <c r="AC844" s="363" t="s">
        <v>196</v>
      </c>
      <c r="AD844" s="371"/>
      <c r="AE844" s="371"/>
      <c r="AF844" s="371"/>
      <c r="AG844" s="371"/>
      <c r="AH844" s="372" t="s">
        <v>653</v>
      </c>
      <c r="AI844" s="373"/>
      <c r="AJ844" s="373"/>
      <c r="AK844" s="373"/>
      <c r="AL844" s="357" t="s">
        <v>653</v>
      </c>
      <c r="AM844" s="358"/>
      <c r="AN844" s="358"/>
      <c r="AO844" s="359"/>
      <c r="AP844" s="845" t="s">
        <v>654</v>
      </c>
      <c r="AQ844" s="360"/>
      <c r="AR844" s="360"/>
      <c r="AS844" s="360"/>
      <c r="AT844" s="360"/>
      <c r="AU844" s="360"/>
      <c r="AV844" s="360"/>
      <c r="AW844" s="360"/>
      <c r="AX844" s="360"/>
    </row>
    <row r="845" spans="1:50" ht="30" customHeight="1" x14ac:dyDescent="0.15">
      <c r="A845" s="381">
        <v>9</v>
      </c>
      <c r="B845" s="381">
        <v>1</v>
      </c>
      <c r="C845" s="361" t="s">
        <v>662</v>
      </c>
      <c r="D845" s="347"/>
      <c r="E845" s="347"/>
      <c r="F845" s="347"/>
      <c r="G845" s="347"/>
      <c r="H845" s="347"/>
      <c r="I845" s="347"/>
      <c r="J845" s="348">
        <v>2000020350001</v>
      </c>
      <c r="K845" s="349"/>
      <c r="L845" s="349"/>
      <c r="M845" s="349"/>
      <c r="N845" s="349"/>
      <c r="O845" s="349"/>
      <c r="P845" s="362" t="s">
        <v>651</v>
      </c>
      <c r="Q845" s="350"/>
      <c r="R845" s="350"/>
      <c r="S845" s="350"/>
      <c r="T845" s="350"/>
      <c r="U845" s="350"/>
      <c r="V845" s="350"/>
      <c r="W845" s="350"/>
      <c r="X845" s="350"/>
      <c r="Y845" s="351">
        <v>0</v>
      </c>
      <c r="Z845" s="352"/>
      <c r="AA845" s="352"/>
      <c r="AB845" s="353"/>
      <c r="AC845" s="363" t="s">
        <v>196</v>
      </c>
      <c r="AD845" s="371"/>
      <c r="AE845" s="371"/>
      <c r="AF845" s="371"/>
      <c r="AG845" s="371"/>
      <c r="AH845" s="372" t="s">
        <v>653</v>
      </c>
      <c r="AI845" s="373"/>
      <c r="AJ845" s="373"/>
      <c r="AK845" s="373"/>
      <c r="AL845" s="357" t="s">
        <v>653</v>
      </c>
      <c r="AM845" s="358"/>
      <c r="AN845" s="358"/>
      <c r="AO845" s="359"/>
      <c r="AP845" s="845" t="s">
        <v>654</v>
      </c>
      <c r="AQ845" s="360"/>
      <c r="AR845" s="360"/>
      <c r="AS845" s="360"/>
      <c r="AT845" s="360"/>
      <c r="AU845" s="360"/>
      <c r="AV845" s="360"/>
      <c r="AW845" s="360"/>
      <c r="AX845" s="360"/>
    </row>
    <row r="846" spans="1:50" ht="30" customHeight="1" x14ac:dyDescent="0.15">
      <c r="A846" s="381">
        <v>10</v>
      </c>
      <c r="B846" s="381">
        <v>1</v>
      </c>
      <c r="C846" s="361" t="s">
        <v>663</v>
      </c>
      <c r="D846" s="347"/>
      <c r="E846" s="347"/>
      <c r="F846" s="347"/>
      <c r="G846" s="347"/>
      <c r="H846" s="347"/>
      <c r="I846" s="347"/>
      <c r="J846" s="348">
        <v>4000020300004</v>
      </c>
      <c r="K846" s="349"/>
      <c r="L846" s="349"/>
      <c r="M846" s="349"/>
      <c r="N846" s="349"/>
      <c r="O846" s="349"/>
      <c r="P846" s="362" t="s">
        <v>651</v>
      </c>
      <c r="Q846" s="350"/>
      <c r="R846" s="350"/>
      <c r="S846" s="350"/>
      <c r="T846" s="350"/>
      <c r="U846" s="350"/>
      <c r="V846" s="350"/>
      <c r="W846" s="350"/>
      <c r="X846" s="350"/>
      <c r="Y846" s="351">
        <v>0</v>
      </c>
      <c r="Z846" s="352"/>
      <c r="AA846" s="352"/>
      <c r="AB846" s="353"/>
      <c r="AC846" s="363" t="s">
        <v>196</v>
      </c>
      <c r="AD846" s="371"/>
      <c r="AE846" s="371"/>
      <c r="AF846" s="371"/>
      <c r="AG846" s="371"/>
      <c r="AH846" s="372" t="s">
        <v>653</v>
      </c>
      <c r="AI846" s="373"/>
      <c r="AJ846" s="373"/>
      <c r="AK846" s="373"/>
      <c r="AL846" s="357" t="s">
        <v>653</v>
      </c>
      <c r="AM846" s="358"/>
      <c r="AN846" s="358"/>
      <c r="AO846" s="359"/>
      <c r="AP846" s="845" t="s">
        <v>654</v>
      </c>
      <c r="AQ846" s="360"/>
      <c r="AR846" s="360"/>
      <c r="AS846" s="360"/>
      <c r="AT846" s="360"/>
      <c r="AU846" s="360"/>
      <c r="AV846" s="360"/>
      <c r="AW846" s="360"/>
      <c r="AX846" s="360"/>
    </row>
    <row r="847" spans="1:50" ht="30" hidden="1" customHeight="1" x14ac:dyDescent="0.15">
      <c r="A847" s="381">
        <v>11</v>
      </c>
      <c r="B847" s="3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1">
        <v>12</v>
      </c>
      <c r="B848" s="3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1">
        <v>13</v>
      </c>
      <c r="B849" s="3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1">
        <v>14</v>
      </c>
      <c r="B850" s="3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1">
        <v>15</v>
      </c>
      <c r="B851" s="3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1">
        <v>16</v>
      </c>
      <c r="B852" s="3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1">
        <v>17</v>
      </c>
      <c r="B853" s="3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1">
        <v>18</v>
      </c>
      <c r="B854" s="3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1">
        <v>19</v>
      </c>
      <c r="B855" s="3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1">
        <v>20</v>
      </c>
      <c r="B856" s="3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1">
        <v>21</v>
      </c>
      <c r="B857" s="3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1">
        <v>22</v>
      </c>
      <c r="B858" s="3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1">
        <v>23</v>
      </c>
      <c r="B859" s="38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1">
        <v>24</v>
      </c>
      <c r="B860" s="38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1">
        <v>25</v>
      </c>
      <c r="B861" s="38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1">
        <v>26</v>
      </c>
      <c r="B862" s="3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1">
        <v>27</v>
      </c>
      <c r="B863" s="3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1">
        <v>28</v>
      </c>
      <c r="B864" s="3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1">
        <v>29</v>
      </c>
      <c r="B865" s="3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1">
        <v>30</v>
      </c>
      <c r="B866" s="3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81">
        <v>1</v>
      </c>
      <c r="B870" s="381">
        <v>1</v>
      </c>
      <c r="C870" s="361" t="s">
        <v>664</v>
      </c>
      <c r="D870" s="347"/>
      <c r="E870" s="347"/>
      <c r="F870" s="347"/>
      <c r="G870" s="347"/>
      <c r="H870" s="347"/>
      <c r="I870" s="347"/>
      <c r="J870" s="348">
        <v>9011005000884</v>
      </c>
      <c r="K870" s="349"/>
      <c r="L870" s="349"/>
      <c r="M870" s="349"/>
      <c r="N870" s="349"/>
      <c r="O870" s="349"/>
      <c r="P870" s="362" t="s">
        <v>666</v>
      </c>
      <c r="Q870" s="350"/>
      <c r="R870" s="350"/>
      <c r="S870" s="350"/>
      <c r="T870" s="350"/>
      <c r="U870" s="350"/>
      <c r="V870" s="350"/>
      <c r="W870" s="350"/>
      <c r="X870" s="350"/>
      <c r="Y870" s="351">
        <v>35</v>
      </c>
      <c r="Z870" s="352"/>
      <c r="AA870" s="352"/>
      <c r="AB870" s="353"/>
      <c r="AC870" s="363" t="s">
        <v>497</v>
      </c>
      <c r="AD870" s="371"/>
      <c r="AE870" s="371"/>
      <c r="AF870" s="371"/>
      <c r="AG870" s="371"/>
      <c r="AH870" s="372">
        <v>1</v>
      </c>
      <c r="AI870" s="373"/>
      <c r="AJ870" s="373"/>
      <c r="AK870" s="373"/>
      <c r="AL870" s="357">
        <v>100</v>
      </c>
      <c r="AM870" s="358"/>
      <c r="AN870" s="358"/>
      <c r="AO870" s="359"/>
      <c r="AP870" s="360" t="s">
        <v>668</v>
      </c>
      <c r="AQ870" s="360"/>
      <c r="AR870" s="360"/>
      <c r="AS870" s="360"/>
      <c r="AT870" s="360"/>
      <c r="AU870" s="360"/>
      <c r="AV870" s="360"/>
      <c r="AW870" s="360"/>
      <c r="AX870" s="360"/>
    </row>
    <row r="871" spans="1:50" ht="30" customHeight="1" x14ac:dyDescent="0.15">
      <c r="A871" s="381">
        <v>2</v>
      </c>
      <c r="B871" s="381">
        <v>1</v>
      </c>
      <c r="C871" s="361" t="s">
        <v>665</v>
      </c>
      <c r="D871" s="347"/>
      <c r="E871" s="347"/>
      <c r="F871" s="347"/>
      <c r="G871" s="347"/>
      <c r="H871" s="347"/>
      <c r="I871" s="347"/>
      <c r="J871" s="348">
        <v>4010405009912</v>
      </c>
      <c r="K871" s="349"/>
      <c r="L871" s="349"/>
      <c r="M871" s="349"/>
      <c r="N871" s="349"/>
      <c r="O871" s="349"/>
      <c r="P871" s="362" t="s">
        <v>667</v>
      </c>
      <c r="Q871" s="350"/>
      <c r="R871" s="350"/>
      <c r="S871" s="350"/>
      <c r="T871" s="350"/>
      <c r="U871" s="350"/>
      <c r="V871" s="350"/>
      <c r="W871" s="350"/>
      <c r="X871" s="350"/>
      <c r="Y871" s="351">
        <v>30</v>
      </c>
      <c r="Z871" s="352"/>
      <c r="AA871" s="352"/>
      <c r="AB871" s="353"/>
      <c r="AC871" s="363" t="s">
        <v>497</v>
      </c>
      <c r="AD871" s="363"/>
      <c r="AE871" s="363"/>
      <c r="AF871" s="363"/>
      <c r="AG871" s="363"/>
      <c r="AH871" s="372">
        <v>1</v>
      </c>
      <c r="AI871" s="373"/>
      <c r="AJ871" s="373"/>
      <c r="AK871" s="373"/>
      <c r="AL871" s="357">
        <v>100</v>
      </c>
      <c r="AM871" s="358"/>
      <c r="AN871" s="358"/>
      <c r="AO871" s="359"/>
      <c r="AP871" s="360" t="s">
        <v>669</v>
      </c>
      <c r="AQ871" s="360"/>
      <c r="AR871" s="360"/>
      <c r="AS871" s="360"/>
      <c r="AT871" s="360"/>
      <c r="AU871" s="360"/>
      <c r="AV871" s="360"/>
      <c r="AW871" s="360"/>
      <c r="AX871" s="360"/>
    </row>
    <row r="872" spans="1:50" ht="30" hidden="1" customHeight="1" x14ac:dyDescent="0.15">
      <c r="A872" s="381">
        <v>3</v>
      </c>
      <c r="B872" s="381">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1">
        <v>4</v>
      </c>
      <c r="B873" s="381">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1">
        <v>5</v>
      </c>
      <c r="B874" s="3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1">
        <v>6</v>
      </c>
      <c r="B875" s="3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1">
        <v>7</v>
      </c>
      <c r="B876" s="3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1">
        <v>8</v>
      </c>
      <c r="B877" s="3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1">
        <v>9</v>
      </c>
      <c r="B878" s="3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1">
        <v>10</v>
      </c>
      <c r="B879" s="3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1">
        <v>11</v>
      </c>
      <c r="B880" s="3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1">
        <v>12</v>
      </c>
      <c r="B881" s="3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1">
        <v>13</v>
      </c>
      <c r="B882" s="3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1">
        <v>14</v>
      </c>
      <c r="B883" s="3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1">
        <v>15</v>
      </c>
      <c r="B884" s="3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1">
        <v>16</v>
      </c>
      <c r="B885" s="3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1">
        <v>17</v>
      </c>
      <c r="B886" s="3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1">
        <v>18</v>
      </c>
      <c r="B887" s="3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1">
        <v>19</v>
      </c>
      <c r="B888" s="3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1">
        <v>20</v>
      </c>
      <c r="B889" s="3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1">
        <v>21</v>
      </c>
      <c r="B890" s="3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1">
        <v>22</v>
      </c>
      <c r="B891" s="3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1">
        <v>23</v>
      </c>
      <c r="B892" s="38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1">
        <v>24</v>
      </c>
      <c r="B893" s="38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1">
        <v>25</v>
      </c>
      <c r="B894" s="38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1">
        <v>26</v>
      </c>
      <c r="B895" s="3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1">
        <v>27</v>
      </c>
      <c r="B896" s="3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1">
        <v>28</v>
      </c>
      <c r="B897" s="3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1">
        <v>29</v>
      </c>
      <c r="B898" s="3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1">
        <v>30</v>
      </c>
      <c r="B899" s="3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43.5" customHeight="1" x14ac:dyDescent="0.15">
      <c r="A903" s="381">
        <v>1</v>
      </c>
      <c r="B903" s="381">
        <v>1</v>
      </c>
      <c r="C903" s="374" t="s">
        <v>725</v>
      </c>
      <c r="D903" s="377"/>
      <c r="E903" s="377"/>
      <c r="F903" s="377"/>
      <c r="G903" s="377"/>
      <c r="H903" s="377"/>
      <c r="I903" s="378"/>
      <c r="J903" s="348">
        <v>1010605000525</v>
      </c>
      <c r="K903" s="349"/>
      <c r="L903" s="349"/>
      <c r="M903" s="349"/>
      <c r="N903" s="349"/>
      <c r="O903" s="349"/>
      <c r="P903" s="362" t="s">
        <v>675</v>
      </c>
      <c r="Q903" s="350"/>
      <c r="R903" s="350"/>
      <c r="S903" s="350"/>
      <c r="T903" s="350"/>
      <c r="U903" s="350"/>
      <c r="V903" s="350"/>
      <c r="W903" s="350"/>
      <c r="X903" s="350"/>
      <c r="Y903" s="351">
        <v>0.5</v>
      </c>
      <c r="Z903" s="352"/>
      <c r="AA903" s="352"/>
      <c r="AB903" s="353"/>
      <c r="AC903" s="363" t="s">
        <v>196</v>
      </c>
      <c r="AD903" s="371"/>
      <c r="AE903" s="371"/>
      <c r="AF903" s="371"/>
      <c r="AG903" s="371"/>
      <c r="AH903" s="372" t="s">
        <v>676</v>
      </c>
      <c r="AI903" s="373"/>
      <c r="AJ903" s="373"/>
      <c r="AK903" s="373"/>
      <c r="AL903" s="357" t="s">
        <v>677</v>
      </c>
      <c r="AM903" s="358"/>
      <c r="AN903" s="358"/>
      <c r="AO903" s="359"/>
      <c r="AP903" s="360" t="s">
        <v>678</v>
      </c>
      <c r="AQ903" s="360"/>
      <c r="AR903" s="360"/>
      <c r="AS903" s="360"/>
      <c r="AT903" s="360"/>
      <c r="AU903" s="360"/>
      <c r="AV903" s="360"/>
      <c r="AW903" s="360"/>
      <c r="AX903" s="360"/>
    </row>
    <row r="904" spans="1:50" ht="30" customHeight="1" x14ac:dyDescent="0.15">
      <c r="A904" s="381">
        <v>2</v>
      </c>
      <c r="B904" s="381">
        <v>1</v>
      </c>
      <c r="C904" s="374" t="s">
        <v>670</v>
      </c>
      <c r="D904" s="377"/>
      <c r="E904" s="377"/>
      <c r="F904" s="377"/>
      <c r="G904" s="377"/>
      <c r="H904" s="377"/>
      <c r="I904" s="378"/>
      <c r="J904" s="348">
        <v>8040001028302</v>
      </c>
      <c r="K904" s="349"/>
      <c r="L904" s="349"/>
      <c r="M904" s="349"/>
      <c r="N904" s="349"/>
      <c r="O904" s="349"/>
      <c r="P904" s="362" t="s">
        <v>675</v>
      </c>
      <c r="Q904" s="350"/>
      <c r="R904" s="350"/>
      <c r="S904" s="350"/>
      <c r="T904" s="350"/>
      <c r="U904" s="350"/>
      <c r="V904" s="350"/>
      <c r="W904" s="350"/>
      <c r="X904" s="350"/>
      <c r="Y904" s="351">
        <v>0.1</v>
      </c>
      <c r="Z904" s="352"/>
      <c r="AA904" s="352"/>
      <c r="AB904" s="353"/>
      <c r="AC904" s="363" t="s">
        <v>196</v>
      </c>
      <c r="AD904" s="371"/>
      <c r="AE904" s="371"/>
      <c r="AF904" s="371"/>
      <c r="AG904" s="371"/>
      <c r="AH904" s="372" t="s">
        <v>676</v>
      </c>
      <c r="AI904" s="373"/>
      <c r="AJ904" s="373"/>
      <c r="AK904" s="373"/>
      <c r="AL904" s="357" t="s">
        <v>677</v>
      </c>
      <c r="AM904" s="358"/>
      <c r="AN904" s="358"/>
      <c r="AO904" s="359"/>
      <c r="AP904" s="360" t="s">
        <v>678</v>
      </c>
      <c r="AQ904" s="360"/>
      <c r="AR904" s="360"/>
      <c r="AS904" s="360"/>
      <c r="AT904" s="360"/>
      <c r="AU904" s="360"/>
      <c r="AV904" s="360"/>
      <c r="AW904" s="360"/>
      <c r="AX904" s="360"/>
    </row>
    <row r="905" spans="1:50" ht="30" customHeight="1" x14ac:dyDescent="0.15">
      <c r="A905" s="381">
        <v>3</v>
      </c>
      <c r="B905" s="381">
        <v>1</v>
      </c>
      <c r="C905" s="374" t="s">
        <v>726</v>
      </c>
      <c r="D905" s="375"/>
      <c r="E905" s="375"/>
      <c r="F905" s="375"/>
      <c r="G905" s="375"/>
      <c r="H905" s="375"/>
      <c r="I905" s="376"/>
      <c r="J905" s="348">
        <v>8010005002330</v>
      </c>
      <c r="K905" s="349"/>
      <c r="L905" s="349"/>
      <c r="M905" s="349"/>
      <c r="N905" s="349"/>
      <c r="O905" s="349"/>
      <c r="P905" s="362" t="s">
        <v>675</v>
      </c>
      <c r="Q905" s="350"/>
      <c r="R905" s="350"/>
      <c r="S905" s="350"/>
      <c r="T905" s="350"/>
      <c r="U905" s="350"/>
      <c r="V905" s="350"/>
      <c r="W905" s="350"/>
      <c r="X905" s="350"/>
      <c r="Y905" s="351">
        <v>0.1</v>
      </c>
      <c r="Z905" s="352"/>
      <c r="AA905" s="352"/>
      <c r="AB905" s="353"/>
      <c r="AC905" s="363" t="s">
        <v>196</v>
      </c>
      <c r="AD905" s="371"/>
      <c r="AE905" s="371"/>
      <c r="AF905" s="371"/>
      <c r="AG905" s="371"/>
      <c r="AH905" s="372" t="s">
        <v>676</v>
      </c>
      <c r="AI905" s="373"/>
      <c r="AJ905" s="373"/>
      <c r="AK905" s="373"/>
      <c r="AL905" s="357" t="s">
        <v>677</v>
      </c>
      <c r="AM905" s="358"/>
      <c r="AN905" s="358"/>
      <c r="AO905" s="359"/>
      <c r="AP905" s="360" t="s">
        <v>678</v>
      </c>
      <c r="AQ905" s="360"/>
      <c r="AR905" s="360"/>
      <c r="AS905" s="360"/>
      <c r="AT905" s="360"/>
      <c r="AU905" s="360"/>
      <c r="AV905" s="360"/>
      <c r="AW905" s="360"/>
      <c r="AX905" s="360"/>
    </row>
    <row r="906" spans="1:50" ht="51" customHeight="1" x14ac:dyDescent="0.15">
      <c r="A906" s="381">
        <v>4</v>
      </c>
      <c r="B906" s="381">
        <v>1</v>
      </c>
      <c r="C906" s="374" t="s">
        <v>671</v>
      </c>
      <c r="D906" s="375"/>
      <c r="E906" s="375"/>
      <c r="F906" s="375"/>
      <c r="G906" s="375"/>
      <c r="H906" s="375"/>
      <c r="I906" s="376"/>
      <c r="J906" s="348">
        <v>9010505002119</v>
      </c>
      <c r="K906" s="349"/>
      <c r="L906" s="349"/>
      <c r="M906" s="349"/>
      <c r="N906" s="349"/>
      <c r="O906" s="349"/>
      <c r="P906" s="362" t="s">
        <v>675</v>
      </c>
      <c r="Q906" s="350"/>
      <c r="R906" s="350"/>
      <c r="S906" s="350"/>
      <c r="T906" s="350"/>
      <c r="U906" s="350"/>
      <c r="V906" s="350"/>
      <c r="W906" s="350"/>
      <c r="X906" s="350"/>
      <c r="Y906" s="351">
        <v>0.1</v>
      </c>
      <c r="Z906" s="352"/>
      <c r="AA906" s="352"/>
      <c r="AB906" s="353"/>
      <c r="AC906" s="363" t="s">
        <v>196</v>
      </c>
      <c r="AD906" s="371"/>
      <c r="AE906" s="371"/>
      <c r="AF906" s="371"/>
      <c r="AG906" s="371"/>
      <c r="AH906" s="372" t="s">
        <v>676</v>
      </c>
      <c r="AI906" s="373"/>
      <c r="AJ906" s="373"/>
      <c r="AK906" s="373"/>
      <c r="AL906" s="357" t="s">
        <v>677</v>
      </c>
      <c r="AM906" s="358"/>
      <c r="AN906" s="358"/>
      <c r="AO906" s="359"/>
      <c r="AP906" s="360" t="s">
        <v>678</v>
      </c>
      <c r="AQ906" s="360"/>
      <c r="AR906" s="360"/>
      <c r="AS906" s="360"/>
      <c r="AT906" s="360"/>
      <c r="AU906" s="360"/>
      <c r="AV906" s="360"/>
      <c r="AW906" s="360"/>
      <c r="AX906" s="360"/>
    </row>
    <row r="907" spans="1:50" ht="30" customHeight="1" x14ac:dyDescent="0.15">
      <c r="A907" s="381">
        <v>5</v>
      </c>
      <c r="B907" s="381">
        <v>1</v>
      </c>
      <c r="C907" s="374" t="s">
        <v>672</v>
      </c>
      <c r="D907" s="377"/>
      <c r="E907" s="377"/>
      <c r="F907" s="377"/>
      <c r="G907" s="377"/>
      <c r="H907" s="377"/>
      <c r="I907" s="378"/>
      <c r="J907" s="348" t="s">
        <v>727</v>
      </c>
      <c r="K907" s="349"/>
      <c r="L907" s="349"/>
      <c r="M907" s="349"/>
      <c r="N907" s="349"/>
      <c r="O907" s="349"/>
      <c r="P907" s="362" t="s">
        <v>675</v>
      </c>
      <c r="Q907" s="350"/>
      <c r="R907" s="350"/>
      <c r="S907" s="350"/>
      <c r="T907" s="350"/>
      <c r="U907" s="350"/>
      <c r="V907" s="350"/>
      <c r="W907" s="350"/>
      <c r="X907" s="350"/>
      <c r="Y907" s="351">
        <v>0</v>
      </c>
      <c r="Z907" s="352"/>
      <c r="AA907" s="352"/>
      <c r="AB907" s="353"/>
      <c r="AC907" s="363" t="s">
        <v>196</v>
      </c>
      <c r="AD907" s="371"/>
      <c r="AE907" s="371"/>
      <c r="AF907" s="371"/>
      <c r="AG907" s="371"/>
      <c r="AH907" s="372" t="s">
        <v>676</v>
      </c>
      <c r="AI907" s="373"/>
      <c r="AJ907" s="373"/>
      <c r="AK907" s="373"/>
      <c r="AL907" s="357" t="s">
        <v>677</v>
      </c>
      <c r="AM907" s="358"/>
      <c r="AN907" s="358"/>
      <c r="AO907" s="359"/>
      <c r="AP907" s="360" t="s">
        <v>678</v>
      </c>
      <c r="AQ907" s="360"/>
      <c r="AR907" s="360"/>
      <c r="AS907" s="360"/>
      <c r="AT907" s="360"/>
      <c r="AU907" s="360"/>
      <c r="AV907" s="360"/>
      <c r="AW907" s="360"/>
      <c r="AX907" s="360"/>
    </row>
    <row r="908" spans="1:50" ht="30" customHeight="1" x14ac:dyDescent="0.15">
      <c r="A908" s="381">
        <v>6</v>
      </c>
      <c r="B908" s="381">
        <v>1</v>
      </c>
      <c r="C908" s="374" t="s">
        <v>673</v>
      </c>
      <c r="D908" s="377"/>
      <c r="E908" s="377"/>
      <c r="F908" s="377"/>
      <c r="G908" s="377"/>
      <c r="H908" s="377"/>
      <c r="I908" s="378"/>
      <c r="J908" s="348">
        <v>7430001069398</v>
      </c>
      <c r="K908" s="349"/>
      <c r="L908" s="349"/>
      <c r="M908" s="349"/>
      <c r="N908" s="349"/>
      <c r="O908" s="349"/>
      <c r="P908" s="362" t="s">
        <v>675</v>
      </c>
      <c r="Q908" s="350"/>
      <c r="R908" s="350"/>
      <c r="S908" s="350"/>
      <c r="T908" s="350"/>
      <c r="U908" s="350"/>
      <c r="V908" s="350"/>
      <c r="W908" s="350"/>
      <c r="X908" s="350"/>
      <c r="Y908" s="351">
        <v>0</v>
      </c>
      <c r="Z908" s="352"/>
      <c r="AA908" s="352"/>
      <c r="AB908" s="353"/>
      <c r="AC908" s="363" t="s">
        <v>196</v>
      </c>
      <c r="AD908" s="371"/>
      <c r="AE908" s="371"/>
      <c r="AF908" s="371"/>
      <c r="AG908" s="371"/>
      <c r="AH908" s="372" t="s">
        <v>676</v>
      </c>
      <c r="AI908" s="373"/>
      <c r="AJ908" s="373"/>
      <c r="AK908" s="373"/>
      <c r="AL908" s="357" t="s">
        <v>677</v>
      </c>
      <c r="AM908" s="358"/>
      <c r="AN908" s="358"/>
      <c r="AO908" s="359"/>
      <c r="AP908" s="360" t="s">
        <v>678</v>
      </c>
      <c r="AQ908" s="360"/>
      <c r="AR908" s="360"/>
      <c r="AS908" s="360"/>
      <c r="AT908" s="360"/>
      <c r="AU908" s="360"/>
      <c r="AV908" s="360"/>
      <c r="AW908" s="360"/>
      <c r="AX908" s="360"/>
    </row>
    <row r="909" spans="1:50" ht="30" customHeight="1" x14ac:dyDescent="0.15">
      <c r="A909" s="381">
        <v>7</v>
      </c>
      <c r="B909" s="381">
        <v>1</v>
      </c>
      <c r="C909" s="374" t="s">
        <v>728</v>
      </c>
      <c r="D909" s="377"/>
      <c r="E909" s="377"/>
      <c r="F909" s="377"/>
      <c r="G909" s="377"/>
      <c r="H909" s="377"/>
      <c r="I909" s="378"/>
      <c r="J909" s="348" t="s">
        <v>727</v>
      </c>
      <c r="K909" s="349"/>
      <c r="L909" s="349"/>
      <c r="M909" s="349"/>
      <c r="N909" s="349"/>
      <c r="O909" s="349"/>
      <c r="P909" s="362" t="s">
        <v>675</v>
      </c>
      <c r="Q909" s="350"/>
      <c r="R909" s="350"/>
      <c r="S909" s="350"/>
      <c r="T909" s="350"/>
      <c r="U909" s="350"/>
      <c r="V909" s="350"/>
      <c r="W909" s="350"/>
      <c r="X909" s="350"/>
      <c r="Y909" s="351">
        <v>0</v>
      </c>
      <c r="Z909" s="352"/>
      <c r="AA909" s="352"/>
      <c r="AB909" s="353"/>
      <c r="AC909" s="363" t="s">
        <v>196</v>
      </c>
      <c r="AD909" s="371"/>
      <c r="AE909" s="371"/>
      <c r="AF909" s="371"/>
      <c r="AG909" s="371"/>
      <c r="AH909" s="372" t="s">
        <v>676</v>
      </c>
      <c r="AI909" s="373"/>
      <c r="AJ909" s="373"/>
      <c r="AK909" s="373"/>
      <c r="AL909" s="357" t="s">
        <v>677</v>
      </c>
      <c r="AM909" s="358"/>
      <c r="AN909" s="358"/>
      <c r="AO909" s="359"/>
      <c r="AP909" s="360" t="s">
        <v>678</v>
      </c>
      <c r="AQ909" s="360"/>
      <c r="AR909" s="360"/>
      <c r="AS909" s="360"/>
      <c r="AT909" s="360"/>
      <c r="AU909" s="360"/>
      <c r="AV909" s="360"/>
      <c r="AW909" s="360"/>
      <c r="AX909" s="360"/>
    </row>
    <row r="910" spans="1:50" ht="30" hidden="1" customHeight="1" x14ac:dyDescent="0.15">
      <c r="A910" s="381">
        <v>8</v>
      </c>
      <c r="B910" s="3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1">
        <v>9</v>
      </c>
      <c r="B911" s="3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1">
        <v>10</v>
      </c>
      <c r="B912" s="3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1">
        <v>11</v>
      </c>
      <c r="B913" s="3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1">
        <v>12</v>
      </c>
      <c r="B914" s="3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1">
        <v>13</v>
      </c>
      <c r="B915" s="3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1">
        <v>14</v>
      </c>
      <c r="B916" s="3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1">
        <v>15</v>
      </c>
      <c r="B917" s="3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1">
        <v>16</v>
      </c>
      <c r="B918" s="3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1">
        <v>17</v>
      </c>
      <c r="B919" s="3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1">
        <v>18</v>
      </c>
      <c r="B920" s="3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1">
        <v>19</v>
      </c>
      <c r="B921" s="3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1">
        <v>20</v>
      </c>
      <c r="B922" s="3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1">
        <v>21</v>
      </c>
      <c r="B923" s="3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1">
        <v>22</v>
      </c>
      <c r="B924" s="3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1">
        <v>23</v>
      </c>
      <c r="B925" s="38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1">
        <v>24</v>
      </c>
      <c r="B926" s="38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1">
        <v>25</v>
      </c>
      <c r="B927" s="38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1">
        <v>26</v>
      </c>
      <c r="B928" s="3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1">
        <v>27</v>
      </c>
      <c r="B929" s="3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1">
        <v>28</v>
      </c>
      <c r="B930" s="3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1">
        <v>29</v>
      </c>
      <c r="B931" s="3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1">
        <v>30</v>
      </c>
      <c r="B932" s="3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81">
        <v>1</v>
      </c>
      <c r="B936" s="381">
        <v>1</v>
      </c>
      <c r="C936" s="361" t="s">
        <v>674</v>
      </c>
      <c r="D936" s="347"/>
      <c r="E936" s="347"/>
      <c r="F936" s="347"/>
      <c r="G936" s="347"/>
      <c r="H936" s="347"/>
      <c r="I936" s="347"/>
      <c r="J936" s="348" t="s">
        <v>653</v>
      </c>
      <c r="K936" s="349"/>
      <c r="L936" s="349"/>
      <c r="M936" s="349"/>
      <c r="N936" s="349"/>
      <c r="O936" s="349"/>
      <c r="P936" s="362" t="s">
        <v>688</v>
      </c>
      <c r="Q936" s="350"/>
      <c r="R936" s="350"/>
      <c r="S936" s="350"/>
      <c r="T936" s="350"/>
      <c r="U936" s="350"/>
      <c r="V936" s="350"/>
      <c r="W936" s="350"/>
      <c r="X936" s="350"/>
      <c r="Y936" s="351">
        <v>0</v>
      </c>
      <c r="Z936" s="352"/>
      <c r="AA936" s="352"/>
      <c r="AB936" s="353"/>
      <c r="AC936" s="363" t="s">
        <v>196</v>
      </c>
      <c r="AD936" s="371"/>
      <c r="AE936" s="371"/>
      <c r="AF936" s="371"/>
      <c r="AG936" s="371"/>
      <c r="AH936" s="372" t="s">
        <v>653</v>
      </c>
      <c r="AI936" s="373"/>
      <c r="AJ936" s="373"/>
      <c r="AK936" s="373"/>
      <c r="AL936" s="357" t="s">
        <v>689</v>
      </c>
      <c r="AM936" s="358"/>
      <c r="AN936" s="358"/>
      <c r="AO936" s="359"/>
      <c r="AP936" s="360" t="s">
        <v>690</v>
      </c>
      <c r="AQ936" s="360"/>
      <c r="AR936" s="360"/>
      <c r="AS936" s="360"/>
      <c r="AT936" s="360"/>
      <c r="AU936" s="360"/>
      <c r="AV936" s="360"/>
      <c r="AW936" s="360"/>
      <c r="AX936" s="360"/>
    </row>
    <row r="937" spans="1:50" ht="30" customHeight="1" x14ac:dyDescent="0.15">
      <c r="A937" s="381">
        <v>2</v>
      </c>
      <c r="B937" s="381">
        <v>1</v>
      </c>
      <c r="C937" s="361" t="s">
        <v>679</v>
      </c>
      <c r="D937" s="347"/>
      <c r="E937" s="347"/>
      <c r="F937" s="347"/>
      <c r="G937" s="347"/>
      <c r="H937" s="347"/>
      <c r="I937" s="347"/>
      <c r="J937" s="348" t="s">
        <v>653</v>
      </c>
      <c r="K937" s="349"/>
      <c r="L937" s="349"/>
      <c r="M937" s="349"/>
      <c r="N937" s="349"/>
      <c r="O937" s="349"/>
      <c r="P937" s="362" t="s">
        <v>688</v>
      </c>
      <c r="Q937" s="350"/>
      <c r="R937" s="350"/>
      <c r="S937" s="350"/>
      <c r="T937" s="350"/>
      <c r="U937" s="350"/>
      <c r="V937" s="350"/>
      <c r="W937" s="350"/>
      <c r="X937" s="350"/>
      <c r="Y937" s="351">
        <v>0</v>
      </c>
      <c r="Z937" s="352"/>
      <c r="AA937" s="352"/>
      <c r="AB937" s="353"/>
      <c r="AC937" s="363" t="s">
        <v>196</v>
      </c>
      <c r="AD937" s="371"/>
      <c r="AE937" s="371"/>
      <c r="AF937" s="371"/>
      <c r="AG937" s="371"/>
      <c r="AH937" s="372" t="s">
        <v>653</v>
      </c>
      <c r="AI937" s="373"/>
      <c r="AJ937" s="373"/>
      <c r="AK937" s="373"/>
      <c r="AL937" s="357" t="s">
        <v>689</v>
      </c>
      <c r="AM937" s="358"/>
      <c r="AN937" s="358"/>
      <c r="AO937" s="359"/>
      <c r="AP937" s="360" t="s">
        <v>690</v>
      </c>
      <c r="AQ937" s="360"/>
      <c r="AR937" s="360"/>
      <c r="AS937" s="360"/>
      <c r="AT937" s="360"/>
      <c r="AU937" s="360"/>
      <c r="AV937" s="360"/>
      <c r="AW937" s="360"/>
      <c r="AX937" s="360"/>
    </row>
    <row r="938" spans="1:50" ht="30" customHeight="1" x14ac:dyDescent="0.15">
      <c r="A938" s="381">
        <v>3</v>
      </c>
      <c r="B938" s="381">
        <v>1</v>
      </c>
      <c r="C938" s="361" t="s">
        <v>680</v>
      </c>
      <c r="D938" s="347"/>
      <c r="E938" s="347"/>
      <c r="F938" s="347"/>
      <c r="G938" s="347"/>
      <c r="H938" s="347"/>
      <c r="I938" s="347"/>
      <c r="J938" s="348" t="s">
        <v>653</v>
      </c>
      <c r="K938" s="349"/>
      <c r="L938" s="349"/>
      <c r="M938" s="349"/>
      <c r="N938" s="349"/>
      <c r="O938" s="349"/>
      <c r="P938" s="362" t="s">
        <v>688</v>
      </c>
      <c r="Q938" s="350"/>
      <c r="R938" s="350"/>
      <c r="S938" s="350"/>
      <c r="T938" s="350"/>
      <c r="U938" s="350"/>
      <c r="V938" s="350"/>
      <c r="W938" s="350"/>
      <c r="X938" s="350"/>
      <c r="Y938" s="351">
        <v>0</v>
      </c>
      <c r="Z938" s="352"/>
      <c r="AA938" s="352"/>
      <c r="AB938" s="353"/>
      <c r="AC938" s="363" t="s">
        <v>196</v>
      </c>
      <c r="AD938" s="371"/>
      <c r="AE938" s="371"/>
      <c r="AF938" s="371"/>
      <c r="AG938" s="371"/>
      <c r="AH938" s="372" t="s">
        <v>653</v>
      </c>
      <c r="AI938" s="373"/>
      <c r="AJ938" s="373"/>
      <c r="AK938" s="373"/>
      <c r="AL938" s="357" t="s">
        <v>689</v>
      </c>
      <c r="AM938" s="358"/>
      <c r="AN938" s="358"/>
      <c r="AO938" s="359"/>
      <c r="AP938" s="360" t="s">
        <v>690</v>
      </c>
      <c r="AQ938" s="360"/>
      <c r="AR938" s="360"/>
      <c r="AS938" s="360"/>
      <c r="AT938" s="360"/>
      <c r="AU938" s="360"/>
      <c r="AV938" s="360"/>
      <c r="AW938" s="360"/>
      <c r="AX938" s="360"/>
    </row>
    <row r="939" spans="1:50" ht="30" customHeight="1" x14ac:dyDescent="0.15">
      <c r="A939" s="381">
        <v>4</v>
      </c>
      <c r="B939" s="381">
        <v>1</v>
      </c>
      <c r="C939" s="361" t="s">
        <v>681</v>
      </c>
      <c r="D939" s="347"/>
      <c r="E939" s="347"/>
      <c r="F939" s="347"/>
      <c r="G939" s="347"/>
      <c r="H939" s="347"/>
      <c r="I939" s="347"/>
      <c r="J939" s="348" t="s">
        <v>653</v>
      </c>
      <c r="K939" s="349"/>
      <c r="L939" s="349"/>
      <c r="M939" s="349"/>
      <c r="N939" s="349"/>
      <c r="O939" s="349"/>
      <c r="P939" s="362" t="s">
        <v>688</v>
      </c>
      <c r="Q939" s="350"/>
      <c r="R939" s="350"/>
      <c r="S939" s="350"/>
      <c r="T939" s="350"/>
      <c r="U939" s="350"/>
      <c r="V939" s="350"/>
      <c r="W939" s="350"/>
      <c r="X939" s="350"/>
      <c r="Y939" s="351">
        <v>0</v>
      </c>
      <c r="Z939" s="352"/>
      <c r="AA939" s="352"/>
      <c r="AB939" s="353"/>
      <c r="AC939" s="363" t="s">
        <v>196</v>
      </c>
      <c r="AD939" s="371"/>
      <c r="AE939" s="371"/>
      <c r="AF939" s="371"/>
      <c r="AG939" s="371"/>
      <c r="AH939" s="372" t="s">
        <v>653</v>
      </c>
      <c r="AI939" s="373"/>
      <c r="AJ939" s="373"/>
      <c r="AK939" s="373"/>
      <c r="AL939" s="357" t="s">
        <v>689</v>
      </c>
      <c r="AM939" s="358"/>
      <c r="AN939" s="358"/>
      <c r="AO939" s="359"/>
      <c r="AP939" s="360" t="s">
        <v>690</v>
      </c>
      <c r="AQ939" s="360"/>
      <c r="AR939" s="360"/>
      <c r="AS939" s="360"/>
      <c r="AT939" s="360"/>
      <c r="AU939" s="360"/>
      <c r="AV939" s="360"/>
      <c r="AW939" s="360"/>
      <c r="AX939" s="360"/>
    </row>
    <row r="940" spans="1:50" ht="30" customHeight="1" x14ac:dyDescent="0.15">
      <c r="A940" s="381">
        <v>5</v>
      </c>
      <c r="B940" s="381">
        <v>1</v>
      </c>
      <c r="C940" s="361" t="s">
        <v>682</v>
      </c>
      <c r="D940" s="347"/>
      <c r="E940" s="347"/>
      <c r="F940" s="347"/>
      <c r="G940" s="347"/>
      <c r="H940" s="347"/>
      <c r="I940" s="347"/>
      <c r="J940" s="348" t="s">
        <v>653</v>
      </c>
      <c r="K940" s="349"/>
      <c r="L940" s="349"/>
      <c r="M940" s="349"/>
      <c r="N940" s="349"/>
      <c r="O940" s="349"/>
      <c r="P940" s="362" t="s">
        <v>688</v>
      </c>
      <c r="Q940" s="350"/>
      <c r="R940" s="350"/>
      <c r="S940" s="350"/>
      <c r="T940" s="350"/>
      <c r="U940" s="350"/>
      <c r="V940" s="350"/>
      <c r="W940" s="350"/>
      <c r="X940" s="350"/>
      <c r="Y940" s="351">
        <v>0</v>
      </c>
      <c r="Z940" s="352"/>
      <c r="AA940" s="352"/>
      <c r="AB940" s="353"/>
      <c r="AC940" s="363" t="s">
        <v>196</v>
      </c>
      <c r="AD940" s="371"/>
      <c r="AE940" s="371"/>
      <c r="AF940" s="371"/>
      <c r="AG940" s="371"/>
      <c r="AH940" s="372" t="s">
        <v>653</v>
      </c>
      <c r="AI940" s="373"/>
      <c r="AJ940" s="373"/>
      <c r="AK940" s="373"/>
      <c r="AL940" s="357" t="s">
        <v>689</v>
      </c>
      <c r="AM940" s="358"/>
      <c r="AN940" s="358"/>
      <c r="AO940" s="359"/>
      <c r="AP940" s="360" t="s">
        <v>690</v>
      </c>
      <c r="AQ940" s="360"/>
      <c r="AR940" s="360"/>
      <c r="AS940" s="360"/>
      <c r="AT940" s="360"/>
      <c r="AU940" s="360"/>
      <c r="AV940" s="360"/>
      <c r="AW940" s="360"/>
      <c r="AX940" s="360"/>
    </row>
    <row r="941" spans="1:50" ht="30" customHeight="1" x14ac:dyDescent="0.15">
      <c r="A941" s="381">
        <v>6</v>
      </c>
      <c r="B941" s="381">
        <v>1</v>
      </c>
      <c r="C941" s="361" t="s">
        <v>683</v>
      </c>
      <c r="D941" s="347"/>
      <c r="E941" s="347"/>
      <c r="F941" s="347"/>
      <c r="G941" s="347"/>
      <c r="H941" s="347"/>
      <c r="I941" s="347"/>
      <c r="J941" s="348" t="s">
        <v>653</v>
      </c>
      <c r="K941" s="349"/>
      <c r="L941" s="349"/>
      <c r="M941" s="349"/>
      <c r="N941" s="349"/>
      <c r="O941" s="349"/>
      <c r="P941" s="362" t="s">
        <v>688</v>
      </c>
      <c r="Q941" s="350"/>
      <c r="R941" s="350"/>
      <c r="S941" s="350"/>
      <c r="T941" s="350"/>
      <c r="U941" s="350"/>
      <c r="V941" s="350"/>
      <c r="W941" s="350"/>
      <c r="X941" s="350"/>
      <c r="Y941" s="351">
        <v>0</v>
      </c>
      <c r="Z941" s="352"/>
      <c r="AA941" s="352"/>
      <c r="AB941" s="353"/>
      <c r="AC941" s="363" t="s">
        <v>196</v>
      </c>
      <c r="AD941" s="371"/>
      <c r="AE941" s="371"/>
      <c r="AF941" s="371"/>
      <c r="AG941" s="371"/>
      <c r="AH941" s="372" t="s">
        <v>653</v>
      </c>
      <c r="AI941" s="373"/>
      <c r="AJ941" s="373"/>
      <c r="AK941" s="373"/>
      <c r="AL941" s="357" t="s">
        <v>689</v>
      </c>
      <c r="AM941" s="358"/>
      <c r="AN941" s="358"/>
      <c r="AO941" s="359"/>
      <c r="AP941" s="360" t="s">
        <v>690</v>
      </c>
      <c r="AQ941" s="360"/>
      <c r="AR941" s="360"/>
      <c r="AS941" s="360"/>
      <c r="AT941" s="360"/>
      <c r="AU941" s="360"/>
      <c r="AV941" s="360"/>
      <c r="AW941" s="360"/>
      <c r="AX941" s="360"/>
    </row>
    <row r="942" spans="1:50" ht="30" customHeight="1" x14ac:dyDescent="0.15">
      <c r="A942" s="381">
        <v>7</v>
      </c>
      <c r="B942" s="381">
        <v>1</v>
      </c>
      <c r="C942" s="361" t="s">
        <v>684</v>
      </c>
      <c r="D942" s="347"/>
      <c r="E942" s="347"/>
      <c r="F942" s="347"/>
      <c r="G942" s="347"/>
      <c r="H942" s="347"/>
      <c r="I942" s="347"/>
      <c r="J942" s="348" t="s">
        <v>653</v>
      </c>
      <c r="K942" s="349"/>
      <c r="L942" s="349"/>
      <c r="M942" s="349"/>
      <c r="N942" s="349"/>
      <c r="O942" s="349"/>
      <c r="P942" s="362" t="s">
        <v>688</v>
      </c>
      <c r="Q942" s="350"/>
      <c r="R942" s="350"/>
      <c r="S942" s="350"/>
      <c r="T942" s="350"/>
      <c r="U942" s="350"/>
      <c r="V942" s="350"/>
      <c r="W942" s="350"/>
      <c r="X942" s="350"/>
      <c r="Y942" s="351">
        <v>0</v>
      </c>
      <c r="Z942" s="352"/>
      <c r="AA942" s="352"/>
      <c r="AB942" s="353"/>
      <c r="AC942" s="363" t="s">
        <v>196</v>
      </c>
      <c r="AD942" s="371"/>
      <c r="AE942" s="371"/>
      <c r="AF942" s="371"/>
      <c r="AG942" s="371"/>
      <c r="AH942" s="372" t="s">
        <v>653</v>
      </c>
      <c r="AI942" s="373"/>
      <c r="AJ942" s="373"/>
      <c r="AK942" s="373"/>
      <c r="AL942" s="357" t="s">
        <v>689</v>
      </c>
      <c r="AM942" s="358"/>
      <c r="AN942" s="358"/>
      <c r="AO942" s="359"/>
      <c r="AP942" s="360" t="s">
        <v>690</v>
      </c>
      <c r="AQ942" s="360"/>
      <c r="AR942" s="360"/>
      <c r="AS942" s="360"/>
      <c r="AT942" s="360"/>
      <c r="AU942" s="360"/>
      <c r="AV942" s="360"/>
      <c r="AW942" s="360"/>
      <c r="AX942" s="360"/>
    </row>
    <row r="943" spans="1:50" ht="30" customHeight="1" x14ac:dyDescent="0.15">
      <c r="A943" s="381">
        <v>8</v>
      </c>
      <c r="B943" s="381">
        <v>1</v>
      </c>
      <c r="C943" s="361" t="s">
        <v>685</v>
      </c>
      <c r="D943" s="347"/>
      <c r="E943" s="347"/>
      <c r="F943" s="347"/>
      <c r="G943" s="347"/>
      <c r="H943" s="347"/>
      <c r="I943" s="347"/>
      <c r="J943" s="348" t="s">
        <v>653</v>
      </c>
      <c r="K943" s="349"/>
      <c r="L943" s="349"/>
      <c r="M943" s="349"/>
      <c r="N943" s="349"/>
      <c r="O943" s="349"/>
      <c r="P943" s="362" t="s">
        <v>688</v>
      </c>
      <c r="Q943" s="350"/>
      <c r="R943" s="350"/>
      <c r="S943" s="350"/>
      <c r="T943" s="350"/>
      <c r="U943" s="350"/>
      <c r="V943" s="350"/>
      <c r="W943" s="350"/>
      <c r="X943" s="350"/>
      <c r="Y943" s="351">
        <v>0</v>
      </c>
      <c r="Z943" s="352"/>
      <c r="AA943" s="352"/>
      <c r="AB943" s="353"/>
      <c r="AC943" s="363" t="s">
        <v>196</v>
      </c>
      <c r="AD943" s="371"/>
      <c r="AE943" s="371"/>
      <c r="AF943" s="371"/>
      <c r="AG943" s="371"/>
      <c r="AH943" s="372" t="s">
        <v>653</v>
      </c>
      <c r="AI943" s="373"/>
      <c r="AJ943" s="373"/>
      <c r="AK943" s="373"/>
      <c r="AL943" s="357" t="s">
        <v>689</v>
      </c>
      <c r="AM943" s="358"/>
      <c r="AN943" s="358"/>
      <c r="AO943" s="359"/>
      <c r="AP943" s="360" t="s">
        <v>690</v>
      </c>
      <c r="AQ943" s="360"/>
      <c r="AR943" s="360"/>
      <c r="AS943" s="360"/>
      <c r="AT943" s="360"/>
      <c r="AU943" s="360"/>
      <c r="AV943" s="360"/>
      <c r="AW943" s="360"/>
      <c r="AX943" s="360"/>
    </row>
    <row r="944" spans="1:50" ht="30" customHeight="1" x14ac:dyDescent="0.15">
      <c r="A944" s="381">
        <v>9</v>
      </c>
      <c r="B944" s="381">
        <v>1</v>
      </c>
      <c r="C944" s="361" t="s">
        <v>686</v>
      </c>
      <c r="D944" s="347"/>
      <c r="E944" s="347"/>
      <c r="F944" s="347"/>
      <c r="G944" s="347"/>
      <c r="H944" s="347"/>
      <c r="I944" s="347"/>
      <c r="J944" s="348" t="s">
        <v>653</v>
      </c>
      <c r="K944" s="349"/>
      <c r="L944" s="349"/>
      <c r="M944" s="349"/>
      <c r="N944" s="349"/>
      <c r="O944" s="349"/>
      <c r="P944" s="362" t="s">
        <v>688</v>
      </c>
      <c r="Q944" s="350"/>
      <c r="R944" s="350"/>
      <c r="S944" s="350"/>
      <c r="T944" s="350"/>
      <c r="U944" s="350"/>
      <c r="V944" s="350"/>
      <c r="W944" s="350"/>
      <c r="X944" s="350"/>
      <c r="Y944" s="351">
        <v>0</v>
      </c>
      <c r="Z944" s="352"/>
      <c r="AA944" s="352"/>
      <c r="AB944" s="353"/>
      <c r="AC944" s="363" t="s">
        <v>196</v>
      </c>
      <c r="AD944" s="371"/>
      <c r="AE944" s="371"/>
      <c r="AF944" s="371"/>
      <c r="AG944" s="371"/>
      <c r="AH944" s="372" t="s">
        <v>653</v>
      </c>
      <c r="AI944" s="373"/>
      <c r="AJ944" s="373"/>
      <c r="AK944" s="373"/>
      <c r="AL944" s="357" t="s">
        <v>689</v>
      </c>
      <c r="AM944" s="358"/>
      <c r="AN944" s="358"/>
      <c r="AO944" s="359"/>
      <c r="AP944" s="360" t="s">
        <v>690</v>
      </c>
      <c r="AQ944" s="360"/>
      <c r="AR944" s="360"/>
      <c r="AS944" s="360"/>
      <c r="AT944" s="360"/>
      <c r="AU944" s="360"/>
      <c r="AV944" s="360"/>
      <c r="AW944" s="360"/>
      <c r="AX944" s="360"/>
    </row>
    <row r="945" spans="1:50" ht="30" customHeight="1" x14ac:dyDescent="0.15">
      <c r="A945" s="381">
        <v>10</v>
      </c>
      <c r="B945" s="381">
        <v>1</v>
      </c>
      <c r="C945" s="361" t="s">
        <v>687</v>
      </c>
      <c r="D945" s="347"/>
      <c r="E945" s="347"/>
      <c r="F945" s="347"/>
      <c r="G945" s="347"/>
      <c r="H945" s="347"/>
      <c r="I945" s="347"/>
      <c r="J945" s="348" t="s">
        <v>653</v>
      </c>
      <c r="K945" s="349"/>
      <c r="L945" s="349"/>
      <c r="M945" s="349"/>
      <c r="N945" s="349"/>
      <c r="O945" s="349"/>
      <c r="P945" s="362" t="s">
        <v>688</v>
      </c>
      <c r="Q945" s="350"/>
      <c r="R945" s="350"/>
      <c r="S945" s="350"/>
      <c r="T945" s="350"/>
      <c r="U945" s="350"/>
      <c r="V945" s="350"/>
      <c r="W945" s="350"/>
      <c r="X945" s="350"/>
      <c r="Y945" s="351">
        <v>0</v>
      </c>
      <c r="Z945" s="352"/>
      <c r="AA945" s="352"/>
      <c r="AB945" s="353"/>
      <c r="AC945" s="363" t="s">
        <v>196</v>
      </c>
      <c r="AD945" s="371"/>
      <c r="AE945" s="371"/>
      <c r="AF945" s="371"/>
      <c r="AG945" s="371"/>
      <c r="AH945" s="372" t="s">
        <v>653</v>
      </c>
      <c r="AI945" s="373"/>
      <c r="AJ945" s="373"/>
      <c r="AK945" s="373"/>
      <c r="AL945" s="357" t="s">
        <v>689</v>
      </c>
      <c r="AM945" s="358"/>
      <c r="AN945" s="358"/>
      <c r="AO945" s="359"/>
      <c r="AP945" s="360" t="s">
        <v>690</v>
      </c>
      <c r="AQ945" s="360"/>
      <c r="AR945" s="360"/>
      <c r="AS945" s="360"/>
      <c r="AT945" s="360"/>
      <c r="AU945" s="360"/>
      <c r="AV945" s="360"/>
      <c r="AW945" s="360"/>
      <c r="AX945" s="360"/>
    </row>
    <row r="946" spans="1:50" ht="30" hidden="1" customHeight="1" x14ac:dyDescent="0.15">
      <c r="A946" s="381">
        <v>11</v>
      </c>
      <c r="B946" s="3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1">
        <v>12</v>
      </c>
      <c r="B947" s="3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1">
        <v>13</v>
      </c>
      <c r="B948" s="3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1">
        <v>14</v>
      </c>
      <c r="B949" s="3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1">
        <v>15</v>
      </c>
      <c r="B950" s="3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1">
        <v>16</v>
      </c>
      <c r="B951" s="3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1">
        <v>17</v>
      </c>
      <c r="B952" s="3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1">
        <v>18</v>
      </c>
      <c r="B953" s="3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1">
        <v>19</v>
      </c>
      <c r="B954" s="3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1">
        <v>20</v>
      </c>
      <c r="B955" s="3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1">
        <v>21</v>
      </c>
      <c r="B956" s="3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1">
        <v>22</v>
      </c>
      <c r="B957" s="3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1">
        <v>23</v>
      </c>
      <c r="B958" s="38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1">
        <v>24</v>
      </c>
      <c r="B959" s="38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1">
        <v>25</v>
      </c>
      <c r="B960" s="38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1">
        <v>26</v>
      </c>
      <c r="B961" s="3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1">
        <v>27</v>
      </c>
      <c r="B962" s="3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1">
        <v>28</v>
      </c>
      <c r="B963" s="3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1">
        <v>29</v>
      </c>
      <c r="B964" s="3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1">
        <v>30</v>
      </c>
      <c r="B965" s="3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81">
        <v>1</v>
      </c>
      <c r="B969" s="381">
        <v>1</v>
      </c>
      <c r="C969" s="361" t="s">
        <v>664</v>
      </c>
      <c r="D969" s="347"/>
      <c r="E969" s="347"/>
      <c r="F969" s="347"/>
      <c r="G969" s="347"/>
      <c r="H969" s="347"/>
      <c r="I969" s="347"/>
      <c r="J969" s="348">
        <v>9011005000884</v>
      </c>
      <c r="K969" s="349"/>
      <c r="L969" s="349"/>
      <c r="M969" s="349"/>
      <c r="N969" s="349"/>
      <c r="O969" s="349"/>
      <c r="P969" s="362" t="s">
        <v>692</v>
      </c>
      <c r="Q969" s="350"/>
      <c r="R969" s="350"/>
      <c r="S969" s="350"/>
      <c r="T969" s="350"/>
      <c r="U969" s="350"/>
      <c r="V969" s="350"/>
      <c r="W969" s="350"/>
      <c r="X969" s="350"/>
      <c r="Y969" s="351">
        <v>8.5</v>
      </c>
      <c r="Z969" s="352"/>
      <c r="AA969" s="352"/>
      <c r="AB969" s="353"/>
      <c r="AC969" s="363" t="s">
        <v>196</v>
      </c>
      <c r="AD969" s="371"/>
      <c r="AE969" s="371"/>
      <c r="AF969" s="371"/>
      <c r="AG969" s="371"/>
      <c r="AH969" s="372" t="s">
        <v>653</v>
      </c>
      <c r="AI969" s="373"/>
      <c r="AJ969" s="373"/>
      <c r="AK969" s="373"/>
      <c r="AL969" s="357" t="s">
        <v>653</v>
      </c>
      <c r="AM969" s="358"/>
      <c r="AN969" s="358"/>
      <c r="AO969" s="359"/>
      <c r="AP969" s="360" t="s">
        <v>694</v>
      </c>
      <c r="AQ969" s="360"/>
      <c r="AR969" s="360"/>
      <c r="AS969" s="360"/>
      <c r="AT969" s="360"/>
      <c r="AU969" s="360"/>
      <c r="AV969" s="360"/>
      <c r="AW969" s="360"/>
      <c r="AX969" s="360"/>
    </row>
    <row r="970" spans="1:50" ht="30" customHeight="1" x14ac:dyDescent="0.15">
      <c r="A970" s="381">
        <v>2</v>
      </c>
      <c r="B970" s="381">
        <v>1</v>
      </c>
      <c r="C970" s="361" t="s">
        <v>691</v>
      </c>
      <c r="D970" s="347"/>
      <c r="E970" s="347"/>
      <c r="F970" s="347"/>
      <c r="G970" s="347"/>
      <c r="H970" s="347"/>
      <c r="I970" s="347"/>
      <c r="J970" s="348">
        <v>4010405009912</v>
      </c>
      <c r="K970" s="349"/>
      <c r="L970" s="349"/>
      <c r="M970" s="349"/>
      <c r="N970" s="349"/>
      <c r="O970" s="349"/>
      <c r="P970" s="362" t="s">
        <v>693</v>
      </c>
      <c r="Q970" s="350"/>
      <c r="R970" s="350"/>
      <c r="S970" s="350"/>
      <c r="T970" s="350"/>
      <c r="U970" s="350"/>
      <c r="V970" s="350"/>
      <c r="W970" s="350"/>
      <c r="X970" s="350"/>
      <c r="Y970" s="351">
        <v>3.5</v>
      </c>
      <c r="Z970" s="352"/>
      <c r="AA970" s="352"/>
      <c r="AB970" s="353"/>
      <c r="AC970" s="363" t="s">
        <v>196</v>
      </c>
      <c r="AD970" s="371"/>
      <c r="AE970" s="371"/>
      <c r="AF970" s="371"/>
      <c r="AG970" s="371"/>
      <c r="AH970" s="372" t="s">
        <v>653</v>
      </c>
      <c r="AI970" s="373"/>
      <c r="AJ970" s="373"/>
      <c r="AK970" s="373"/>
      <c r="AL970" s="357" t="s">
        <v>653</v>
      </c>
      <c r="AM970" s="358"/>
      <c r="AN970" s="358"/>
      <c r="AO970" s="359"/>
      <c r="AP970" s="360" t="s">
        <v>694</v>
      </c>
      <c r="AQ970" s="360"/>
      <c r="AR970" s="360"/>
      <c r="AS970" s="360"/>
      <c r="AT970" s="360"/>
      <c r="AU970" s="360"/>
      <c r="AV970" s="360"/>
      <c r="AW970" s="360"/>
      <c r="AX970" s="360"/>
    </row>
    <row r="971" spans="1:50" ht="30" hidden="1" customHeight="1" x14ac:dyDescent="0.15">
      <c r="A971" s="381">
        <v>3</v>
      </c>
      <c r="B971" s="381">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1">
        <v>4</v>
      </c>
      <c r="B972" s="38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1">
        <v>5</v>
      </c>
      <c r="B973" s="3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1">
        <v>6</v>
      </c>
      <c r="B974" s="3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1">
        <v>7</v>
      </c>
      <c r="B975" s="3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1">
        <v>8</v>
      </c>
      <c r="B976" s="3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1">
        <v>9</v>
      </c>
      <c r="B977" s="3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1">
        <v>10</v>
      </c>
      <c r="B978" s="3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1">
        <v>11</v>
      </c>
      <c r="B979" s="3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1">
        <v>12</v>
      </c>
      <c r="B980" s="3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1">
        <v>13</v>
      </c>
      <c r="B981" s="3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1">
        <v>14</v>
      </c>
      <c r="B982" s="3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1">
        <v>15</v>
      </c>
      <c r="B983" s="3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1">
        <v>16</v>
      </c>
      <c r="B984" s="3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1">
        <v>17</v>
      </c>
      <c r="B985" s="3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1">
        <v>18</v>
      </c>
      <c r="B986" s="3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1">
        <v>19</v>
      </c>
      <c r="B987" s="3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1">
        <v>20</v>
      </c>
      <c r="B988" s="3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1">
        <v>21</v>
      </c>
      <c r="B989" s="3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1">
        <v>22</v>
      </c>
      <c r="B990" s="3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1">
        <v>23</v>
      </c>
      <c r="B991" s="38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1">
        <v>24</v>
      </c>
      <c r="B992" s="38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1">
        <v>25</v>
      </c>
      <c r="B993" s="38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1">
        <v>26</v>
      </c>
      <c r="B994" s="3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1">
        <v>27</v>
      </c>
      <c r="B995" s="3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1">
        <v>28</v>
      </c>
      <c r="B996" s="3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1">
        <v>29</v>
      </c>
      <c r="B997" s="3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1">
        <v>30</v>
      </c>
      <c r="B998" s="3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51" customHeight="1" x14ac:dyDescent="0.15">
      <c r="A1002" s="381">
        <v>1</v>
      </c>
      <c r="B1002" s="381">
        <v>1</v>
      </c>
      <c r="C1002" s="361" t="s">
        <v>691</v>
      </c>
      <c r="D1002" s="347"/>
      <c r="E1002" s="347"/>
      <c r="F1002" s="347"/>
      <c r="G1002" s="347"/>
      <c r="H1002" s="347"/>
      <c r="I1002" s="347"/>
      <c r="J1002" s="348">
        <v>4010405009912</v>
      </c>
      <c r="K1002" s="349"/>
      <c r="L1002" s="349"/>
      <c r="M1002" s="349"/>
      <c r="N1002" s="349"/>
      <c r="O1002" s="349"/>
      <c r="P1002" s="362" t="s">
        <v>695</v>
      </c>
      <c r="Q1002" s="350"/>
      <c r="R1002" s="350"/>
      <c r="S1002" s="350"/>
      <c r="T1002" s="350"/>
      <c r="U1002" s="350"/>
      <c r="V1002" s="350"/>
      <c r="W1002" s="350"/>
      <c r="X1002" s="350"/>
      <c r="Y1002" s="351">
        <v>0.6</v>
      </c>
      <c r="Z1002" s="352"/>
      <c r="AA1002" s="352"/>
      <c r="AB1002" s="353"/>
      <c r="AC1002" s="363" t="s">
        <v>196</v>
      </c>
      <c r="AD1002" s="371"/>
      <c r="AE1002" s="371"/>
      <c r="AF1002" s="371"/>
      <c r="AG1002" s="371"/>
      <c r="AH1002" s="372" t="s">
        <v>696</v>
      </c>
      <c r="AI1002" s="373"/>
      <c r="AJ1002" s="373"/>
      <c r="AK1002" s="373"/>
      <c r="AL1002" s="357" t="s">
        <v>697</v>
      </c>
      <c r="AM1002" s="358"/>
      <c r="AN1002" s="358"/>
      <c r="AO1002" s="359"/>
      <c r="AP1002" s="360" t="s">
        <v>698</v>
      </c>
      <c r="AQ1002" s="360"/>
      <c r="AR1002" s="360"/>
      <c r="AS1002" s="360"/>
      <c r="AT1002" s="360"/>
      <c r="AU1002" s="360"/>
      <c r="AV1002" s="360"/>
      <c r="AW1002" s="360"/>
      <c r="AX1002" s="360"/>
    </row>
    <row r="1003" spans="1:50" ht="30" hidden="1" customHeight="1" x14ac:dyDescent="0.15">
      <c r="A1003" s="381">
        <v>2</v>
      </c>
      <c r="B1003" s="3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1">
        <v>3</v>
      </c>
      <c r="B1004" s="38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1">
        <v>4</v>
      </c>
      <c r="B1005" s="38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1">
        <v>5</v>
      </c>
      <c r="B1006" s="3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1">
        <v>6</v>
      </c>
      <c r="B1007" s="3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1">
        <v>7</v>
      </c>
      <c r="B1008" s="3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1">
        <v>8</v>
      </c>
      <c r="B1009" s="3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1">
        <v>9</v>
      </c>
      <c r="B1010" s="3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1">
        <v>10</v>
      </c>
      <c r="B1011" s="3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1">
        <v>11</v>
      </c>
      <c r="B1012" s="3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1">
        <v>12</v>
      </c>
      <c r="B1013" s="3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1">
        <v>13</v>
      </c>
      <c r="B1014" s="3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1">
        <v>14</v>
      </c>
      <c r="B1015" s="3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1">
        <v>15</v>
      </c>
      <c r="B1016" s="3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1">
        <v>16</v>
      </c>
      <c r="B1017" s="3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1">
        <v>17</v>
      </c>
      <c r="B1018" s="3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1">
        <v>18</v>
      </c>
      <c r="B1019" s="3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1">
        <v>19</v>
      </c>
      <c r="B1020" s="3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1">
        <v>20</v>
      </c>
      <c r="B1021" s="3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1">
        <v>21</v>
      </c>
      <c r="B1022" s="3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1">
        <v>22</v>
      </c>
      <c r="B1023" s="3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1">
        <v>23</v>
      </c>
      <c r="B1024" s="38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1">
        <v>24</v>
      </c>
      <c r="B1025" s="38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1">
        <v>25</v>
      </c>
      <c r="B1026" s="38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1">
        <v>26</v>
      </c>
      <c r="B1027" s="3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1">
        <v>27</v>
      </c>
      <c r="B1028" s="3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1">
        <v>28</v>
      </c>
      <c r="B1029" s="3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1">
        <v>29</v>
      </c>
      <c r="B1030" s="3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1">
        <v>30</v>
      </c>
      <c r="B1031" s="3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81">
        <v>1</v>
      </c>
      <c r="B1035" s="381">
        <v>1</v>
      </c>
      <c r="C1035" s="361" t="s">
        <v>699</v>
      </c>
      <c r="D1035" s="347"/>
      <c r="E1035" s="347"/>
      <c r="F1035" s="347"/>
      <c r="G1035" s="347"/>
      <c r="H1035" s="347"/>
      <c r="I1035" s="347"/>
      <c r="J1035" s="348">
        <v>6000012070001</v>
      </c>
      <c r="K1035" s="349"/>
      <c r="L1035" s="349"/>
      <c r="M1035" s="349"/>
      <c r="N1035" s="349"/>
      <c r="O1035" s="349"/>
      <c r="P1035" s="362" t="s">
        <v>702</v>
      </c>
      <c r="Q1035" s="350"/>
      <c r="R1035" s="350"/>
      <c r="S1035" s="350"/>
      <c r="T1035" s="350"/>
      <c r="U1035" s="350"/>
      <c r="V1035" s="350"/>
      <c r="W1035" s="350"/>
      <c r="X1035" s="350"/>
      <c r="Y1035" s="351">
        <v>10</v>
      </c>
      <c r="Z1035" s="352"/>
      <c r="AA1035" s="352"/>
      <c r="AB1035" s="353"/>
      <c r="AC1035" s="363" t="s">
        <v>196</v>
      </c>
      <c r="AD1035" s="371"/>
      <c r="AE1035" s="371"/>
      <c r="AF1035" s="371"/>
      <c r="AG1035" s="371"/>
      <c r="AH1035" s="372" t="s">
        <v>653</v>
      </c>
      <c r="AI1035" s="373"/>
      <c r="AJ1035" s="373"/>
      <c r="AK1035" s="373"/>
      <c r="AL1035" s="357" t="s">
        <v>653</v>
      </c>
      <c r="AM1035" s="358"/>
      <c r="AN1035" s="358"/>
      <c r="AO1035" s="359"/>
      <c r="AP1035" s="360" t="s">
        <v>705</v>
      </c>
      <c r="AQ1035" s="360"/>
      <c r="AR1035" s="360"/>
      <c r="AS1035" s="360"/>
      <c r="AT1035" s="360"/>
      <c r="AU1035" s="360"/>
      <c r="AV1035" s="360"/>
      <c r="AW1035" s="360"/>
      <c r="AX1035" s="360"/>
    </row>
    <row r="1036" spans="1:50" ht="30" customHeight="1" x14ac:dyDescent="0.15">
      <c r="A1036" s="381">
        <v>2</v>
      </c>
      <c r="B1036" s="381">
        <v>1</v>
      </c>
      <c r="C1036" s="361" t="s">
        <v>700</v>
      </c>
      <c r="D1036" s="347"/>
      <c r="E1036" s="347"/>
      <c r="F1036" s="347"/>
      <c r="G1036" s="347"/>
      <c r="H1036" s="347"/>
      <c r="I1036" s="347"/>
      <c r="J1036" s="348">
        <v>6000012070001</v>
      </c>
      <c r="K1036" s="349"/>
      <c r="L1036" s="349"/>
      <c r="M1036" s="349"/>
      <c r="N1036" s="349"/>
      <c r="O1036" s="349"/>
      <c r="P1036" s="362" t="s">
        <v>702</v>
      </c>
      <c r="Q1036" s="350"/>
      <c r="R1036" s="350"/>
      <c r="S1036" s="350"/>
      <c r="T1036" s="350"/>
      <c r="U1036" s="350"/>
      <c r="V1036" s="350"/>
      <c r="W1036" s="350"/>
      <c r="X1036" s="350"/>
      <c r="Y1036" s="351">
        <v>5</v>
      </c>
      <c r="Z1036" s="352"/>
      <c r="AA1036" s="352"/>
      <c r="AB1036" s="353"/>
      <c r="AC1036" s="363" t="s">
        <v>196</v>
      </c>
      <c r="AD1036" s="363"/>
      <c r="AE1036" s="363"/>
      <c r="AF1036" s="363"/>
      <c r="AG1036" s="363"/>
      <c r="AH1036" s="372" t="s">
        <v>653</v>
      </c>
      <c r="AI1036" s="373"/>
      <c r="AJ1036" s="373"/>
      <c r="AK1036" s="373"/>
      <c r="AL1036" s="357" t="s">
        <v>704</v>
      </c>
      <c r="AM1036" s="358"/>
      <c r="AN1036" s="358"/>
      <c r="AO1036" s="359"/>
      <c r="AP1036" s="360" t="s">
        <v>690</v>
      </c>
      <c r="AQ1036" s="360"/>
      <c r="AR1036" s="360"/>
      <c r="AS1036" s="360"/>
      <c r="AT1036" s="360"/>
      <c r="AU1036" s="360"/>
      <c r="AV1036" s="360"/>
      <c r="AW1036" s="360"/>
      <c r="AX1036" s="360"/>
    </row>
    <row r="1037" spans="1:50" ht="30" customHeight="1" x14ac:dyDescent="0.15">
      <c r="A1037" s="381">
        <v>3</v>
      </c>
      <c r="B1037" s="381">
        <v>1</v>
      </c>
      <c r="C1037" s="361" t="s">
        <v>701</v>
      </c>
      <c r="D1037" s="347"/>
      <c r="E1037" s="347"/>
      <c r="F1037" s="347"/>
      <c r="G1037" s="347"/>
      <c r="H1037" s="347"/>
      <c r="I1037" s="347"/>
      <c r="J1037" s="348">
        <v>6000012070001</v>
      </c>
      <c r="K1037" s="349"/>
      <c r="L1037" s="349"/>
      <c r="M1037" s="349"/>
      <c r="N1037" s="349"/>
      <c r="O1037" s="349"/>
      <c r="P1037" s="362" t="s">
        <v>702</v>
      </c>
      <c r="Q1037" s="350"/>
      <c r="R1037" s="350"/>
      <c r="S1037" s="350"/>
      <c r="T1037" s="350"/>
      <c r="U1037" s="350"/>
      <c r="V1037" s="350"/>
      <c r="W1037" s="350"/>
      <c r="X1037" s="350"/>
      <c r="Y1037" s="351">
        <v>1</v>
      </c>
      <c r="Z1037" s="352"/>
      <c r="AA1037" s="352"/>
      <c r="AB1037" s="353"/>
      <c r="AC1037" s="363" t="s">
        <v>196</v>
      </c>
      <c r="AD1037" s="363"/>
      <c r="AE1037" s="363"/>
      <c r="AF1037" s="363"/>
      <c r="AG1037" s="363"/>
      <c r="AH1037" s="355" t="s">
        <v>703</v>
      </c>
      <c r="AI1037" s="356"/>
      <c r="AJ1037" s="356"/>
      <c r="AK1037" s="356"/>
      <c r="AL1037" s="357" t="s">
        <v>653</v>
      </c>
      <c r="AM1037" s="358"/>
      <c r="AN1037" s="358"/>
      <c r="AO1037" s="359"/>
      <c r="AP1037" s="360" t="s">
        <v>705</v>
      </c>
      <c r="AQ1037" s="360"/>
      <c r="AR1037" s="360"/>
      <c r="AS1037" s="360"/>
      <c r="AT1037" s="360"/>
      <c r="AU1037" s="360"/>
      <c r="AV1037" s="360"/>
      <c r="AW1037" s="360"/>
      <c r="AX1037" s="360"/>
    </row>
    <row r="1038" spans="1:50" ht="30" hidden="1" customHeight="1" x14ac:dyDescent="0.15">
      <c r="A1038" s="381">
        <v>4</v>
      </c>
      <c r="B1038" s="38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1">
        <v>5</v>
      </c>
      <c r="B1039" s="3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1">
        <v>6</v>
      </c>
      <c r="B1040" s="3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1">
        <v>7</v>
      </c>
      <c r="B1041" s="3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1">
        <v>8</v>
      </c>
      <c r="B1042" s="3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1">
        <v>9</v>
      </c>
      <c r="B1043" s="3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1">
        <v>10</v>
      </c>
      <c r="B1044" s="3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1">
        <v>11</v>
      </c>
      <c r="B1045" s="3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1">
        <v>12</v>
      </c>
      <c r="B1046" s="3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1">
        <v>13</v>
      </c>
      <c r="B1047" s="3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1">
        <v>14</v>
      </c>
      <c r="B1048" s="3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1">
        <v>15</v>
      </c>
      <c r="B1049" s="3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1">
        <v>16</v>
      </c>
      <c r="B1050" s="3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1">
        <v>17</v>
      </c>
      <c r="B1051" s="3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1">
        <v>18</v>
      </c>
      <c r="B1052" s="3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1">
        <v>19</v>
      </c>
      <c r="B1053" s="3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1">
        <v>20</v>
      </c>
      <c r="B1054" s="3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1">
        <v>21</v>
      </c>
      <c r="B1055" s="3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1">
        <v>22</v>
      </c>
      <c r="B1056" s="3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1">
        <v>23</v>
      </c>
      <c r="B1057" s="38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1">
        <v>24</v>
      </c>
      <c r="B1058" s="38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1">
        <v>25</v>
      </c>
      <c r="B1059" s="38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1">
        <v>26</v>
      </c>
      <c r="B1060" s="3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1">
        <v>27</v>
      </c>
      <c r="B1061" s="3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1">
        <v>28</v>
      </c>
      <c r="B1062" s="3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1">
        <v>29</v>
      </c>
      <c r="B1063" s="3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1">
        <v>30</v>
      </c>
      <c r="B1064" s="3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81">
        <v>1</v>
      </c>
      <c r="B1068" s="3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1">
        <v>2</v>
      </c>
      <c r="B1069" s="3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1">
        <v>3</v>
      </c>
      <c r="B1070" s="38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1">
        <v>4</v>
      </c>
      <c r="B1071" s="38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1">
        <v>5</v>
      </c>
      <c r="B1072" s="3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1">
        <v>6</v>
      </c>
      <c r="B1073" s="3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1">
        <v>7</v>
      </c>
      <c r="B1074" s="3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1">
        <v>8</v>
      </c>
      <c r="B1075" s="3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1">
        <v>9</v>
      </c>
      <c r="B1076" s="3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1">
        <v>10</v>
      </c>
      <c r="B1077" s="3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1">
        <v>11</v>
      </c>
      <c r="B1078" s="3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1">
        <v>12</v>
      </c>
      <c r="B1079" s="3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1">
        <v>13</v>
      </c>
      <c r="B1080" s="3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1">
        <v>14</v>
      </c>
      <c r="B1081" s="3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1">
        <v>15</v>
      </c>
      <c r="B1082" s="3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1">
        <v>16</v>
      </c>
      <c r="B1083" s="3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1">
        <v>17</v>
      </c>
      <c r="B1084" s="3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1">
        <v>18</v>
      </c>
      <c r="B1085" s="3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1">
        <v>19</v>
      </c>
      <c r="B1086" s="3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1">
        <v>20</v>
      </c>
      <c r="B1087" s="3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1">
        <v>21</v>
      </c>
      <c r="B1088" s="3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1">
        <v>22</v>
      </c>
      <c r="B1089" s="3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1">
        <v>23</v>
      </c>
      <c r="B1090" s="38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1">
        <v>24</v>
      </c>
      <c r="B1091" s="38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1">
        <v>25</v>
      </c>
      <c r="B1092" s="38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1">
        <v>26</v>
      </c>
      <c r="B1093" s="3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1">
        <v>27</v>
      </c>
      <c r="B1094" s="3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1">
        <v>28</v>
      </c>
      <c r="B1095" s="3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1">
        <v>29</v>
      </c>
      <c r="B1096" s="3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1">
        <v>30</v>
      </c>
      <c r="B1097" s="3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2" t="s">
        <v>447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9" t="s">
        <v>385</v>
      </c>
      <c r="D1101" s="385"/>
      <c r="E1101" s="149" t="s">
        <v>384</v>
      </c>
      <c r="F1101" s="385"/>
      <c r="G1101" s="385"/>
      <c r="H1101" s="385"/>
      <c r="I1101" s="385"/>
      <c r="J1101" s="149" t="s">
        <v>418</v>
      </c>
      <c r="K1101" s="149"/>
      <c r="L1101" s="149"/>
      <c r="M1101" s="149"/>
      <c r="N1101" s="149"/>
      <c r="O1101" s="149"/>
      <c r="P1101" s="367" t="s">
        <v>27</v>
      </c>
      <c r="Q1101" s="367"/>
      <c r="R1101" s="367"/>
      <c r="S1101" s="367"/>
      <c r="T1101" s="367"/>
      <c r="U1101" s="367"/>
      <c r="V1101" s="367"/>
      <c r="W1101" s="367"/>
      <c r="X1101" s="367"/>
      <c r="Y1101" s="149" t="s">
        <v>420</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448</v>
      </c>
      <c r="AQ1101" s="370"/>
      <c r="AR1101" s="370"/>
      <c r="AS1101" s="370"/>
      <c r="AT1101" s="370"/>
      <c r="AU1101" s="370"/>
      <c r="AV1101" s="370"/>
      <c r="AW1101" s="370"/>
      <c r="AX1101" s="370"/>
    </row>
    <row r="1102" spans="1:50" ht="30" customHeight="1" x14ac:dyDescent="0.15">
      <c r="A1102" s="381">
        <v>1</v>
      </c>
      <c r="B1102" s="381">
        <v>1</v>
      </c>
      <c r="C1102" s="379"/>
      <c r="D1102" s="379"/>
      <c r="E1102" s="147" t="s">
        <v>607</v>
      </c>
      <c r="F1102" s="380"/>
      <c r="G1102" s="380"/>
      <c r="H1102" s="380"/>
      <c r="I1102" s="380"/>
      <c r="J1102" s="348" t="s">
        <v>581</v>
      </c>
      <c r="K1102" s="349"/>
      <c r="L1102" s="349"/>
      <c r="M1102" s="349"/>
      <c r="N1102" s="349"/>
      <c r="O1102" s="349"/>
      <c r="P1102" s="362" t="s">
        <v>608</v>
      </c>
      <c r="Q1102" s="350"/>
      <c r="R1102" s="350"/>
      <c r="S1102" s="350"/>
      <c r="T1102" s="350"/>
      <c r="U1102" s="350"/>
      <c r="V1102" s="350"/>
      <c r="W1102" s="350"/>
      <c r="X1102" s="350"/>
      <c r="Y1102" s="351" t="s">
        <v>576</v>
      </c>
      <c r="Z1102" s="352"/>
      <c r="AA1102" s="352"/>
      <c r="AB1102" s="353"/>
      <c r="AC1102" s="354"/>
      <c r="AD1102" s="354"/>
      <c r="AE1102" s="354"/>
      <c r="AF1102" s="354"/>
      <c r="AG1102" s="354"/>
      <c r="AH1102" s="355" t="s">
        <v>617</v>
      </c>
      <c r="AI1102" s="356"/>
      <c r="AJ1102" s="356"/>
      <c r="AK1102" s="356"/>
      <c r="AL1102" s="357" t="s">
        <v>616</v>
      </c>
      <c r="AM1102" s="358"/>
      <c r="AN1102" s="358"/>
      <c r="AO1102" s="359"/>
      <c r="AP1102" s="360" t="s">
        <v>608</v>
      </c>
      <c r="AQ1102" s="360"/>
      <c r="AR1102" s="360"/>
      <c r="AS1102" s="360"/>
      <c r="AT1102" s="360"/>
      <c r="AU1102" s="360"/>
      <c r="AV1102" s="360"/>
      <c r="AW1102" s="360"/>
      <c r="AX1102" s="360"/>
    </row>
    <row r="1103" spans="1:50" ht="30" hidden="1" customHeight="1" x14ac:dyDescent="0.15">
      <c r="A1103" s="381">
        <v>2</v>
      </c>
      <c r="B1103" s="381">
        <v>1</v>
      </c>
      <c r="C1103" s="379"/>
      <c r="D1103" s="379"/>
      <c r="E1103" s="380"/>
      <c r="F1103" s="380"/>
      <c r="G1103" s="380"/>
      <c r="H1103" s="380"/>
      <c r="I1103" s="38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1">
        <v>3</v>
      </c>
      <c r="B1104" s="381">
        <v>1</v>
      </c>
      <c r="C1104" s="379"/>
      <c r="D1104" s="379"/>
      <c r="E1104" s="380"/>
      <c r="F1104" s="380"/>
      <c r="G1104" s="380"/>
      <c r="H1104" s="380"/>
      <c r="I1104" s="38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1">
        <v>4</v>
      </c>
      <c r="B1105" s="381">
        <v>1</v>
      </c>
      <c r="C1105" s="379"/>
      <c r="D1105" s="379"/>
      <c r="E1105" s="380"/>
      <c r="F1105" s="380"/>
      <c r="G1105" s="380"/>
      <c r="H1105" s="380"/>
      <c r="I1105" s="38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1">
        <v>5</v>
      </c>
      <c r="B1106" s="381">
        <v>1</v>
      </c>
      <c r="C1106" s="379"/>
      <c r="D1106" s="379"/>
      <c r="E1106" s="380"/>
      <c r="F1106" s="380"/>
      <c r="G1106" s="380"/>
      <c r="H1106" s="380"/>
      <c r="I1106" s="38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1">
        <v>6</v>
      </c>
      <c r="B1107" s="381">
        <v>1</v>
      </c>
      <c r="C1107" s="379"/>
      <c r="D1107" s="379"/>
      <c r="E1107" s="380"/>
      <c r="F1107" s="380"/>
      <c r="G1107" s="380"/>
      <c r="H1107" s="380"/>
      <c r="I1107" s="38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1">
        <v>7</v>
      </c>
      <c r="B1108" s="381">
        <v>1</v>
      </c>
      <c r="C1108" s="379"/>
      <c r="D1108" s="379"/>
      <c r="E1108" s="380"/>
      <c r="F1108" s="380"/>
      <c r="G1108" s="380"/>
      <c r="H1108" s="380"/>
      <c r="I1108" s="38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1">
        <v>8</v>
      </c>
      <c r="B1109" s="381">
        <v>1</v>
      </c>
      <c r="C1109" s="379"/>
      <c r="D1109" s="379"/>
      <c r="E1109" s="380"/>
      <c r="F1109" s="380"/>
      <c r="G1109" s="380"/>
      <c r="H1109" s="380"/>
      <c r="I1109" s="38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1">
        <v>9</v>
      </c>
      <c r="B1110" s="381">
        <v>1</v>
      </c>
      <c r="C1110" s="379"/>
      <c r="D1110" s="379"/>
      <c r="E1110" s="380"/>
      <c r="F1110" s="380"/>
      <c r="G1110" s="380"/>
      <c r="H1110" s="380"/>
      <c r="I1110" s="38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1">
        <v>10</v>
      </c>
      <c r="B1111" s="381">
        <v>1</v>
      </c>
      <c r="C1111" s="379"/>
      <c r="D1111" s="379"/>
      <c r="E1111" s="380"/>
      <c r="F1111" s="380"/>
      <c r="G1111" s="380"/>
      <c r="H1111" s="380"/>
      <c r="I1111" s="38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1">
        <v>11</v>
      </c>
      <c r="B1112" s="381">
        <v>1</v>
      </c>
      <c r="C1112" s="379"/>
      <c r="D1112" s="379"/>
      <c r="E1112" s="380"/>
      <c r="F1112" s="380"/>
      <c r="G1112" s="380"/>
      <c r="H1112" s="380"/>
      <c r="I1112" s="38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1">
        <v>12</v>
      </c>
      <c r="B1113" s="381">
        <v>1</v>
      </c>
      <c r="C1113" s="379"/>
      <c r="D1113" s="379"/>
      <c r="E1113" s="380"/>
      <c r="F1113" s="380"/>
      <c r="G1113" s="380"/>
      <c r="H1113" s="380"/>
      <c r="I1113" s="38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1">
        <v>13</v>
      </c>
      <c r="B1114" s="381">
        <v>1</v>
      </c>
      <c r="C1114" s="379"/>
      <c r="D1114" s="379"/>
      <c r="E1114" s="380"/>
      <c r="F1114" s="380"/>
      <c r="G1114" s="380"/>
      <c r="H1114" s="380"/>
      <c r="I1114" s="38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1">
        <v>14</v>
      </c>
      <c r="B1115" s="381">
        <v>1</v>
      </c>
      <c r="C1115" s="379"/>
      <c r="D1115" s="379"/>
      <c r="E1115" s="380"/>
      <c r="F1115" s="380"/>
      <c r="G1115" s="380"/>
      <c r="H1115" s="380"/>
      <c r="I1115" s="38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1">
        <v>15</v>
      </c>
      <c r="B1116" s="381">
        <v>1</v>
      </c>
      <c r="C1116" s="379"/>
      <c r="D1116" s="379"/>
      <c r="E1116" s="380"/>
      <c r="F1116" s="380"/>
      <c r="G1116" s="380"/>
      <c r="H1116" s="380"/>
      <c r="I1116" s="38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1">
        <v>16</v>
      </c>
      <c r="B1117" s="381">
        <v>1</v>
      </c>
      <c r="C1117" s="379"/>
      <c r="D1117" s="379"/>
      <c r="E1117" s="380"/>
      <c r="F1117" s="380"/>
      <c r="G1117" s="380"/>
      <c r="H1117" s="380"/>
      <c r="I1117" s="38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1">
        <v>17</v>
      </c>
      <c r="B1118" s="381">
        <v>1</v>
      </c>
      <c r="C1118" s="379"/>
      <c r="D1118" s="379"/>
      <c r="E1118" s="380"/>
      <c r="F1118" s="380"/>
      <c r="G1118" s="380"/>
      <c r="H1118" s="380"/>
      <c r="I1118" s="38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1">
        <v>18</v>
      </c>
      <c r="B1119" s="381">
        <v>1</v>
      </c>
      <c r="C1119" s="379"/>
      <c r="D1119" s="379"/>
      <c r="E1119" s="147"/>
      <c r="F1119" s="380"/>
      <c r="G1119" s="380"/>
      <c r="H1119" s="380"/>
      <c r="I1119" s="38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1">
        <v>19</v>
      </c>
      <c r="B1120" s="381">
        <v>1</v>
      </c>
      <c r="C1120" s="379"/>
      <c r="D1120" s="379"/>
      <c r="E1120" s="380"/>
      <c r="F1120" s="380"/>
      <c r="G1120" s="380"/>
      <c r="H1120" s="380"/>
      <c r="I1120" s="38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1">
        <v>20</v>
      </c>
      <c r="B1121" s="381">
        <v>1</v>
      </c>
      <c r="C1121" s="379"/>
      <c r="D1121" s="379"/>
      <c r="E1121" s="380"/>
      <c r="F1121" s="380"/>
      <c r="G1121" s="380"/>
      <c r="H1121" s="380"/>
      <c r="I1121" s="38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1">
        <v>21</v>
      </c>
      <c r="B1122" s="381">
        <v>1</v>
      </c>
      <c r="C1122" s="379"/>
      <c r="D1122" s="379"/>
      <c r="E1122" s="380"/>
      <c r="F1122" s="380"/>
      <c r="G1122" s="380"/>
      <c r="H1122" s="380"/>
      <c r="I1122" s="38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1">
        <v>22</v>
      </c>
      <c r="B1123" s="381">
        <v>1</v>
      </c>
      <c r="C1123" s="379"/>
      <c r="D1123" s="379"/>
      <c r="E1123" s="380"/>
      <c r="F1123" s="380"/>
      <c r="G1123" s="380"/>
      <c r="H1123" s="380"/>
      <c r="I1123" s="38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1">
        <v>23</v>
      </c>
      <c r="B1124" s="381">
        <v>1</v>
      </c>
      <c r="C1124" s="379"/>
      <c r="D1124" s="379"/>
      <c r="E1124" s="380"/>
      <c r="F1124" s="380"/>
      <c r="G1124" s="380"/>
      <c r="H1124" s="380"/>
      <c r="I1124" s="38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1">
        <v>24</v>
      </c>
      <c r="B1125" s="381">
        <v>1</v>
      </c>
      <c r="C1125" s="379"/>
      <c r="D1125" s="379"/>
      <c r="E1125" s="380"/>
      <c r="F1125" s="380"/>
      <c r="G1125" s="380"/>
      <c r="H1125" s="380"/>
      <c r="I1125" s="38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1">
        <v>25</v>
      </c>
      <c r="B1126" s="381">
        <v>1</v>
      </c>
      <c r="C1126" s="379"/>
      <c r="D1126" s="379"/>
      <c r="E1126" s="380"/>
      <c r="F1126" s="380"/>
      <c r="G1126" s="380"/>
      <c r="H1126" s="380"/>
      <c r="I1126" s="38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1">
        <v>26</v>
      </c>
      <c r="B1127" s="381">
        <v>1</v>
      </c>
      <c r="C1127" s="379"/>
      <c r="D1127" s="379"/>
      <c r="E1127" s="380"/>
      <c r="F1127" s="380"/>
      <c r="G1127" s="380"/>
      <c r="H1127" s="380"/>
      <c r="I1127" s="38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1">
        <v>27</v>
      </c>
      <c r="B1128" s="381">
        <v>1</v>
      </c>
      <c r="C1128" s="379"/>
      <c r="D1128" s="379"/>
      <c r="E1128" s="380"/>
      <c r="F1128" s="380"/>
      <c r="G1128" s="380"/>
      <c r="H1128" s="380"/>
      <c r="I1128" s="38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1">
        <v>28</v>
      </c>
      <c r="B1129" s="381">
        <v>1</v>
      </c>
      <c r="C1129" s="379"/>
      <c r="D1129" s="379"/>
      <c r="E1129" s="380"/>
      <c r="F1129" s="380"/>
      <c r="G1129" s="380"/>
      <c r="H1129" s="380"/>
      <c r="I1129" s="38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1">
        <v>29</v>
      </c>
      <c r="B1130" s="381">
        <v>1</v>
      </c>
      <c r="C1130" s="379"/>
      <c r="D1130" s="379"/>
      <c r="E1130" s="380"/>
      <c r="F1130" s="380"/>
      <c r="G1130" s="380"/>
      <c r="H1130" s="380"/>
      <c r="I1130" s="38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1">
        <v>30</v>
      </c>
      <c r="B1131" s="381">
        <v>1</v>
      </c>
      <c r="C1131" s="379"/>
      <c r="D1131" s="379"/>
      <c r="E1131" s="380"/>
      <c r="F1131" s="380"/>
      <c r="G1131" s="380"/>
      <c r="H1131" s="380"/>
      <c r="I1131" s="38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45">
      <formula>IF(RIGHT(TEXT(P14,"0.#"),1)=".",FALSE,TRUE)</formula>
    </cfRule>
    <cfRule type="expression" dxfId="2814" priority="14046">
      <formula>IF(RIGHT(TEXT(P14,"0.#"),1)=".",TRUE,FALSE)</formula>
    </cfRule>
  </conditionalFormatting>
  <conditionalFormatting sqref="AE32">
    <cfRule type="expression" dxfId="2813" priority="14035">
      <formula>IF(RIGHT(TEXT(AE32,"0.#"),1)=".",FALSE,TRUE)</formula>
    </cfRule>
    <cfRule type="expression" dxfId="2812" priority="14036">
      <formula>IF(RIGHT(TEXT(AE32,"0.#"),1)=".",TRUE,FALSE)</formula>
    </cfRule>
  </conditionalFormatting>
  <conditionalFormatting sqref="P18:AX18">
    <cfRule type="expression" dxfId="2811" priority="13921">
      <formula>IF(RIGHT(TEXT(P18,"0.#"),1)=".",FALSE,TRUE)</formula>
    </cfRule>
    <cfRule type="expression" dxfId="2810" priority="13922">
      <formula>IF(RIGHT(TEXT(P18,"0.#"),1)=".",TRUE,FALSE)</formula>
    </cfRule>
  </conditionalFormatting>
  <conditionalFormatting sqref="Y782">
    <cfRule type="expression" dxfId="2809" priority="13917">
      <formula>IF(RIGHT(TEXT(Y782,"0.#"),1)=".",FALSE,TRUE)</formula>
    </cfRule>
    <cfRule type="expression" dxfId="2808" priority="13918">
      <formula>IF(RIGHT(TEXT(Y782,"0.#"),1)=".",TRUE,FALSE)</formula>
    </cfRule>
  </conditionalFormatting>
  <conditionalFormatting sqref="Y791">
    <cfRule type="expression" dxfId="2807" priority="13913">
      <formula>IF(RIGHT(TEXT(Y791,"0.#"),1)=".",FALSE,TRUE)</formula>
    </cfRule>
    <cfRule type="expression" dxfId="2806" priority="13914">
      <formula>IF(RIGHT(TEXT(Y791,"0.#"),1)=".",TRUE,FALSE)</formula>
    </cfRule>
  </conditionalFormatting>
  <conditionalFormatting sqref="Y822:Y829 Y820 Y809:Y816 Y807 Y796:Y803 Y794">
    <cfRule type="expression" dxfId="2805" priority="13695">
      <formula>IF(RIGHT(TEXT(Y794,"0.#"),1)=".",FALSE,TRUE)</formula>
    </cfRule>
    <cfRule type="expression" dxfId="2804" priority="13696">
      <formula>IF(RIGHT(TEXT(Y794,"0.#"),1)=".",TRUE,FALSE)</formula>
    </cfRule>
  </conditionalFormatting>
  <conditionalFormatting sqref="P16:AQ17 P15:AX15 P13:AX13">
    <cfRule type="expression" dxfId="2803" priority="13743">
      <formula>IF(RIGHT(TEXT(P13,"0.#"),1)=".",FALSE,TRUE)</formula>
    </cfRule>
    <cfRule type="expression" dxfId="2802" priority="13744">
      <formula>IF(RIGHT(TEXT(P13,"0.#"),1)=".",TRUE,FALSE)</formula>
    </cfRule>
  </conditionalFormatting>
  <conditionalFormatting sqref="P19:AJ19">
    <cfRule type="expression" dxfId="2801" priority="13741">
      <formula>IF(RIGHT(TEXT(P19,"0.#"),1)=".",FALSE,TRUE)</formula>
    </cfRule>
    <cfRule type="expression" dxfId="2800" priority="13742">
      <formula>IF(RIGHT(TEXT(P19,"0.#"),1)=".",TRUE,FALSE)</formula>
    </cfRule>
  </conditionalFormatting>
  <conditionalFormatting sqref="AE101 AQ101">
    <cfRule type="expression" dxfId="2799" priority="13733">
      <formula>IF(RIGHT(TEXT(AE101,"0.#"),1)=".",FALSE,TRUE)</formula>
    </cfRule>
    <cfRule type="expression" dxfId="2798" priority="13734">
      <formula>IF(RIGHT(TEXT(AE101,"0.#"),1)=".",TRUE,FALSE)</formula>
    </cfRule>
  </conditionalFormatting>
  <conditionalFormatting sqref="Y783:Y790 Y781">
    <cfRule type="expression" dxfId="2797" priority="13719">
      <formula>IF(RIGHT(TEXT(Y781,"0.#"),1)=".",FALSE,TRUE)</formula>
    </cfRule>
    <cfRule type="expression" dxfId="2796" priority="13720">
      <formula>IF(RIGHT(TEXT(Y781,"0.#"),1)=".",TRUE,FALSE)</formula>
    </cfRule>
  </conditionalFormatting>
  <conditionalFormatting sqref="AU782">
    <cfRule type="expression" dxfId="2795" priority="13717">
      <formula>IF(RIGHT(TEXT(AU782,"0.#"),1)=".",FALSE,TRUE)</formula>
    </cfRule>
    <cfRule type="expression" dxfId="2794" priority="13718">
      <formula>IF(RIGHT(TEXT(AU782,"0.#"),1)=".",TRUE,FALSE)</formula>
    </cfRule>
  </conditionalFormatting>
  <conditionalFormatting sqref="AU791">
    <cfRule type="expression" dxfId="2793" priority="13715">
      <formula>IF(RIGHT(TEXT(AU791,"0.#"),1)=".",FALSE,TRUE)</formula>
    </cfRule>
    <cfRule type="expression" dxfId="2792" priority="13716">
      <formula>IF(RIGHT(TEXT(AU791,"0.#"),1)=".",TRUE,FALSE)</formula>
    </cfRule>
  </conditionalFormatting>
  <conditionalFormatting sqref="AU783:AU790 AU781">
    <cfRule type="expression" dxfId="2791" priority="13713">
      <formula>IF(RIGHT(TEXT(AU781,"0.#"),1)=".",FALSE,TRUE)</formula>
    </cfRule>
    <cfRule type="expression" dxfId="2790" priority="13714">
      <formula>IF(RIGHT(TEXT(AU781,"0.#"),1)=".",TRUE,FALSE)</formula>
    </cfRule>
  </conditionalFormatting>
  <conditionalFormatting sqref="Y821 Y808 Y795">
    <cfRule type="expression" dxfId="2789" priority="13699">
      <formula>IF(RIGHT(TEXT(Y795,"0.#"),1)=".",FALSE,TRUE)</formula>
    </cfRule>
    <cfRule type="expression" dxfId="2788" priority="13700">
      <formula>IF(RIGHT(TEXT(Y795,"0.#"),1)=".",TRUE,FALSE)</formula>
    </cfRule>
  </conditionalFormatting>
  <conditionalFormatting sqref="Y830 Y817 Y804">
    <cfRule type="expression" dxfId="2787" priority="13697">
      <formula>IF(RIGHT(TEXT(Y804,"0.#"),1)=".",FALSE,TRUE)</formula>
    </cfRule>
    <cfRule type="expression" dxfId="2786" priority="13698">
      <formula>IF(RIGHT(TEXT(Y804,"0.#"),1)=".",TRUE,FALSE)</formula>
    </cfRule>
  </conditionalFormatting>
  <conditionalFormatting sqref="AU821 AU808 AU795">
    <cfRule type="expression" dxfId="2785" priority="13693">
      <formula>IF(RIGHT(TEXT(AU795,"0.#"),1)=".",FALSE,TRUE)</formula>
    </cfRule>
    <cfRule type="expression" dxfId="2784" priority="13694">
      <formula>IF(RIGHT(TEXT(AU795,"0.#"),1)=".",TRUE,FALSE)</formula>
    </cfRule>
  </conditionalFormatting>
  <conditionalFormatting sqref="AU830 AU817 AU804">
    <cfRule type="expression" dxfId="2783" priority="13691">
      <formula>IF(RIGHT(TEXT(AU804,"0.#"),1)=".",FALSE,TRUE)</formula>
    </cfRule>
    <cfRule type="expression" dxfId="2782" priority="13692">
      <formula>IF(RIGHT(TEXT(AU804,"0.#"),1)=".",TRUE,FALSE)</formula>
    </cfRule>
  </conditionalFormatting>
  <conditionalFormatting sqref="AU822:AU829 AU820 AU809:AU816 AU807 AU796:AU803 AU794">
    <cfRule type="expression" dxfId="2781" priority="13689">
      <formula>IF(RIGHT(TEXT(AU794,"0.#"),1)=".",FALSE,TRUE)</formula>
    </cfRule>
    <cfRule type="expression" dxfId="2780" priority="13690">
      <formula>IF(RIGHT(TEXT(AU794,"0.#"),1)=".",TRUE,FALSE)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E33">
    <cfRule type="expression" dxfId="2771" priority="13503">
      <formula>IF(RIGHT(TEXT(AE33,"0.#"),1)=".",FALSE,TRUE)</formula>
    </cfRule>
    <cfRule type="expression" dxfId="2770" priority="13504">
      <formula>IF(RIGHT(TEXT(AE33,"0.#"),1)=".",TRUE,FALSE)</formula>
    </cfRule>
  </conditionalFormatting>
  <conditionalFormatting sqref="AE34">
    <cfRule type="expression" dxfId="2769" priority="13501">
      <formula>IF(RIGHT(TEXT(AE34,"0.#"),1)=".",FALSE,TRUE)</formula>
    </cfRule>
    <cfRule type="expression" dxfId="2768" priority="13502">
      <formula>IF(RIGHT(TEXT(AE34,"0.#"),1)=".",TRUE,FALSE)</formula>
    </cfRule>
  </conditionalFormatting>
  <conditionalFormatting sqref="AI34">
    <cfRule type="expression" dxfId="2767" priority="13499">
      <formula>IF(RIGHT(TEXT(AI34,"0.#"),1)=".",FALSE,TRUE)</formula>
    </cfRule>
    <cfRule type="expression" dxfId="2766" priority="13500">
      <formula>IF(RIGHT(TEXT(AI34,"0.#"),1)=".",TRUE,FALSE)</formula>
    </cfRule>
  </conditionalFormatting>
  <conditionalFormatting sqref="AI33">
    <cfRule type="expression" dxfId="2765" priority="13497">
      <formula>IF(RIGHT(TEXT(AI33,"0.#"),1)=".",FALSE,TRUE)</formula>
    </cfRule>
    <cfRule type="expression" dxfId="2764" priority="13498">
      <formula>IF(RIGHT(TEXT(AI33,"0.#"),1)=".",TRUE,FALSE)</formula>
    </cfRule>
  </conditionalFormatting>
  <conditionalFormatting sqref="AI32">
    <cfRule type="expression" dxfId="2763" priority="13495">
      <formula>IF(RIGHT(TEXT(AI32,"0.#"),1)=".",FALSE,TRUE)</formula>
    </cfRule>
    <cfRule type="expression" dxfId="2762" priority="13496">
      <formula>IF(RIGHT(TEXT(AI32,"0.#"),1)=".",TRUE,FALSE)</formula>
    </cfRule>
  </conditionalFormatting>
  <conditionalFormatting sqref="AM32">
    <cfRule type="expression" dxfId="2761" priority="13493">
      <formula>IF(RIGHT(TEXT(AM32,"0.#"),1)=".",FALSE,TRUE)</formula>
    </cfRule>
    <cfRule type="expression" dxfId="2760" priority="13494">
      <formula>IF(RIGHT(TEXT(AM32,"0.#"),1)=".",TRUE,FALSE)</formula>
    </cfRule>
  </conditionalFormatting>
  <conditionalFormatting sqref="AM33">
    <cfRule type="expression" dxfId="2759" priority="13491">
      <formula>IF(RIGHT(TEXT(AM33,"0.#"),1)=".",FALSE,TRUE)</formula>
    </cfRule>
    <cfRule type="expression" dxfId="2758" priority="13492">
      <formula>IF(RIGHT(TEXT(AM33,"0.#"),1)=".",TRUE,FALSE)</formula>
    </cfRule>
  </conditionalFormatting>
  <conditionalFormatting sqref="AQ32:AQ34">
    <cfRule type="expression" dxfId="2757" priority="13483">
      <formula>IF(RIGHT(TEXT(AQ32,"0.#"),1)=".",FALSE,TRUE)</formula>
    </cfRule>
    <cfRule type="expression" dxfId="2756" priority="13484">
      <formula>IF(RIGHT(TEXT(AQ32,"0.#"),1)=".",TRUE,FALSE)</formula>
    </cfRule>
  </conditionalFormatting>
  <conditionalFormatting sqref="AU32:AU34">
    <cfRule type="expression" dxfId="2755" priority="13481">
      <formula>IF(RIGHT(TEXT(AU32,"0.#"),1)=".",FALSE,TRUE)</formula>
    </cfRule>
    <cfRule type="expression" dxfId="2754" priority="13482">
      <formula>IF(RIGHT(TEXT(AU32,"0.#"),1)=".",TRUE,FALSE)</formula>
    </cfRule>
  </conditionalFormatting>
  <conditionalFormatting sqref="AE53">
    <cfRule type="expression" dxfId="2753" priority="13415">
      <formula>IF(RIGHT(TEXT(AE53,"0.#"),1)=".",FALSE,TRUE)</formula>
    </cfRule>
    <cfRule type="expression" dxfId="2752" priority="13416">
      <formula>IF(RIGHT(TEXT(AE53,"0.#"),1)=".",TRUE,FALSE)</formula>
    </cfRule>
  </conditionalFormatting>
  <conditionalFormatting sqref="AE54">
    <cfRule type="expression" dxfId="2751" priority="13413">
      <formula>IF(RIGHT(TEXT(AE54,"0.#"),1)=".",FALSE,TRUE)</formula>
    </cfRule>
    <cfRule type="expression" dxfId="2750" priority="13414">
      <formula>IF(RIGHT(TEXT(AE54,"0.#"),1)=".",TRUE,FALSE)</formula>
    </cfRule>
  </conditionalFormatting>
  <conditionalFormatting sqref="AI54">
    <cfRule type="expression" dxfId="2749" priority="13407">
      <formula>IF(RIGHT(TEXT(AI54,"0.#"),1)=".",FALSE,TRUE)</formula>
    </cfRule>
    <cfRule type="expression" dxfId="2748" priority="13408">
      <formula>IF(RIGHT(TEXT(AI54,"0.#"),1)=".",TRUE,FALSE)</formula>
    </cfRule>
  </conditionalFormatting>
  <conditionalFormatting sqref="AI53">
    <cfRule type="expression" dxfId="2747" priority="13405">
      <formula>IF(RIGHT(TEXT(AI53,"0.#"),1)=".",FALSE,TRUE)</formula>
    </cfRule>
    <cfRule type="expression" dxfId="2746" priority="13406">
      <formula>IF(RIGHT(TEXT(AI53,"0.#"),1)=".",TRUE,FALSE)</formula>
    </cfRule>
  </conditionalFormatting>
  <conditionalFormatting sqref="AM53">
    <cfRule type="expression" dxfId="2745" priority="13403">
      <formula>IF(RIGHT(TEXT(AM53,"0.#"),1)=".",FALSE,TRUE)</formula>
    </cfRule>
    <cfRule type="expression" dxfId="2744" priority="13404">
      <formula>IF(RIGHT(TEXT(AM53,"0.#"),1)=".",TRUE,FALSE)</formula>
    </cfRule>
  </conditionalFormatting>
  <conditionalFormatting sqref="AM54">
    <cfRule type="expression" dxfId="2743" priority="13401">
      <formula>IF(RIGHT(TEXT(AM54,"0.#"),1)=".",FALSE,TRUE)</formula>
    </cfRule>
    <cfRule type="expression" dxfId="2742" priority="13402">
      <formula>IF(RIGHT(TEXT(AM54,"0.#"),1)=".",TRUE,FALSE)</formula>
    </cfRule>
  </conditionalFormatting>
  <conditionalFormatting sqref="AM55">
    <cfRule type="expression" dxfId="2741" priority="13399">
      <formula>IF(RIGHT(TEXT(AM55,"0.#"),1)=".",FALSE,TRUE)</formula>
    </cfRule>
    <cfRule type="expression" dxfId="2740" priority="13400">
      <formula>IF(RIGHT(TEXT(AM55,"0.#"),1)=".",TRUE,FALSE)</formula>
    </cfRule>
  </conditionalFormatting>
  <conditionalFormatting sqref="AE60">
    <cfRule type="expression" dxfId="2739" priority="13385">
      <formula>IF(RIGHT(TEXT(AE60,"0.#"),1)=".",FALSE,TRUE)</formula>
    </cfRule>
    <cfRule type="expression" dxfId="2738" priority="13386">
      <formula>IF(RIGHT(TEXT(AE60,"0.#"),1)=".",TRUE,FALSE)</formula>
    </cfRule>
  </conditionalFormatting>
  <conditionalFormatting sqref="AE61">
    <cfRule type="expression" dxfId="2737" priority="13383">
      <formula>IF(RIGHT(TEXT(AE61,"0.#"),1)=".",FALSE,TRUE)</formula>
    </cfRule>
    <cfRule type="expression" dxfId="2736" priority="13384">
      <formula>IF(RIGHT(TEXT(AE61,"0.#"),1)=".",TRUE,FALSE)</formula>
    </cfRule>
  </conditionalFormatting>
  <conditionalFormatting sqref="AE62">
    <cfRule type="expression" dxfId="2735" priority="13381">
      <formula>IF(RIGHT(TEXT(AE62,"0.#"),1)=".",FALSE,TRUE)</formula>
    </cfRule>
    <cfRule type="expression" dxfId="2734" priority="13382">
      <formula>IF(RIGHT(TEXT(AE62,"0.#"),1)=".",TRUE,FALSE)</formula>
    </cfRule>
  </conditionalFormatting>
  <conditionalFormatting sqref="AI62">
    <cfRule type="expression" dxfId="2733" priority="13379">
      <formula>IF(RIGHT(TEXT(AI62,"0.#"),1)=".",FALSE,TRUE)</formula>
    </cfRule>
    <cfRule type="expression" dxfId="2732" priority="13380">
      <formula>IF(RIGHT(TEXT(AI62,"0.#"),1)=".",TRUE,FALSE)</formula>
    </cfRule>
  </conditionalFormatting>
  <conditionalFormatting sqref="AI61">
    <cfRule type="expression" dxfId="2731" priority="13377">
      <formula>IF(RIGHT(TEXT(AI61,"0.#"),1)=".",FALSE,TRUE)</formula>
    </cfRule>
    <cfRule type="expression" dxfId="2730" priority="13378">
      <formula>IF(RIGHT(TEXT(AI61,"0.#"),1)=".",TRUE,FALSE)</formula>
    </cfRule>
  </conditionalFormatting>
  <conditionalFormatting sqref="AI60">
    <cfRule type="expression" dxfId="2729" priority="13375">
      <formula>IF(RIGHT(TEXT(AI60,"0.#"),1)=".",FALSE,TRUE)</formula>
    </cfRule>
    <cfRule type="expression" dxfId="2728" priority="13376">
      <formula>IF(RIGHT(TEXT(AI60,"0.#"),1)=".",TRUE,FALSE)</formula>
    </cfRule>
  </conditionalFormatting>
  <conditionalFormatting sqref="AM60">
    <cfRule type="expression" dxfId="2727" priority="13373">
      <formula>IF(RIGHT(TEXT(AM60,"0.#"),1)=".",FALSE,TRUE)</formula>
    </cfRule>
    <cfRule type="expression" dxfId="2726" priority="13374">
      <formula>IF(RIGHT(TEXT(AM60,"0.#"),1)=".",TRUE,FALSE)</formula>
    </cfRule>
  </conditionalFormatting>
  <conditionalFormatting sqref="AM61">
    <cfRule type="expression" dxfId="2725" priority="13371">
      <formula>IF(RIGHT(TEXT(AM61,"0.#"),1)=".",FALSE,TRUE)</formula>
    </cfRule>
    <cfRule type="expression" dxfId="2724" priority="13372">
      <formula>IF(RIGHT(TEXT(AM61,"0.#"),1)=".",TRUE,FALSE)</formula>
    </cfRule>
  </conditionalFormatting>
  <conditionalFormatting sqref="AM62">
    <cfRule type="expression" dxfId="2723" priority="13369">
      <formula>IF(RIGHT(TEXT(AM62,"0.#"),1)=".",FALSE,TRUE)</formula>
    </cfRule>
    <cfRule type="expression" dxfId="2722" priority="13370">
      <formula>IF(RIGHT(TEXT(AM62,"0.#"),1)=".",TRUE,FALSE)</formula>
    </cfRule>
  </conditionalFormatting>
  <conditionalFormatting sqref="AE87">
    <cfRule type="expression" dxfId="2721" priority="13355">
      <formula>IF(RIGHT(TEXT(AE87,"0.#"),1)=".",FALSE,TRUE)</formula>
    </cfRule>
    <cfRule type="expression" dxfId="2720" priority="13356">
      <formula>IF(RIGHT(TEXT(AE87,"0.#"),1)=".",TRUE,FALSE)</formula>
    </cfRule>
  </conditionalFormatting>
  <conditionalFormatting sqref="AE88">
    <cfRule type="expression" dxfId="2719" priority="13353">
      <formula>IF(RIGHT(TEXT(AE88,"0.#"),1)=".",FALSE,TRUE)</formula>
    </cfRule>
    <cfRule type="expression" dxfId="2718" priority="13354">
      <formula>IF(RIGHT(TEXT(AE88,"0.#"),1)=".",TRUE,FALSE)</formula>
    </cfRule>
  </conditionalFormatting>
  <conditionalFormatting sqref="AE89">
    <cfRule type="expression" dxfId="2717" priority="13351">
      <formula>IF(RIGHT(TEXT(AE89,"0.#"),1)=".",FALSE,TRUE)</formula>
    </cfRule>
    <cfRule type="expression" dxfId="2716" priority="13352">
      <formula>IF(RIGHT(TEXT(AE89,"0.#"),1)=".",TRUE,FALSE)</formula>
    </cfRule>
  </conditionalFormatting>
  <conditionalFormatting sqref="AI89">
    <cfRule type="expression" dxfId="2715" priority="13349">
      <formula>IF(RIGHT(TEXT(AI89,"0.#"),1)=".",FALSE,TRUE)</formula>
    </cfRule>
    <cfRule type="expression" dxfId="2714" priority="13350">
      <formula>IF(RIGHT(TEXT(AI89,"0.#"),1)=".",TRUE,FALSE)</formula>
    </cfRule>
  </conditionalFormatting>
  <conditionalFormatting sqref="AI88">
    <cfRule type="expression" dxfId="2713" priority="13347">
      <formula>IF(RIGHT(TEXT(AI88,"0.#"),1)=".",FALSE,TRUE)</formula>
    </cfRule>
    <cfRule type="expression" dxfId="2712" priority="13348">
      <formula>IF(RIGHT(TEXT(AI88,"0.#"),1)=".",TRUE,FALSE)</formula>
    </cfRule>
  </conditionalFormatting>
  <conditionalFormatting sqref="AI87">
    <cfRule type="expression" dxfId="2711" priority="13345">
      <formula>IF(RIGHT(TEXT(AI87,"0.#"),1)=".",FALSE,TRUE)</formula>
    </cfRule>
    <cfRule type="expression" dxfId="2710" priority="13346">
      <formula>IF(RIGHT(TEXT(AI87,"0.#"),1)=".",TRUE,FALSE)</formula>
    </cfRule>
  </conditionalFormatting>
  <conditionalFormatting sqref="AM88">
    <cfRule type="expression" dxfId="2709" priority="13341">
      <formula>IF(RIGHT(TEXT(AM88,"0.#"),1)=".",FALSE,TRUE)</formula>
    </cfRule>
    <cfRule type="expression" dxfId="2708" priority="13342">
      <formula>IF(RIGHT(TEXT(AM88,"0.#"),1)=".",TRUE,FALSE)</formula>
    </cfRule>
  </conditionalFormatting>
  <conditionalFormatting sqref="AM89">
    <cfRule type="expression" dxfId="2707" priority="13339">
      <formula>IF(RIGHT(TEXT(AM89,"0.#"),1)=".",FALSE,TRUE)</formula>
    </cfRule>
    <cfRule type="expression" dxfId="2706" priority="13340">
      <formula>IF(RIGHT(TEXT(AM89,"0.#"),1)=".",TRUE,FALSE)</formula>
    </cfRule>
  </conditionalFormatting>
  <conditionalFormatting sqref="AE92">
    <cfRule type="expression" dxfId="2705" priority="13325">
      <formula>IF(RIGHT(TEXT(AE92,"0.#"),1)=".",FALSE,TRUE)</formula>
    </cfRule>
    <cfRule type="expression" dxfId="2704" priority="13326">
      <formula>IF(RIGHT(TEXT(AE92,"0.#"),1)=".",TRUE,FALSE)</formula>
    </cfRule>
  </conditionalFormatting>
  <conditionalFormatting sqref="AE93">
    <cfRule type="expression" dxfId="2703" priority="13323">
      <formula>IF(RIGHT(TEXT(AE93,"0.#"),1)=".",FALSE,TRUE)</formula>
    </cfRule>
    <cfRule type="expression" dxfId="2702" priority="13324">
      <formula>IF(RIGHT(TEXT(AE93,"0.#"),1)=".",TRUE,FALSE)</formula>
    </cfRule>
  </conditionalFormatting>
  <conditionalFormatting sqref="AE94">
    <cfRule type="expression" dxfId="2701" priority="13321">
      <formula>IF(RIGHT(TEXT(AE94,"0.#"),1)=".",FALSE,TRUE)</formula>
    </cfRule>
    <cfRule type="expression" dxfId="2700" priority="13322">
      <formula>IF(RIGHT(TEXT(AE94,"0.#"),1)=".",TRUE,FALSE)</formula>
    </cfRule>
  </conditionalFormatting>
  <conditionalFormatting sqref="AI94">
    <cfRule type="expression" dxfId="2699" priority="13319">
      <formula>IF(RIGHT(TEXT(AI94,"0.#"),1)=".",FALSE,TRUE)</formula>
    </cfRule>
    <cfRule type="expression" dxfId="2698" priority="13320">
      <formula>IF(RIGHT(TEXT(AI94,"0.#"),1)=".",TRUE,FALSE)</formula>
    </cfRule>
  </conditionalFormatting>
  <conditionalFormatting sqref="AI93">
    <cfRule type="expression" dxfId="2697" priority="13317">
      <formula>IF(RIGHT(TEXT(AI93,"0.#"),1)=".",FALSE,TRUE)</formula>
    </cfRule>
    <cfRule type="expression" dxfId="2696" priority="13318">
      <formula>IF(RIGHT(TEXT(AI93,"0.#"),1)=".",TRUE,FALSE)</formula>
    </cfRule>
  </conditionalFormatting>
  <conditionalFormatting sqref="AI92">
    <cfRule type="expression" dxfId="2695" priority="13315">
      <formula>IF(RIGHT(TEXT(AI92,"0.#"),1)=".",FALSE,TRUE)</formula>
    </cfRule>
    <cfRule type="expression" dxfId="2694" priority="13316">
      <formula>IF(RIGHT(TEXT(AI92,"0.#"),1)=".",TRUE,FALSE)</formula>
    </cfRule>
  </conditionalFormatting>
  <conditionalFormatting sqref="AM92">
    <cfRule type="expression" dxfId="2693" priority="13313">
      <formula>IF(RIGHT(TEXT(AM92,"0.#"),1)=".",FALSE,TRUE)</formula>
    </cfRule>
    <cfRule type="expression" dxfId="2692" priority="13314">
      <formula>IF(RIGHT(TEXT(AM92,"0.#"),1)=".",TRUE,FALSE)</formula>
    </cfRule>
  </conditionalFormatting>
  <conditionalFormatting sqref="AM93">
    <cfRule type="expression" dxfId="2691" priority="13311">
      <formula>IF(RIGHT(TEXT(AM93,"0.#"),1)=".",FALSE,TRUE)</formula>
    </cfRule>
    <cfRule type="expression" dxfId="2690" priority="13312">
      <formula>IF(RIGHT(TEXT(AM93,"0.#"),1)=".",TRUE,FALSE)</formula>
    </cfRule>
  </conditionalFormatting>
  <conditionalFormatting sqref="AM94">
    <cfRule type="expression" dxfId="2689" priority="13309">
      <formula>IF(RIGHT(TEXT(AM94,"0.#"),1)=".",FALSE,TRUE)</formula>
    </cfRule>
    <cfRule type="expression" dxfId="2688" priority="13310">
      <formula>IF(RIGHT(TEXT(AM94,"0.#"),1)=".",TRUE,FALSE)</formula>
    </cfRule>
  </conditionalFormatting>
  <conditionalFormatting sqref="AE97">
    <cfRule type="expression" dxfId="2687" priority="13295">
      <formula>IF(RIGHT(TEXT(AE97,"0.#"),1)=".",FALSE,TRUE)</formula>
    </cfRule>
    <cfRule type="expression" dxfId="2686" priority="13296">
      <formula>IF(RIGHT(TEXT(AE97,"0.#"),1)=".",TRUE,FALSE)</formula>
    </cfRule>
  </conditionalFormatting>
  <conditionalFormatting sqref="AE98">
    <cfRule type="expression" dxfId="2685" priority="13293">
      <formula>IF(RIGHT(TEXT(AE98,"0.#"),1)=".",FALSE,TRUE)</formula>
    </cfRule>
    <cfRule type="expression" dxfId="2684" priority="13294">
      <formula>IF(RIGHT(TEXT(AE98,"0.#"),1)=".",TRUE,FALSE)</formula>
    </cfRule>
  </conditionalFormatting>
  <conditionalFormatting sqref="AE99">
    <cfRule type="expression" dxfId="2683" priority="13291">
      <formula>IF(RIGHT(TEXT(AE99,"0.#"),1)=".",FALSE,TRUE)</formula>
    </cfRule>
    <cfRule type="expression" dxfId="2682" priority="13292">
      <formula>IF(RIGHT(TEXT(AE99,"0.#"),1)=".",TRUE,FALSE)</formula>
    </cfRule>
  </conditionalFormatting>
  <conditionalFormatting sqref="AI99">
    <cfRule type="expression" dxfId="2681" priority="13289">
      <formula>IF(RIGHT(TEXT(AI99,"0.#"),1)=".",FALSE,TRUE)</formula>
    </cfRule>
    <cfRule type="expression" dxfId="2680" priority="13290">
      <formula>IF(RIGHT(TEXT(AI99,"0.#"),1)=".",TRUE,FALSE)</formula>
    </cfRule>
  </conditionalFormatting>
  <conditionalFormatting sqref="AI98">
    <cfRule type="expression" dxfId="2679" priority="13287">
      <formula>IF(RIGHT(TEXT(AI98,"0.#"),1)=".",FALSE,TRUE)</formula>
    </cfRule>
    <cfRule type="expression" dxfId="2678" priority="13288">
      <formula>IF(RIGHT(TEXT(AI98,"0.#"),1)=".",TRUE,FALSE)</formula>
    </cfRule>
  </conditionalFormatting>
  <conditionalFormatting sqref="AI97">
    <cfRule type="expression" dxfId="2677" priority="13285">
      <formula>IF(RIGHT(TEXT(AI97,"0.#"),1)=".",FALSE,TRUE)</formula>
    </cfRule>
    <cfRule type="expression" dxfId="2676" priority="13286">
      <formula>IF(RIGHT(TEXT(AI97,"0.#"),1)=".",TRUE,FALSE)</formula>
    </cfRule>
  </conditionalFormatting>
  <conditionalFormatting sqref="AM97">
    <cfRule type="expression" dxfId="2675" priority="13283">
      <formula>IF(RIGHT(TEXT(AM97,"0.#"),1)=".",FALSE,TRUE)</formula>
    </cfRule>
    <cfRule type="expression" dxfId="2674" priority="13284">
      <formula>IF(RIGHT(TEXT(AM97,"0.#"),1)=".",TRUE,FALSE)</formula>
    </cfRule>
  </conditionalFormatting>
  <conditionalFormatting sqref="AM98">
    <cfRule type="expression" dxfId="2673" priority="13281">
      <formula>IF(RIGHT(TEXT(AM98,"0.#"),1)=".",FALSE,TRUE)</formula>
    </cfRule>
    <cfRule type="expression" dxfId="2672" priority="13282">
      <formula>IF(RIGHT(TEXT(AM98,"0.#"),1)=".",TRUE,FALSE)</formula>
    </cfRule>
  </conditionalFormatting>
  <conditionalFormatting sqref="AM99">
    <cfRule type="expression" dxfId="2671" priority="13279">
      <formula>IF(RIGHT(TEXT(AM99,"0.#"),1)=".",FALSE,TRUE)</formula>
    </cfRule>
    <cfRule type="expression" dxfId="2670" priority="13280">
      <formula>IF(RIGHT(TEXT(AM99,"0.#"),1)=".",TRUE,FALSE)</formula>
    </cfRule>
  </conditionalFormatting>
  <conditionalFormatting sqref="AI101">
    <cfRule type="expression" dxfId="2669" priority="13265">
      <formula>IF(RIGHT(TEXT(AI101,"0.#"),1)=".",FALSE,TRUE)</formula>
    </cfRule>
    <cfRule type="expression" dxfId="2668" priority="13266">
      <formula>IF(RIGHT(TEXT(AI101,"0.#"),1)=".",TRUE,FALSE)</formula>
    </cfRule>
  </conditionalFormatting>
  <conditionalFormatting sqref="AM101">
    <cfRule type="expression" dxfId="2667" priority="13263">
      <formula>IF(RIGHT(TEXT(AM101,"0.#"),1)=".",FALSE,TRUE)</formula>
    </cfRule>
    <cfRule type="expression" dxfId="2666" priority="13264">
      <formula>IF(RIGHT(TEXT(AM101,"0.#"),1)=".",TRUE,FALSE)</formula>
    </cfRule>
  </conditionalFormatting>
  <conditionalFormatting sqref="AE102">
    <cfRule type="expression" dxfId="2665" priority="13261">
      <formula>IF(RIGHT(TEXT(AE102,"0.#"),1)=".",FALSE,TRUE)</formula>
    </cfRule>
    <cfRule type="expression" dxfId="2664" priority="13262">
      <formula>IF(RIGHT(TEXT(AE102,"0.#"),1)=".",TRUE,FALSE)</formula>
    </cfRule>
  </conditionalFormatting>
  <conditionalFormatting sqref="AI102">
    <cfRule type="expression" dxfId="2663" priority="13259">
      <formula>IF(RIGHT(TEXT(AI102,"0.#"),1)=".",FALSE,TRUE)</formula>
    </cfRule>
    <cfRule type="expression" dxfId="2662" priority="13260">
      <formula>IF(RIGHT(TEXT(AI102,"0.#"),1)=".",TRUE,FALSE)</formula>
    </cfRule>
  </conditionalFormatting>
  <conditionalFormatting sqref="AM102">
    <cfRule type="expression" dxfId="2661" priority="13257">
      <formula>IF(RIGHT(TEXT(AM102,"0.#"),1)=".",FALSE,TRUE)</formula>
    </cfRule>
    <cfRule type="expression" dxfId="2660" priority="13258">
      <formula>IF(RIGHT(TEXT(AM102,"0.#"),1)=".",TRUE,FALSE)</formula>
    </cfRule>
  </conditionalFormatting>
  <conditionalFormatting sqref="AQ102">
    <cfRule type="expression" dxfId="2659" priority="13255">
      <formula>IF(RIGHT(TEXT(AQ102,"0.#"),1)=".",FALSE,TRUE)</formula>
    </cfRule>
    <cfRule type="expression" dxfId="2658" priority="13256">
      <formula>IF(RIGHT(TEXT(AQ102,"0.#"),1)=".",TRUE,FALSE)</formula>
    </cfRule>
  </conditionalFormatting>
  <conditionalFormatting sqref="AE104">
    <cfRule type="expression" dxfId="2657" priority="13253">
      <formula>IF(RIGHT(TEXT(AE104,"0.#"),1)=".",FALSE,TRUE)</formula>
    </cfRule>
    <cfRule type="expression" dxfId="2656" priority="13254">
      <formula>IF(RIGHT(TEXT(AE104,"0.#"),1)=".",TRUE,FALSE)</formula>
    </cfRule>
  </conditionalFormatting>
  <conditionalFormatting sqref="AI104">
    <cfRule type="expression" dxfId="2655" priority="13251">
      <formula>IF(RIGHT(TEXT(AI104,"0.#"),1)=".",FALSE,TRUE)</formula>
    </cfRule>
    <cfRule type="expression" dxfId="2654" priority="13252">
      <formula>IF(RIGHT(TEXT(AI104,"0.#"),1)=".",TRUE,FALSE)</formula>
    </cfRule>
  </conditionalFormatting>
  <conditionalFormatting sqref="AM104">
    <cfRule type="expression" dxfId="2653" priority="13249">
      <formula>IF(RIGHT(TEXT(AM104,"0.#"),1)=".",FALSE,TRUE)</formula>
    </cfRule>
    <cfRule type="expression" dxfId="2652" priority="13250">
      <formula>IF(RIGHT(TEXT(AM104,"0.#"),1)=".",TRUE,FALSE)</formula>
    </cfRule>
  </conditionalFormatting>
  <conditionalFormatting sqref="AE105">
    <cfRule type="expression" dxfId="2651" priority="13247">
      <formula>IF(RIGHT(TEXT(AE105,"0.#"),1)=".",FALSE,TRUE)</formula>
    </cfRule>
    <cfRule type="expression" dxfId="2650" priority="13248">
      <formula>IF(RIGHT(TEXT(AE105,"0.#"),1)=".",TRUE,FALSE)</formula>
    </cfRule>
  </conditionalFormatting>
  <conditionalFormatting sqref="AI105">
    <cfRule type="expression" dxfId="2649" priority="13245">
      <formula>IF(RIGHT(TEXT(AI105,"0.#"),1)=".",FALSE,TRUE)</formula>
    </cfRule>
    <cfRule type="expression" dxfId="2648" priority="13246">
      <formula>IF(RIGHT(TEXT(AI105,"0.#"),1)=".",TRUE,FALSE)</formula>
    </cfRule>
  </conditionalFormatting>
  <conditionalFormatting sqref="AM105">
    <cfRule type="expression" dxfId="2647" priority="13243">
      <formula>IF(RIGHT(TEXT(AM105,"0.#"),1)=".",FALSE,TRUE)</formula>
    </cfRule>
    <cfRule type="expression" dxfId="2646" priority="13244">
      <formula>IF(RIGHT(TEXT(AM105,"0.#"),1)=".",TRUE,FALSE)</formula>
    </cfRule>
  </conditionalFormatting>
  <conditionalFormatting sqref="AE107">
    <cfRule type="expression" dxfId="2645" priority="13239">
      <formula>IF(RIGHT(TEXT(AE107,"0.#"),1)=".",FALSE,TRUE)</formula>
    </cfRule>
    <cfRule type="expression" dxfId="2644" priority="13240">
      <formula>IF(RIGHT(TEXT(AE107,"0.#"),1)=".",TRUE,FALSE)</formula>
    </cfRule>
  </conditionalFormatting>
  <conditionalFormatting sqref="AI107">
    <cfRule type="expression" dxfId="2643" priority="13237">
      <formula>IF(RIGHT(TEXT(AI107,"0.#"),1)=".",FALSE,TRUE)</formula>
    </cfRule>
    <cfRule type="expression" dxfId="2642" priority="13238">
      <formula>IF(RIGHT(TEXT(AI107,"0.#"),1)=".",TRUE,FALSE)</formula>
    </cfRule>
  </conditionalFormatting>
  <conditionalFormatting sqref="AM107">
    <cfRule type="expression" dxfId="2641" priority="13235">
      <formula>IF(RIGHT(TEXT(AM107,"0.#"),1)=".",FALSE,TRUE)</formula>
    </cfRule>
    <cfRule type="expression" dxfId="2640" priority="13236">
      <formula>IF(RIGHT(TEXT(AM107,"0.#"),1)=".",TRUE,FALSE)</formula>
    </cfRule>
  </conditionalFormatting>
  <conditionalFormatting sqref="AE108">
    <cfRule type="expression" dxfId="2639" priority="13233">
      <formula>IF(RIGHT(TEXT(AE108,"0.#"),1)=".",FALSE,TRUE)</formula>
    </cfRule>
    <cfRule type="expression" dxfId="2638" priority="13234">
      <formula>IF(RIGHT(TEXT(AE108,"0.#"),1)=".",TRUE,FALSE)</formula>
    </cfRule>
  </conditionalFormatting>
  <conditionalFormatting sqref="AI108">
    <cfRule type="expression" dxfId="2637" priority="13231">
      <formula>IF(RIGHT(TEXT(AI108,"0.#"),1)=".",FALSE,TRUE)</formula>
    </cfRule>
    <cfRule type="expression" dxfId="2636" priority="13232">
      <formula>IF(RIGHT(TEXT(AI108,"0.#"),1)=".",TRUE,FALSE)</formula>
    </cfRule>
  </conditionalFormatting>
  <conditionalFormatting sqref="AM108">
    <cfRule type="expression" dxfId="2635" priority="13229">
      <formula>IF(RIGHT(TEXT(AM108,"0.#"),1)=".",FALSE,TRUE)</formula>
    </cfRule>
    <cfRule type="expression" dxfId="2634" priority="13230">
      <formula>IF(RIGHT(TEXT(AM108,"0.#"),1)=".",TRUE,FALSE)</formula>
    </cfRule>
  </conditionalFormatting>
  <conditionalFormatting sqref="AE110">
    <cfRule type="expression" dxfId="2633" priority="13225">
      <formula>IF(RIGHT(TEXT(AE110,"0.#"),1)=".",FALSE,TRUE)</formula>
    </cfRule>
    <cfRule type="expression" dxfId="2632" priority="13226">
      <formula>IF(RIGHT(TEXT(AE110,"0.#"),1)=".",TRUE,FALSE)</formula>
    </cfRule>
  </conditionalFormatting>
  <conditionalFormatting sqref="AI110">
    <cfRule type="expression" dxfId="2631" priority="13223">
      <formula>IF(RIGHT(TEXT(AI110,"0.#"),1)=".",FALSE,TRUE)</formula>
    </cfRule>
    <cfRule type="expression" dxfId="2630" priority="13224">
      <formula>IF(RIGHT(TEXT(AI110,"0.#"),1)=".",TRUE,FALSE)</formula>
    </cfRule>
  </conditionalFormatting>
  <conditionalFormatting sqref="AM110">
    <cfRule type="expression" dxfId="2629" priority="13221">
      <formula>IF(RIGHT(TEXT(AM110,"0.#"),1)=".",FALSE,TRUE)</formula>
    </cfRule>
    <cfRule type="expression" dxfId="2628" priority="13222">
      <formula>IF(RIGHT(TEXT(AM110,"0.#"),1)=".",TRUE,FALSE)</formula>
    </cfRule>
  </conditionalFormatting>
  <conditionalFormatting sqref="AE111">
    <cfRule type="expression" dxfId="2627" priority="13219">
      <formula>IF(RIGHT(TEXT(AE111,"0.#"),1)=".",FALSE,TRUE)</formula>
    </cfRule>
    <cfRule type="expression" dxfId="2626" priority="13220">
      <formula>IF(RIGHT(TEXT(AE111,"0.#"),1)=".",TRUE,FALSE)</formula>
    </cfRule>
  </conditionalFormatting>
  <conditionalFormatting sqref="AI111">
    <cfRule type="expression" dxfId="2625" priority="13217">
      <formula>IF(RIGHT(TEXT(AI111,"0.#"),1)=".",FALSE,TRUE)</formula>
    </cfRule>
    <cfRule type="expression" dxfId="2624" priority="13218">
      <formula>IF(RIGHT(TEXT(AI111,"0.#"),1)=".",TRUE,FALSE)</formula>
    </cfRule>
  </conditionalFormatting>
  <conditionalFormatting sqref="AM111">
    <cfRule type="expression" dxfId="2623" priority="13215">
      <formula>IF(RIGHT(TEXT(AM111,"0.#"),1)=".",FALSE,TRUE)</formula>
    </cfRule>
    <cfRule type="expression" dxfId="2622" priority="13216">
      <formula>IF(RIGHT(TEXT(AM111,"0.#"),1)=".",TRUE,FALSE)</formula>
    </cfRule>
  </conditionalFormatting>
  <conditionalFormatting sqref="AE113">
    <cfRule type="expression" dxfId="2621" priority="13211">
      <formula>IF(RIGHT(TEXT(AE113,"0.#"),1)=".",FALSE,TRUE)</formula>
    </cfRule>
    <cfRule type="expression" dxfId="2620" priority="13212">
      <formula>IF(RIGHT(TEXT(AE113,"0.#"),1)=".",TRUE,FALSE)</formula>
    </cfRule>
  </conditionalFormatting>
  <conditionalFormatting sqref="AI113">
    <cfRule type="expression" dxfId="2619" priority="13209">
      <formula>IF(RIGHT(TEXT(AI113,"0.#"),1)=".",FALSE,TRUE)</formula>
    </cfRule>
    <cfRule type="expression" dxfId="2618" priority="13210">
      <formula>IF(RIGHT(TEXT(AI113,"0.#"),1)=".",TRUE,FALSE)</formula>
    </cfRule>
  </conditionalFormatting>
  <conditionalFormatting sqref="AM113">
    <cfRule type="expression" dxfId="2617" priority="13207">
      <formula>IF(RIGHT(TEXT(AM113,"0.#"),1)=".",FALSE,TRUE)</formula>
    </cfRule>
    <cfRule type="expression" dxfId="2616" priority="13208">
      <formula>IF(RIGHT(TEXT(AM113,"0.#"),1)=".",TRUE,FALSE)</formula>
    </cfRule>
  </conditionalFormatting>
  <conditionalFormatting sqref="AE114">
    <cfRule type="expression" dxfId="2615" priority="13205">
      <formula>IF(RIGHT(TEXT(AE114,"0.#"),1)=".",FALSE,TRUE)</formula>
    </cfRule>
    <cfRule type="expression" dxfId="2614" priority="13206">
      <formula>IF(RIGHT(TEXT(AE114,"0.#"),1)=".",TRUE,FALSE)</formula>
    </cfRule>
  </conditionalFormatting>
  <conditionalFormatting sqref="AI114">
    <cfRule type="expression" dxfId="2613" priority="13203">
      <formula>IF(RIGHT(TEXT(AI114,"0.#"),1)=".",FALSE,TRUE)</formula>
    </cfRule>
    <cfRule type="expression" dxfId="2612" priority="13204">
      <formula>IF(RIGHT(TEXT(AI114,"0.#"),1)=".",TRUE,FALSE)</formula>
    </cfRule>
  </conditionalFormatting>
  <conditionalFormatting sqref="AM114">
    <cfRule type="expression" dxfId="2611" priority="13201">
      <formula>IF(RIGHT(TEXT(AM114,"0.#"),1)=".",FALSE,TRUE)</formula>
    </cfRule>
    <cfRule type="expression" dxfId="2610" priority="13202">
      <formula>IF(RIGHT(TEXT(AM114,"0.#"),1)=".",TRUE,FALSE)</formula>
    </cfRule>
  </conditionalFormatting>
  <conditionalFormatting sqref="AE116 AQ116">
    <cfRule type="expression" dxfId="2609" priority="13197">
      <formula>IF(RIGHT(TEXT(AE116,"0.#"),1)=".",FALSE,TRUE)</formula>
    </cfRule>
    <cfRule type="expression" dxfId="2608" priority="13198">
      <formula>IF(RIGHT(TEXT(AE116,"0.#"),1)=".",TRUE,FALSE)</formula>
    </cfRule>
  </conditionalFormatting>
  <conditionalFormatting sqref="AI116">
    <cfRule type="expression" dxfId="2607" priority="13195">
      <formula>IF(RIGHT(TEXT(AI116,"0.#"),1)=".",FALSE,TRUE)</formula>
    </cfRule>
    <cfRule type="expression" dxfId="2606" priority="13196">
      <formula>IF(RIGHT(TEXT(AI116,"0.#"),1)=".",TRUE,FALSE)</formula>
    </cfRule>
  </conditionalFormatting>
  <conditionalFormatting sqref="AM116">
    <cfRule type="expression" dxfId="2605" priority="13193">
      <formula>IF(RIGHT(TEXT(AM116,"0.#"),1)=".",FALSE,TRUE)</formula>
    </cfRule>
    <cfRule type="expression" dxfId="2604" priority="13194">
      <formula>IF(RIGHT(TEXT(AM116,"0.#"),1)=".",TRUE,FALSE)</formula>
    </cfRule>
  </conditionalFormatting>
  <conditionalFormatting sqref="AE117 AM117">
    <cfRule type="expression" dxfId="2603" priority="13191">
      <formula>IF(RIGHT(TEXT(AE117,"0.#"),1)=".",FALSE,TRUE)</formula>
    </cfRule>
    <cfRule type="expression" dxfId="2602" priority="13192">
      <formula>IF(RIGHT(TEXT(AE117,"0.#"),1)=".",TRUE,FALSE)</formula>
    </cfRule>
  </conditionalFormatting>
  <conditionalFormatting sqref="AI117">
    <cfRule type="expression" dxfId="2601" priority="13189">
      <formula>IF(RIGHT(TEXT(AI117,"0.#"),1)=".",FALSE,TRUE)</formula>
    </cfRule>
    <cfRule type="expression" dxfId="2600" priority="13190">
      <formula>IF(RIGHT(TEXT(AI117,"0.#"),1)=".",TRUE,FALSE)</formula>
    </cfRule>
  </conditionalFormatting>
  <conditionalFormatting sqref="AQ117">
    <cfRule type="expression" dxfId="2599" priority="13185">
      <formula>IF(RIGHT(TEXT(AQ117,"0.#"),1)=".",FALSE,TRUE)</formula>
    </cfRule>
    <cfRule type="expression" dxfId="2598" priority="13186">
      <formula>IF(RIGHT(TEXT(AQ117,"0.#"),1)=".",TRUE,FALSE)</formula>
    </cfRule>
  </conditionalFormatting>
  <conditionalFormatting sqref="AE119 AQ119">
    <cfRule type="expression" dxfId="2597" priority="13183">
      <formula>IF(RIGHT(TEXT(AE119,"0.#"),1)=".",FALSE,TRUE)</formula>
    </cfRule>
    <cfRule type="expression" dxfId="2596" priority="13184">
      <formula>IF(RIGHT(TEXT(AE119,"0.#"),1)=".",TRUE,FALSE)</formula>
    </cfRule>
  </conditionalFormatting>
  <conditionalFormatting sqref="AI119">
    <cfRule type="expression" dxfId="2595" priority="13181">
      <formula>IF(RIGHT(TEXT(AI119,"0.#"),1)=".",FALSE,TRUE)</formula>
    </cfRule>
    <cfRule type="expression" dxfId="2594" priority="13182">
      <formula>IF(RIGHT(TEXT(AI119,"0.#"),1)=".",TRUE,FALSE)</formula>
    </cfRule>
  </conditionalFormatting>
  <conditionalFormatting sqref="AM119">
    <cfRule type="expression" dxfId="2593" priority="13179">
      <formula>IF(RIGHT(TEXT(AM119,"0.#"),1)=".",FALSE,TRUE)</formula>
    </cfRule>
    <cfRule type="expression" dxfId="2592" priority="13180">
      <formula>IF(RIGHT(TEXT(AM119,"0.#"),1)=".",TRUE,FALSE)</formula>
    </cfRule>
  </conditionalFormatting>
  <conditionalFormatting sqref="AQ120">
    <cfRule type="expression" dxfId="2591" priority="13171">
      <formula>IF(RIGHT(TEXT(AQ120,"0.#"),1)=".",FALSE,TRUE)</formula>
    </cfRule>
    <cfRule type="expression" dxfId="2590" priority="13172">
      <formula>IF(RIGHT(TEXT(AQ120,"0.#"),1)=".",TRUE,FALSE)</formula>
    </cfRule>
  </conditionalFormatting>
  <conditionalFormatting sqref="AE122 AQ122">
    <cfRule type="expression" dxfId="2589" priority="13169">
      <formula>IF(RIGHT(TEXT(AE122,"0.#"),1)=".",FALSE,TRUE)</formula>
    </cfRule>
    <cfRule type="expression" dxfId="2588" priority="13170">
      <formula>IF(RIGHT(TEXT(AE122,"0.#"),1)=".",TRUE,FALSE)</formula>
    </cfRule>
  </conditionalFormatting>
  <conditionalFormatting sqref="AI122">
    <cfRule type="expression" dxfId="2587" priority="13167">
      <formula>IF(RIGHT(TEXT(AI122,"0.#"),1)=".",FALSE,TRUE)</formula>
    </cfRule>
    <cfRule type="expression" dxfId="2586" priority="13168">
      <formula>IF(RIGHT(TEXT(AI122,"0.#"),1)=".",TRUE,FALSE)</formula>
    </cfRule>
  </conditionalFormatting>
  <conditionalFormatting sqref="AM122">
    <cfRule type="expression" dxfId="2585" priority="13165">
      <formula>IF(RIGHT(TEXT(AM122,"0.#"),1)=".",FALSE,TRUE)</formula>
    </cfRule>
    <cfRule type="expression" dxfId="2584" priority="13166">
      <formula>IF(RIGHT(TEXT(AM122,"0.#"),1)=".",TRUE,FALSE)</formula>
    </cfRule>
  </conditionalFormatting>
  <conditionalFormatting sqref="AQ123">
    <cfRule type="expression" dxfId="2583" priority="13157">
      <formula>IF(RIGHT(TEXT(AQ123,"0.#"),1)=".",FALSE,TRUE)</formula>
    </cfRule>
    <cfRule type="expression" dxfId="2582" priority="13158">
      <formula>IF(RIGHT(TEXT(AQ123,"0.#"),1)=".",TRUE,FALSE)</formula>
    </cfRule>
  </conditionalFormatting>
  <conditionalFormatting sqref="AE125 AQ125">
    <cfRule type="expression" dxfId="2581" priority="13155">
      <formula>IF(RIGHT(TEXT(AE125,"0.#"),1)=".",FALSE,TRUE)</formula>
    </cfRule>
    <cfRule type="expression" dxfId="2580" priority="13156">
      <formula>IF(RIGHT(TEXT(AE125,"0.#"),1)=".",TRUE,FALSE)</formula>
    </cfRule>
  </conditionalFormatting>
  <conditionalFormatting sqref="AI125">
    <cfRule type="expression" dxfId="2579" priority="13153">
      <formula>IF(RIGHT(TEXT(AI125,"0.#"),1)=".",FALSE,TRUE)</formula>
    </cfRule>
    <cfRule type="expression" dxfId="2578" priority="13154">
      <formula>IF(RIGHT(TEXT(AI125,"0.#"),1)=".",TRUE,FALSE)</formula>
    </cfRule>
  </conditionalFormatting>
  <conditionalFormatting sqref="AM125">
    <cfRule type="expression" dxfId="2577" priority="13151">
      <formula>IF(RIGHT(TEXT(AM125,"0.#"),1)=".",FALSE,TRUE)</formula>
    </cfRule>
    <cfRule type="expression" dxfId="2576" priority="13152">
      <formula>IF(RIGHT(TEXT(AM125,"0.#"),1)=".",TRUE,FALSE)</formula>
    </cfRule>
  </conditionalFormatting>
  <conditionalFormatting sqref="AQ126">
    <cfRule type="expression" dxfId="2575" priority="13143">
      <formula>IF(RIGHT(TEXT(AQ126,"0.#"),1)=".",FALSE,TRUE)</formula>
    </cfRule>
    <cfRule type="expression" dxfId="2574" priority="13144">
      <formula>IF(RIGHT(TEXT(AQ126,"0.#"),1)=".",TRUE,FALSE)</formula>
    </cfRule>
  </conditionalFormatting>
  <conditionalFormatting sqref="AE128 AQ128">
    <cfRule type="expression" dxfId="2573" priority="13141">
      <formula>IF(RIGHT(TEXT(AE128,"0.#"),1)=".",FALSE,TRUE)</formula>
    </cfRule>
    <cfRule type="expression" dxfId="2572" priority="13142">
      <formula>IF(RIGHT(TEXT(AE128,"0.#"),1)=".",TRUE,FALSE)</formula>
    </cfRule>
  </conditionalFormatting>
  <conditionalFormatting sqref="AI128">
    <cfRule type="expression" dxfId="2571" priority="13139">
      <formula>IF(RIGHT(TEXT(AI128,"0.#"),1)=".",FALSE,TRUE)</formula>
    </cfRule>
    <cfRule type="expression" dxfId="2570" priority="13140">
      <formula>IF(RIGHT(TEXT(AI128,"0.#"),1)=".",TRUE,FALSE)</formula>
    </cfRule>
  </conditionalFormatting>
  <conditionalFormatting sqref="AM128">
    <cfRule type="expression" dxfId="2569" priority="13137">
      <formula>IF(RIGHT(TEXT(AM128,"0.#"),1)=".",FALSE,TRUE)</formula>
    </cfRule>
    <cfRule type="expression" dxfId="2568" priority="13138">
      <formula>IF(RIGHT(TEXT(AM128,"0.#"),1)=".",TRUE,FALSE)</formula>
    </cfRule>
  </conditionalFormatting>
  <conditionalFormatting sqref="AQ129">
    <cfRule type="expression" dxfId="2567" priority="13129">
      <formula>IF(RIGHT(TEXT(AQ129,"0.#"),1)=".",FALSE,TRUE)</formula>
    </cfRule>
    <cfRule type="expression" dxfId="2566" priority="13130">
      <formula>IF(RIGHT(TEXT(AQ129,"0.#"),1)=".",TRUE,FALSE)</formula>
    </cfRule>
  </conditionalFormatting>
  <conditionalFormatting sqref="AE75">
    <cfRule type="expression" dxfId="2565" priority="13127">
      <formula>IF(RIGHT(TEXT(AE75,"0.#"),1)=".",FALSE,TRUE)</formula>
    </cfRule>
    <cfRule type="expression" dxfId="2564" priority="13128">
      <formula>IF(RIGHT(TEXT(AE75,"0.#"),1)=".",TRUE,FALSE)</formula>
    </cfRule>
  </conditionalFormatting>
  <conditionalFormatting sqref="AE76">
    <cfRule type="expression" dxfId="2563" priority="13125">
      <formula>IF(RIGHT(TEXT(AE76,"0.#"),1)=".",FALSE,TRUE)</formula>
    </cfRule>
    <cfRule type="expression" dxfId="2562" priority="13126">
      <formula>IF(RIGHT(TEXT(AE76,"0.#"),1)=".",TRUE,FALSE)</formula>
    </cfRule>
  </conditionalFormatting>
  <conditionalFormatting sqref="AE77">
    <cfRule type="expression" dxfId="2561" priority="13123">
      <formula>IF(RIGHT(TEXT(AE77,"0.#"),1)=".",FALSE,TRUE)</formula>
    </cfRule>
    <cfRule type="expression" dxfId="2560" priority="13124">
      <formula>IF(RIGHT(TEXT(AE77,"0.#"),1)=".",TRUE,FALSE)</formula>
    </cfRule>
  </conditionalFormatting>
  <conditionalFormatting sqref="AI77">
    <cfRule type="expression" dxfId="2559" priority="13121">
      <formula>IF(RIGHT(TEXT(AI77,"0.#"),1)=".",FALSE,TRUE)</formula>
    </cfRule>
    <cfRule type="expression" dxfId="2558" priority="13122">
      <formula>IF(RIGHT(TEXT(AI77,"0.#"),1)=".",TRUE,FALSE)</formula>
    </cfRule>
  </conditionalFormatting>
  <conditionalFormatting sqref="AI76">
    <cfRule type="expression" dxfId="2557" priority="13119">
      <formula>IF(RIGHT(TEXT(AI76,"0.#"),1)=".",FALSE,TRUE)</formula>
    </cfRule>
    <cfRule type="expression" dxfId="2556" priority="13120">
      <formula>IF(RIGHT(TEXT(AI76,"0.#"),1)=".",TRUE,FALSE)</formula>
    </cfRule>
  </conditionalFormatting>
  <conditionalFormatting sqref="AI75">
    <cfRule type="expression" dxfId="2555" priority="13117">
      <formula>IF(RIGHT(TEXT(AI75,"0.#"),1)=".",FALSE,TRUE)</formula>
    </cfRule>
    <cfRule type="expression" dxfId="2554" priority="13118">
      <formula>IF(RIGHT(TEXT(AI75,"0.#"),1)=".",TRUE,FALSE)</formula>
    </cfRule>
  </conditionalFormatting>
  <conditionalFormatting sqref="AM75">
    <cfRule type="expression" dxfId="2553" priority="13115">
      <formula>IF(RIGHT(TEXT(AM75,"0.#"),1)=".",FALSE,TRUE)</formula>
    </cfRule>
    <cfRule type="expression" dxfId="2552" priority="13116">
      <formula>IF(RIGHT(TEXT(AM75,"0.#"),1)=".",TRUE,FALSE)</formula>
    </cfRule>
  </conditionalFormatting>
  <conditionalFormatting sqref="AM76">
    <cfRule type="expression" dxfId="2551" priority="13113">
      <formula>IF(RIGHT(TEXT(AM76,"0.#"),1)=".",FALSE,TRUE)</formula>
    </cfRule>
    <cfRule type="expression" dxfId="2550" priority="13114">
      <formula>IF(RIGHT(TEXT(AM76,"0.#"),1)=".",TRUE,FALSE)</formula>
    </cfRule>
  </conditionalFormatting>
  <conditionalFormatting sqref="AM77">
    <cfRule type="expression" dxfId="2549" priority="13111">
      <formula>IF(RIGHT(TEXT(AM77,"0.#"),1)=".",FALSE,TRUE)</formula>
    </cfRule>
    <cfRule type="expression" dxfId="2548" priority="13112">
      <formula>IF(RIGHT(TEXT(AM77,"0.#"),1)=".",TRUE,FALSE)</formula>
    </cfRule>
  </conditionalFormatting>
  <conditionalFormatting sqref="AE134:AE135 AI134:AI135 AM134:AM135 AQ134:AQ135 AU134:AU135">
    <cfRule type="expression" dxfId="2547" priority="13097">
      <formula>IF(RIGHT(TEXT(AE134,"0.#"),1)=".",FALSE,TRUE)</formula>
    </cfRule>
    <cfRule type="expression" dxfId="2546" priority="13098">
      <formula>IF(RIGHT(TEXT(AE134,"0.#"),1)=".",TRUE,FALSE)</formula>
    </cfRule>
  </conditionalFormatting>
  <conditionalFormatting sqref="AE433">
    <cfRule type="expression" dxfId="2545" priority="13067">
      <formula>IF(RIGHT(TEXT(AE433,"0.#"),1)=".",FALSE,TRUE)</formula>
    </cfRule>
    <cfRule type="expression" dxfId="2544" priority="13068">
      <formula>IF(RIGHT(TEXT(AE433,"0.#"),1)=".",TRUE,FALSE)</formula>
    </cfRule>
  </conditionalFormatting>
  <conditionalFormatting sqref="AM435">
    <cfRule type="expression" dxfId="2543" priority="13051">
      <formula>IF(RIGHT(TEXT(AM435,"0.#"),1)=".",FALSE,TRUE)</formula>
    </cfRule>
    <cfRule type="expression" dxfId="2542" priority="13052">
      <formula>IF(RIGHT(TEXT(AM435,"0.#"),1)=".",TRUE,FALSE)</formula>
    </cfRule>
  </conditionalFormatting>
  <conditionalFormatting sqref="AE434">
    <cfRule type="expression" dxfId="2541" priority="13065">
      <formula>IF(RIGHT(TEXT(AE434,"0.#"),1)=".",FALSE,TRUE)</formula>
    </cfRule>
    <cfRule type="expression" dxfId="2540" priority="13066">
      <formula>IF(RIGHT(TEXT(AE434,"0.#"),1)=".",TRUE,FALSE)</formula>
    </cfRule>
  </conditionalFormatting>
  <conditionalFormatting sqref="AE435">
    <cfRule type="expression" dxfId="2539" priority="13063">
      <formula>IF(RIGHT(TEXT(AE435,"0.#"),1)=".",FALSE,TRUE)</formula>
    </cfRule>
    <cfRule type="expression" dxfId="2538" priority="13064">
      <formula>IF(RIGHT(TEXT(AE435,"0.#"),1)=".",TRUE,FALSE)</formula>
    </cfRule>
  </conditionalFormatting>
  <conditionalFormatting sqref="AM433">
    <cfRule type="expression" dxfId="2537" priority="13055">
      <formula>IF(RIGHT(TEXT(AM433,"0.#"),1)=".",FALSE,TRUE)</formula>
    </cfRule>
    <cfRule type="expression" dxfId="2536" priority="13056">
      <formula>IF(RIGHT(TEXT(AM433,"0.#"),1)=".",TRUE,FALSE)</formula>
    </cfRule>
  </conditionalFormatting>
  <conditionalFormatting sqref="AM434">
    <cfRule type="expression" dxfId="2535" priority="13053">
      <formula>IF(RIGHT(TEXT(AM434,"0.#"),1)=".",FALSE,TRUE)</formula>
    </cfRule>
    <cfRule type="expression" dxfId="2534" priority="13054">
      <formula>IF(RIGHT(TEXT(AM434,"0.#"),1)=".",TRUE,FALSE)</formula>
    </cfRule>
  </conditionalFormatting>
  <conditionalFormatting sqref="AU433">
    <cfRule type="expression" dxfId="2533" priority="13043">
      <formula>IF(RIGHT(TEXT(AU433,"0.#"),1)=".",FALSE,TRUE)</formula>
    </cfRule>
    <cfRule type="expression" dxfId="2532" priority="13044">
      <formula>IF(RIGHT(TEXT(AU433,"0.#"),1)=".",TRUE,FALSE)</formula>
    </cfRule>
  </conditionalFormatting>
  <conditionalFormatting sqref="AU434">
    <cfRule type="expression" dxfId="2531" priority="13041">
      <formula>IF(RIGHT(TEXT(AU434,"0.#"),1)=".",FALSE,TRUE)</formula>
    </cfRule>
    <cfRule type="expression" dxfId="2530" priority="13042">
      <formula>IF(RIGHT(TEXT(AU434,"0.#"),1)=".",TRUE,FALSE)</formula>
    </cfRule>
  </conditionalFormatting>
  <conditionalFormatting sqref="AU435">
    <cfRule type="expression" dxfId="2529" priority="13039">
      <formula>IF(RIGHT(TEXT(AU435,"0.#"),1)=".",FALSE,TRUE)</formula>
    </cfRule>
    <cfRule type="expression" dxfId="2528" priority="13040">
      <formula>IF(RIGHT(TEXT(AU435,"0.#"),1)=".",TRUE,FALSE)</formula>
    </cfRule>
  </conditionalFormatting>
  <conditionalFormatting sqref="AI435">
    <cfRule type="expression" dxfId="2527" priority="12973">
      <formula>IF(RIGHT(TEXT(AI435,"0.#"),1)=".",FALSE,TRUE)</formula>
    </cfRule>
    <cfRule type="expression" dxfId="2526" priority="12974">
      <formula>IF(RIGHT(TEXT(AI435,"0.#"),1)=".",TRUE,FALSE)</formula>
    </cfRule>
  </conditionalFormatting>
  <conditionalFormatting sqref="AI433">
    <cfRule type="expression" dxfId="2525" priority="12977">
      <formula>IF(RIGHT(TEXT(AI433,"0.#"),1)=".",FALSE,TRUE)</formula>
    </cfRule>
    <cfRule type="expression" dxfId="2524" priority="12978">
      <formula>IF(RIGHT(TEXT(AI433,"0.#"),1)=".",TRUE,FALSE)</formula>
    </cfRule>
  </conditionalFormatting>
  <conditionalFormatting sqref="AI434">
    <cfRule type="expression" dxfId="2523" priority="12975">
      <formula>IF(RIGHT(TEXT(AI434,"0.#"),1)=".",FALSE,TRUE)</formula>
    </cfRule>
    <cfRule type="expression" dxfId="2522" priority="12976">
      <formula>IF(RIGHT(TEXT(AI434,"0.#"),1)=".",TRUE,FALSE)</formula>
    </cfRule>
  </conditionalFormatting>
  <conditionalFormatting sqref="AQ434">
    <cfRule type="expression" dxfId="2521" priority="12959">
      <formula>IF(RIGHT(TEXT(AQ434,"0.#"),1)=".",FALSE,TRUE)</formula>
    </cfRule>
    <cfRule type="expression" dxfId="2520" priority="12960">
      <formula>IF(RIGHT(TEXT(AQ434,"0.#"),1)=".",TRUE,FALSE)</formula>
    </cfRule>
  </conditionalFormatting>
  <conditionalFormatting sqref="AQ435">
    <cfRule type="expression" dxfId="2519" priority="12945">
      <formula>IF(RIGHT(TEXT(AQ435,"0.#"),1)=".",FALSE,TRUE)</formula>
    </cfRule>
    <cfRule type="expression" dxfId="2518" priority="12946">
      <formula>IF(RIGHT(TEXT(AQ435,"0.#"),1)=".",TRUE,FALSE)</formula>
    </cfRule>
  </conditionalFormatting>
  <conditionalFormatting sqref="AQ433">
    <cfRule type="expression" dxfId="2517" priority="12943">
      <formula>IF(RIGHT(TEXT(AQ433,"0.#"),1)=".",FALSE,TRUE)</formula>
    </cfRule>
    <cfRule type="expression" dxfId="2516" priority="12944">
      <formula>IF(RIGHT(TEXT(AQ433,"0.#"),1)=".",TRUE,FALSE)</formula>
    </cfRule>
  </conditionalFormatting>
  <conditionalFormatting sqref="AL847:AO866">
    <cfRule type="expression" dxfId="2515" priority="6667">
      <formula>IF(AND(AL847&gt;=0, RIGHT(TEXT(AL847,"0.#"),1)&lt;&gt;"."),TRUE,FALSE)</formula>
    </cfRule>
    <cfRule type="expression" dxfId="2514" priority="6668">
      <formula>IF(AND(AL847&gt;=0, RIGHT(TEXT(AL847,"0.#"),1)="."),TRUE,FALSE)</formula>
    </cfRule>
    <cfRule type="expression" dxfId="2513" priority="6669">
      <formula>IF(AND(AL847&lt;0, RIGHT(TEXT(AL847,"0.#"),1)&lt;&gt;"."),TRUE,FALSE)</formula>
    </cfRule>
    <cfRule type="expression" dxfId="2512" priority="6670">
      <formula>IF(AND(AL847&lt;0, RIGHT(TEXT(AL847,"0.#"),1)="."),TRUE,FALSE)</formula>
    </cfRule>
  </conditionalFormatting>
  <conditionalFormatting sqref="AQ53:AQ55">
    <cfRule type="expression" dxfId="2511" priority="4689">
      <formula>IF(RIGHT(TEXT(AQ53,"0.#"),1)=".",FALSE,TRUE)</formula>
    </cfRule>
    <cfRule type="expression" dxfId="2510" priority="4690">
      <formula>IF(RIGHT(TEXT(AQ53,"0.#"),1)=".",TRUE,FALSE)</formula>
    </cfRule>
  </conditionalFormatting>
  <conditionalFormatting sqref="AU53:AU55">
    <cfRule type="expression" dxfId="2509" priority="4687">
      <formula>IF(RIGHT(TEXT(AU53,"0.#"),1)=".",FALSE,TRUE)</formula>
    </cfRule>
    <cfRule type="expression" dxfId="2508" priority="4688">
      <formula>IF(RIGHT(TEXT(AU53,"0.#"),1)=".",TRUE,FALSE)</formula>
    </cfRule>
  </conditionalFormatting>
  <conditionalFormatting sqref="AQ60:AQ62">
    <cfRule type="expression" dxfId="2507" priority="4685">
      <formula>IF(RIGHT(TEXT(AQ60,"0.#"),1)=".",FALSE,TRUE)</formula>
    </cfRule>
    <cfRule type="expression" dxfId="2506" priority="4686">
      <formula>IF(RIGHT(TEXT(AQ60,"0.#"),1)=".",TRUE,FALSE)</formula>
    </cfRule>
  </conditionalFormatting>
  <conditionalFormatting sqref="AU60:AU62">
    <cfRule type="expression" dxfId="2505" priority="4683">
      <formula>IF(RIGHT(TEXT(AU60,"0.#"),1)=".",FALSE,TRUE)</formula>
    </cfRule>
    <cfRule type="expression" dxfId="2504" priority="4684">
      <formula>IF(RIGHT(TEXT(AU60,"0.#"),1)=".",TRUE,FALSE)</formula>
    </cfRule>
  </conditionalFormatting>
  <conditionalFormatting sqref="AQ75:AQ77">
    <cfRule type="expression" dxfId="2503" priority="4681">
      <formula>IF(RIGHT(TEXT(AQ75,"0.#"),1)=".",FALSE,TRUE)</formula>
    </cfRule>
    <cfRule type="expression" dxfId="2502" priority="4682">
      <formula>IF(RIGHT(TEXT(AQ75,"0.#"),1)=".",TRUE,FALSE)</formula>
    </cfRule>
  </conditionalFormatting>
  <conditionalFormatting sqref="AU75:AU77">
    <cfRule type="expression" dxfId="2501" priority="4679">
      <formula>IF(RIGHT(TEXT(AU75,"0.#"),1)=".",FALSE,TRUE)</formula>
    </cfRule>
    <cfRule type="expression" dxfId="2500" priority="4680">
      <formula>IF(RIGHT(TEXT(AU75,"0.#"),1)=".",TRUE,FALSE)</formula>
    </cfRule>
  </conditionalFormatting>
  <conditionalFormatting sqref="AQ87:AQ89">
    <cfRule type="expression" dxfId="2499" priority="4677">
      <formula>IF(RIGHT(TEXT(AQ87,"0.#"),1)=".",FALSE,TRUE)</formula>
    </cfRule>
    <cfRule type="expression" dxfId="2498" priority="4678">
      <formula>IF(RIGHT(TEXT(AQ87,"0.#"),1)=".",TRUE,FALSE)</formula>
    </cfRule>
  </conditionalFormatting>
  <conditionalFormatting sqref="AU87:AU89">
    <cfRule type="expression" dxfId="2497" priority="4675">
      <formula>IF(RIGHT(TEXT(AU87,"0.#"),1)=".",FALSE,TRUE)</formula>
    </cfRule>
    <cfRule type="expression" dxfId="2496" priority="4676">
      <formula>IF(RIGHT(TEXT(AU87,"0.#"),1)=".",TRUE,FALSE)</formula>
    </cfRule>
  </conditionalFormatting>
  <conditionalFormatting sqref="AQ92:AQ94">
    <cfRule type="expression" dxfId="2495" priority="4673">
      <formula>IF(RIGHT(TEXT(AQ92,"0.#"),1)=".",FALSE,TRUE)</formula>
    </cfRule>
    <cfRule type="expression" dxfId="2494" priority="4674">
      <formula>IF(RIGHT(TEXT(AQ92,"0.#"),1)=".",TRUE,FALSE)</formula>
    </cfRule>
  </conditionalFormatting>
  <conditionalFormatting sqref="AU92:AU94">
    <cfRule type="expression" dxfId="2493" priority="4671">
      <formula>IF(RIGHT(TEXT(AU92,"0.#"),1)=".",FALSE,TRUE)</formula>
    </cfRule>
    <cfRule type="expression" dxfId="2492" priority="4672">
      <formula>IF(RIGHT(TEXT(AU92,"0.#"),1)=".",TRUE,FALSE)</formula>
    </cfRule>
  </conditionalFormatting>
  <conditionalFormatting sqref="AQ97:AQ99">
    <cfRule type="expression" dxfId="2491" priority="4669">
      <formula>IF(RIGHT(TEXT(AQ97,"0.#"),1)=".",FALSE,TRUE)</formula>
    </cfRule>
    <cfRule type="expression" dxfId="2490" priority="4670">
      <formula>IF(RIGHT(TEXT(AQ97,"0.#"),1)=".",TRUE,FALSE)</formula>
    </cfRule>
  </conditionalFormatting>
  <conditionalFormatting sqref="AU97:AU99">
    <cfRule type="expression" dxfId="2489" priority="4667">
      <formula>IF(RIGHT(TEXT(AU97,"0.#"),1)=".",FALSE,TRUE)</formula>
    </cfRule>
    <cfRule type="expression" dxfId="2488" priority="4668">
      <formula>IF(RIGHT(TEXT(AU97,"0.#"),1)=".",TRUE,FALSE)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7">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46:Y965">
    <cfRule type="expression" dxfId="2091" priority="2087">
      <formula>IF(RIGHT(TEXT(Y946,"0.#"),1)=".",FALSE,TRUE)</formula>
    </cfRule>
    <cfRule type="expression" dxfId="2090" priority="2088">
      <formula>IF(RIGHT(TEXT(Y946,"0.#"),1)=".",TRUE,FALSE)</formula>
    </cfRule>
  </conditionalFormatting>
  <conditionalFormatting sqref="Y936">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10:AO932">
    <cfRule type="expression" dxfId="1993" priority="2101">
      <formula>IF(AND(AL910&gt;=0, RIGHT(TEXT(AL910,"0.#"),1)&lt;&gt;"."),TRUE,FALSE)</formula>
    </cfRule>
    <cfRule type="expression" dxfId="1992" priority="2102">
      <formula>IF(AND(AL910&gt;=0, RIGHT(TEXT(AL910,"0.#"),1)="."),TRUE,FALSE)</formula>
    </cfRule>
    <cfRule type="expression" dxfId="1991" priority="2103">
      <formula>IF(AND(AL910&lt;0, RIGHT(TEXT(AL910,"0.#"),1)&lt;&gt;"."),TRUE,FALSE)</formula>
    </cfRule>
    <cfRule type="expression" dxfId="1990" priority="2104">
      <formula>IF(AND(AL910&lt;0, RIGHT(TEXT(AL910,"0.#"),1)="."),TRUE,FALSE)</formula>
    </cfRule>
  </conditionalFormatting>
  <conditionalFormatting sqref="AL903:AO903">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46:AO965">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36:AO936">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69">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I460">
    <cfRule type="expression" dxfId="729" priority="25">
      <formula>IF(RIGHT(TEXT(AI460,"0.#"),1)=".",FALSE,TRUE)</formula>
    </cfRule>
    <cfRule type="expression" dxfId="728" priority="26">
      <formula>IF(RIGHT(TEXT(AI460,"0.#"),1)=".",TRUE,FALSE)</formula>
    </cfRule>
  </conditionalFormatting>
  <conditionalFormatting sqref="AI458">
    <cfRule type="expression" dxfId="727" priority="29">
      <formula>IF(RIGHT(TEXT(AI458,"0.#"),1)=".",FALSE,TRUE)</formula>
    </cfRule>
    <cfRule type="expression" dxfId="726" priority="30">
      <formula>IF(RIGHT(TEXT(AI458,"0.#"),1)=".",TRUE,FALSE)</formula>
    </cfRule>
  </conditionalFormatting>
  <conditionalFormatting sqref="AI459">
    <cfRule type="expression" dxfId="725" priority="27">
      <formula>IF(RIGHT(TEXT(AI459,"0.#"),1)=".",FALSE,TRUE)</formula>
    </cfRule>
    <cfRule type="expression" dxfId="724" priority="28">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L838:AO846">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AL904:AO909">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Y937:Y945">
    <cfRule type="expression" dxfId="709" priority="5">
      <formula>IF(RIGHT(TEXT(Y937,"0.#"),1)=".",FALSE,TRUE)</formula>
    </cfRule>
    <cfRule type="expression" dxfId="708" priority="6">
      <formula>IF(RIGHT(TEXT(Y937,"0.#"),1)=".",TRUE,FALSE)</formula>
    </cfRule>
  </conditionalFormatting>
  <conditionalFormatting sqref="AL937:AO945">
    <cfRule type="expression" dxfId="707" priority="7">
      <formula>IF(AND(AL937&gt;=0, RIGHT(TEXT(AL937,"0.#"),1)&lt;&gt;"."),TRUE,FALSE)</formula>
    </cfRule>
    <cfRule type="expression" dxfId="706" priority="8">
      <formula>IF(AND(AL937&gt;=0, RIGHT(TEXT(AL937,"0.#"),1)="."),TRUE,FALSE)</formula>
    </cfRule>
    <cfRule type="expression" dxfId="705" priority="9">
      <formula>IF(AND(AL937&lt;0, RIGHT(TEXT(AL937,"0.#"),1)&lt;&gt;"."),TRUE,FALSE)</formula>
    </cfRule>
    <cfRule type="expression" dxfId="704" priority="10">
      <formula>IF(AND(AL937&lt;0, RIGHT(TEXT(AL937,"0.#"),1)="."),TRUE,FALSE)</formula>
    </cfRule>
  </conditionalFormatting>
  <conditionalFormatting sqref="AL970:AO970">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699" max="49" man="1"/>
    <brk id="735" max="49" man="1"/>
    <brk id="778" max="49" man="1"/>
    <brk id="866" max="49" man="1"/>
    <brk id="94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570</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恩給関係</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恩給関係</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468</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9"/>
      <c r="Z2" s="835"/>
      <c r="AA2" s="836"/>
      <c r="AB2" s="1033" t="s">
        <v>11</v>
      </c>
      <c r="AC2" s="1034"/>
      <c r="AD2" s="1035"/>
      <c r="AE2" s="1039" t="s">
        <v>551</v>
      </c>
      <c r="AF2" s="1039"/>
      <c r="AG2" s="1039"/>
      <c r="AH2" s="1039"/>
      <c r="AI2" s="1039" t="s">
        <v>548</v>
      </c>
      <c r="AJ2" s="1039"/>
      <c r="AK2" s="1039"/>
      <c r="AL2" s="1039"/>
      <c r="AM2" s="1039" t="s">
        <v>522</v>
      </c>
      <c r="AN2" s="1039"/>
      <c r="AO2" s="1039"/>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6"/>
      <c r="I4" s="1006"/>
      <c r="J4" s="1006"/>
      <c r="K4" s="1006"/>
      <c r="L4" s="1006"/>
      <c r="M4" s="1006"/>
      <c r="N4" s="1006"/>
      <c r="O4" s="1007"/>
      <c r="P4" s="105"/>
      <c r="Q4" s="1014"/>
      <c r="R4" s="1014"/>
      <c r="S4" s="1014"/>
      <c r="T4" s="1014"/>
      <c r="U4" s="1014"/>
      <c r="V4" s="1014"/>
      <c r="W4" s="1014"/>
      <c r="X4" s="1015"/>
      <c r="Y4" s="1024" t="s">
        <v>12</v>
      </c>
      <c r="Z4" s="1025"/>
      <c r="AA4" s="1026"/>
      <c r="AB4" s="466"/>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8"/>
      <c r="H5" s="1009"/>
      <c r="I5" s="1009"/>
      <c r="J5" s="1009"/>
      <c r="K5" s="1009"/>
      <c r="L5" s="1009"/>
      <c r="M5" s="1009"/>
      <c r="N5" s="1009"/>
      <c r="O5" s="1010"/>
      <c r="P5" s="1016"/>
      <c r="Q5" s="1016"/>
      <c r="R5" s="1016"/>
      <c r="S5" s="1016"/>
      <c r="T5" s="1016"/>
      <c r="U5" s="1016"/>
      <c r="V5" s="1016"/>
      <c r="W5" s="1016"/>
      <c r="X5" s="1017"/>
      <c r="Y5" s="420" t="s">
        <v>54</v>
      </c>
      <c r="Z5" s="1021"/>
      <c r="AA5" s="1022"/>
      <c r="AB5" s="528"/>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11"/>
      <c r="H6" s="1012"/>
      <c r="I6" s="1012"/>
      <c r="J6" s="1012"/>
      <c r="K6" s="1012"/>
      <c r="L6" s="1012"/>
      <c r="M6" s="1012"/>
      <c r="N6" s="1012"/>
      <c r="O6" s="1013"/>
      <c r="P6" s="1018"/>
      <c r="Q6" s="1018"/>
      <c r="R6" s="1018"/>
      <c r="S6" s="1018"/>
      <c r="T6" s="1018"/>
      <c r="U6" s="1018"/>
      <c r="V6" s="1018"/>
      <c r="W6" s="1018"/>
      <c r="X6" s="1019"/>
      <c r="Y6" s="1020" t="s">
        <v>13</v>
      </c>
      <c r="Z6" s="1021"/>
      <c r="AA6" s="1022"/>
      <c r="AB6" s="600"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468</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9"/>
      <c r="Z9" s="835"/>
      <c r="AA9" s="836"/>
      <c r="AB9" s="1033" t="s">
        <v>11</v>
      </c>
      <c r="AC9" s="1034"/>
      <c r="AD9" s="1035"/>
      <c r="AE9" s="1039" t="s">
        <v>552</v>
      </c>
      <c r="AF9" s="1039"/>
      <c r="AG9" s="1039"/>
      <c r="AH9" s="1039"/>
      <c r="AI9" s="1039" t="s">
        <v>548</v>
      </c>
      <c r="AJ9" s="1039"/>
      <c r="AK9" s="1039"/>
      <c r="AL9" s="1039"/>
      <c r="AM9" s="1039" t="s">
        <v>522</v>
      </c>
      <c r="AN9" s="1039"/>
      <c r="AO9" s="1039"/>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6"/>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8"/>
      <c r="H12" s="1009"/>
      <c r="I12" s="1009"/>
      <c r="J12" s="1009"/>
      <c r="K12" s="1009"/>
      <c r="L12" s="1009"/>
      <c r="M12" s="1009"/>
      <c r="N12" s="1009"/>
      <c r="O12" s="1010"/>
      <c r="P12" s="1016"/>
      <c r="Q12" s="1016"/>
      <c r="R12" s="1016"/>
      <c r="S12" s="1016"/>
      <c r="T12" s="1016"/>
      <c r="U12" s="1016"/>
      <c r="V12" s="1016"/>
      <c r="W12" s="1016"/>
      <c r="X12" s="1017"/>
      <c r="Y12" s="420" t="s">
        <v>54</v>
      </c>
      <c r="Z12" s="1021"/>
      <c r="AA12" s="1022"/>
      <c r="AB12" s="528"/>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0"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468</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9"/>
      <c r="Z16" s="835"/>
      <c r="AA16" s="836"/>
      <c r="AB16" s="1033" t="s">
        <v>11</v>
      </c>
      <c r="AC16" s="1034"/>
      <c r="AD16" s="1035"/>
      <c r="AE16" s="1039" t="s">
        <v>551</v>
      </c>
      <c r="AF16" s="1039"/>
      <c r="AG16" s="1039"/>
      <c r="AH16" s="1039"/>
      <c r="AI16" s="1039" t="s">
        <v>549</v>
      </c>
      <c r="AJ16" s="1039"/>
      <c r="AK16" s="1039"/>
      <c r="AL16" s="1039"/>
      <c r="AM16" s="1039" t="s">
        <v>522</v>
      </c>
      <c r="AN16" s="1039"/>
      <c r="AO16" s="1039"/>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6"/>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8"/>
      <c r="H19" s="1009"/>
      <c r="I19" s="1009"/>
      <c r="J19" s="1009"/>
      <c r="K19" s="1009"/>
      <c r="L19" s="1009"/>
      <c r="M19" s="1009"/>
      <c r="N19" s="1009"/>
      <c r="O19" s="1010"/>
      <c r="P19" s="1016"/>
      <c r="Q19" s="1016"/>
      <c r="R19" s="1016"/>
      <c r="S19" s="1016"/>
      <c r="T19" s="1016"/>
      <c r="U19" s="1016"/>
      <c r="V19" s="1016"/>
      <c r="W19" s="1016"/>
      <c r="X19" s="1017"/>
      <c r="Y19" s="420" t="s">
        <v>54</v>
      </c>
      <c r="Z19" s="1021"/>
      <c r="AA19" s="1022"/>
      <c r="AB19" s="528"/>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0"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468</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9"/>
      <c r="Z23" s="835"/>
      <c r="AA23" s="836"/>
      <c r="AB23" s="1033" t="s">
        <v>11</v>
      </c>
      <c r="AC23" s="1034"/>
      <c r="AD23" s="1035"/>
      <c r="AE23" s="1039" t="s">
        <v>553</v>
      </c>
      <c r="AF23" s="1039"/>
      <c r="AG23" s="1039"/>
      <c r="AH23" s="1039"/>
      <c r="AI23" s="1039" t="s">
        <v>548</v>
      </c>
      <c r="AJ23" s="1039"/>
      <c r="AK23" s="1039"/>
      <c r="AL23" s="1039"/>
      <c r="AM23" s="1039" t="s">
        <v>522</v>
      </c>
      <c r="AN23" s="1039"/>
      <c r="AO23" s="1039"/>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6"/>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8"/>
      <c r="H26" s="1009"/>
      <c r="I26" s="1009"/>
      <c r="J26" s="1009"/>
      <c r="K26" s="1009"/>
      <c r="L26" s="1009"/>
      <c r="M26" s="1009"/>
      <c r="N26" s="1009"/>
      <c r="O26" s="1010"/>
      <c r="P26" s="1016"/>
      <c r="Q26" s="1016"/>
      <c r="R26" s="1016"/>
      <c r="S26" s="1016"/>
      <c r="T26" s="1016"/>
      <c r="U26" s="1016"/>
      <c r="V26" s="1016"/>
      <c r="W26" s="1016"/>
      <c r="X26" s="1017"/>
      <c r="Y26" s="420" t="s">
        <v>54</v>
      </c>
      <c r="Z26" s="1021"/>
      <c r="AA26" s="1022"/>
      <c r="AB26" s="528"/>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0"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468</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9"/>
      <c r="Z30" s="835"/>
      <c r="AA30" s="836"/>
      <c r="AB30" s="1033" t="s">
        <v>11</v>
      </c>
      <c r="AC30" s="1034"/>
      <c r="AD30" s="1035"/>
      <c r="AE30" s="1039" t="s">
        <v>551</v>
      </c>
      <c r="AF30" s="1039"/>
      <c r="AG30" s="1039"/>
      <c r="AH30" s="1039"/>
      <c r="AI30" s="1039" t="s">
        <v>548</v>
      </c>
      <c r="AJ30" s="1039"/>
      <c r="AK30" s="1039"/>
      <c r="AL30" s="1039"/>
      <c r="AM30" s="1039" t="s">
        <v>546</v>
      </c>
      <c r="AN30" s="1039"/>
      <c r="AO30" s="1039"/>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6"/>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8"/>
      <c r="H33" s="1009"/>
      <c r="I33" s="1009"/>
      <c r="J33" s="1009"/>
      <c r="K33" s="1009"/>
      <c r="L33" s="1009"/>
      <c r="M33" s="1009"/>
      <c r="N33" s="1009"/>
      <c r="O33" s="1010"/>
      <c r="P33" s="1016"/>
      <c r="Q33" s="1016"/>
      <c r="R33" s="1016"/>
      <c r="S33" s="1016"/>
      <c r="T33" s="1016"/>
      <c r="U33" s="1016"/>
      <c r="V33" s="1016"/>
      <c r="W33" s="1016"/>
      <c r="X33" s="1017"/>
      <c r="Y33" s="420" t="s">
        <v>54</v>
      </c>
      <c r="Z33" s="1021"/>
      <c r="AA33" s="1022"/>
      <c r="AB33" s="528"/>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0"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468</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9"/>
      <c r="Z37" s="835"/>
      <c r="AA37" s="836"/>
      <c r="AB37" s="1033" t="s">
        <v>11</v>
      </c>
      <c r="AC37" s="1034"/>
      <c r="AD37" s="1035"/>
      <c r="AE37" s="1039" t="s">
        <v>553</v>
      </c>
      <c r="AF37" s="1039"/>
      <c r="AG37" s="1039"/>
      <c r="AH37" s="1039"/>
      <c r="AI37" s="1039" t="s">
        <v>550</v>
      </c>
      <c r="AJ37" s="1039"/>
      <c r="AK37" s="1039"/>
      <c r="AL37" s="1039"/>
      <c r="AM37" s="1039" t="s">
        <v>547</v>
      </c>
      <c r="AN37" s="1039"/>
      <c r="AO37" s="1039"/>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6"/>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8"/>
      <c r="H40" s="1009"/>
      <c r="I40" s="1009"/>
      <c r="J40" s="1009"/>
      <c r="K40" s="1009"/>
      <c r="L40" s="1009"/>
      <c r="M40" s="1009"/>
      <c r="N40" s="1009"/>
      <c r="O40" s="1010"/>
      <c r="P40" s="1016"/>
      <c r="Q40" s="1016"/>
      <c r="R40" s="1016"/>
      <c r="S40" s="1016"/>
      <c r="T40" s="1016"/>
      <c r="U40" s="1016"/>
      <c r="V40" s="1016"/>
      <c r="W40" s="1016"/>
      <c r="X40" s="1017"/>
      <c r="Y40" s="420" t="s">
        <v>54</v>
      </c>
      <c r="Z40" s="1021"/>
      <c r="AA40" s="1022"/>
      <c r="AB40" s="528"/>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0"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468</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9"/>
      <c r="Z44" s="835"/>
      <c r="AA44" s="836"/>
      <c r="AB44" s="1033" t="s">
        <v>11</v>
      </c>
      <c r="AC44" s="1034"/>
      <c r="AD44" s="1035"/>
      <c r="AE44" s="1039" t="s">
        <v>551</v>
      </c>
      <c r="AF44" s="1039"/>
      <c r="AG44" s="1039"/>
      <c r="AH44" s="1039"/>
      <c r="AI44" s="1039" t="s">
        <v>548</v>
      </c>
      <c r="AJ44" s="1039"/>
      <c r="AK44" s="1039"/>
      <c r="AL44" s="1039"/>
      <c r="AM44" s="1039" t="s">
        <v>522</v>
      </c>
      <c r="AN44" s="1039"/>
      <c r="AO44" s="1039"/>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6"/>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8"/>
      <c r="H47" s="1009"/>
      <c r="I47" s="1009"/>
      <c r="J47" s="1009"/>
      <c r="K47" s="1009"/>
      <c r="L47" s="1009"/>
      <c r="M47" s="1009"/>
      <c r="N47" s="1009"/>
      <c r="O47" s="1010"/>
      <c r="P47" s="1016"/>
      <c r="Q47" s="1016"/>
      <c r="R47" s="1016"/>
      <c r="S47" s="1016"/>
      <c r="T47" s="1016"/>
      <c r="U47" s="1016"/>
      <c r="V47" s="1016"/>
      <c r="W47" s="1016"/>
      <c r="X47" s="1017"/>
      <c r="Y47" s="420" t="s">
        <v>54</v>
      </c>
      <c r="Z47" s="1021"/>
      <c r="AA47" s="1022"/>
      <c r="AB47" s="528"/>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0"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468</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9"/>
      <c r="Z51" s="835"/>
      <c r="AA51" s="836"/>
      <c r="AB51" s="562" t="s">
        <v>11</v>
      </c>
      <c r="AC51" s="1034"/>
      <c r="AD51" s="1035"/>
      <c r="AE51" s="1039" t="s">
        <v>551</v>
      </c>
      <c r="AF51" s="1039"/>
      <c r="AG51" s="1039"/>
      <c r="AH51" s="1039"/>
      <c r="AI51" s="1039" t="s">
        <v>548</v>
      </c>
      <c r="AJ51" s="1039"/>
      <c r="AK51" s="1039"/>
      <c r="AL51" s="1039"/>
      <c r="AM51" s="1039" t="s">
        <v>522</v>
      </c>
      <c r="AN51" s="1039"/>
      <c r="AO51" s="1039"/>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6"/>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8"/>
      <c r="H54" s="1009"/>
      <c r="I54" s="1009"/>
      <c r="J54" s="1009"/>
      <c r="K54" s="1009"/>
      <c r="L54" s="1009"/>
      <c r="M54" s="1009"/>
      <c r="N54" s="1009"/>
      <c r="O54" s="1010"/>
      <c r="P54" s="1016"/>
      <c r="Q54" s="1016"/>
      <c r="R54" s="1016"/>
      <c r="S54" s="1016"/>
      <c r="T54" s="1016"/>
      <c r="U54" s="1016"/>
      <c r="V54" s="1016"/>
      <c r="W54" s="1016"/>
      <c r="X54" s="1017"/>
      <c r="Y54" s="420" t="s">
        <v>54</v>
      </c>
      <c r="Z54" s="1021"/>
      <c r="AA54" s="1022"/>
      <c r="AB54" s="528"/>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0"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468</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9"/>
      <c r="Z58" s="835"/>
      <c r="AA58" s="836"/>
      <c r="AB58" s="1033" t="s">
        <v>11</v>
      </c>
      <c r="AC58" s="1034"/>
      <c r="AD58" s="1035"/>
      <c r="AE58" s="1039" t="s">
        <v>551</v>
      </c>
      <c r="AF58" s="1039"/>
      <c r="AG58" s="1039"/>
      <c r="AH58" s="1039"/>
      <c r="AI58" s="1039" t="s">
        <v>548</v>
      </c>
      <c r="AJ58" s="1039"/>
      <c r="AK58" s="1039"/>
      <c r="AL58" s="1039"/>
      <c r="AM58" s="1039" t="s">
        <v>522</v>
      </c>
      <c r="AN58" s="1039"/>
      <c r="AO58" s="1039"/>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6"/>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8"/>
      <c r="H61" s="1009"/>
      <c r="I61" s="1009"/>
      <c r="J61" s="1009"/>
      <c r="K61" s="1009"/>
      <c r="L61" s="1009"/>
      <c r="M61" s="1009"/>
      <c r="N61" s="1009"/>
      <c r="O61" s="1010"/>
      <c r="P61" s="1016"/>
      <c r="Q61" s="1016"/>
      <c r="R61" s="1016"/>
      <c r="S61" s="1016"/>
      <c r="T61" s="1016"/>
      <c r="U61" s="1016"/>
      <c r="V61" s="1016"/>
      <c r="W61" s="1016"/>
      <c r="X61" s="1017"/>
      <c r="Y61" s="420" t="s">
        <v>54</v>
      </c>
      <c r="Z61" s="1021"/>
      <c r="AA61" s="1022"/>
      <c r="AB61" s="528"/>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0"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468</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9"/>
      <c r="Z65" s="835"/>
      <c r="AA65" s="836"/>
      <c r="AB65" s="1033" t="s">
        <v>11</v>
      </c>
      <c r="AC65" s="1034"/>
      <c r="AD65" s="1035"/>
      <c r="AE65" s="1039" t="s">
        <v>551</v>
      </c>
      <c r="AF65" s="1039"/>
      <c r="AG65" s="1039"/>
      <c r="AH65" s="1039"/>
      <c r="AI65" s="1039" t="s">
        <v>548</v>
      </c>
      <c r="AJ65" s="1039"/>
      <c r="AK65" s="1039"/>
      <c r="AL65" s="1039"/>
      <c r="AM65" s="1039" t="s">
        <v>522</v>
      </c>
      <c r="AN65" s="1039"/>
      <c r="AO65" s="1039"/>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6"/>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8"/>
      <c r="H68" s="1009"/>
      <c r="I68" s="1009"/>
      <c r="J68" s="1009"/>
      <c r="K68" s="1009"/>
      <c r="L68" s="1009"/>
      <c r="M68" s="1009"/>
      <c r="N68" s="1009"/>
      <c r="O68" s="1010"/>
      <c r="P68" s="1016"/>
      <c r="Q68" s="1016"/>
      <c r="R68" s="1016"/>
      <c r="S68" s="1016"/>
      <c r="T68" s="1016"/>
      <c r="U68" s="1016"/>
      <c r="V68" s="1016"/>
      <c r="W68" s="1016"/>
      <c r="X68" s="1017"/>
      <c r="Y68" s="420" t="s">
        <v>54</v>
      </c>
      <c r="Z68" s="1021"/>
      <c r="AA68" s="1022"/>
      <c r="AB68" s="528"/>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11"/>
      <c r="H69" s="1012"/>
      <c r="I69" s="1012"/>
      <c r="J69" s="1012"/>
      <c r="K69" s="1012"/>
      <c r="L69" s="1012"/>
      <c r="M69" s="1012"/>
      <c r="N69" s="1012"/>
      <c r="O69" s="1013"/>
      <c r="P69" s="1018"/>
      <c r="Q69" s="1018"/>
      <c r="R69" s="1018"/>
      <c r="S69" s="1018"/>
      <c r="T69" s="1018"/>
      <c r="U69" s="1018"/>
      <c r="V69" s="1018"/>
      <c r="W69" s="1018"/>
      <c r="X69" s="1019"/>
      <c r="Y69" s="420" t="s">
        <v>13</v>
      </c>
      <c r="Z69" s="1021"/>
      <c r="AA69" s="1022"/>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01" t="s">
        <v>486</v>
      </c>
      <c r="H2" s="602"/>
      <c r="I2" s="602"/>
      <c r="J2" s="602"/>
      <c r="K2" s="602"/>
      <c r="L2" s="602"/>
      <c r="M2" s="602"/>
      <c r="N2" s="602"/>
      <c r="O2" s="602"/>
      <c r="P2" s="602"/>
      <c r="Q2" s="602"/>
      <c r="R2" s="602"/>
      <c r="S2" s="602"/>
      <c r="T2" s="602"/>
      <c r="U2" s="602"/>
      <c r="V2" s="602"/>
      <c r="W2" s="602"/>
      <c r="X2" s="602"/>
      <c r="Y2" s="602"/>
      <c r="Z2" s="602"/>
      <c r="AA2" s="602"/>
      <c r="AB2" s="603"/>
      <c r="AC2" s="601" t="s">
        <v>488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2"/>
      <c r="B4" s="1053"/>
      <c r="C4" s="1053"/>
      <c r="D4" s="1053"/>
      <c r="E4" s="1053"/>
      <c r="F4" s="1054"/>
      <c r="G4" s="676"/>
      <c r="H4" s="677"/>
      <c r="I4" s="677"/>
      <c r="J4" s="677"/>
      <c r="K4" s="678"/>
      <c r="L4" s="670"/>
      <c r="M4" s="671"/>
      <c r="N4" s="671"/>
      <c r="O4" s="671"/>
      <c r="P4" s="671"/>
      <c r="Q4" s="671"/>
      <c r="R4" s="671"/>
      <c r="S4" s="671"/>
      <c r="T4" s="671"/>
      <c r="U4" s="671"/>
      <c r="V4" s="671"/>
      <c r="W4" s="671"/>
      <c r="X4" s="672"/>
      <c r="Y4" s="393"/>
      <c r="Z4" s="394"/>
      <c r="AA4" s="394"/>
      <c r="AB4" s="811"/>
      <c r="AC4" s="676"/>
      <c r="AD4" s="677"/>
      <c r="AE4" s="677"/>
      <c r="AF4" s="677"/>
      <c r="AG4" s="678"/>
      <c r="AH4" s="670"/>
      <c r="AI4" s="671"/>
      <c r="AJ4" s="671"/>
      <c r="AK4" s="671"/>
      <c r="AL4" s="671"/>
      <c r="AM4" s="671"/>
      <c r="AN4" s="671"/>
      <c r="AO4" s="671"/>
      <c r="AP4" s="671"/>
      <c r="AQ4" s="671"/>
      <c r="AR4" s="671"/>
      <c r="AS4" s="671"/>
      <c r="AT4" s="672"/>
      <c r="AU4" s="393"/>
      <c r="AV4" s="394"/>
      <c r="AW4" s="394"/>
      <c r="AX4" s="395"/>
    </row>
    <row r="5" spans="1:50" ht="24.75" customHeight="1" x14ac:dyDescent="0.15">
      <c r="A5" s="1052"/>
      <c r="B5" s="1053"/>
      <c r="C5" s="1053"/>
      <c r="D5" s="1053"/>
      <c r="E5" s="1053"/>
      <c r="F5" s="1054"/>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2"/>
      <c r="B6" s="1053"/>
      <c r="C6" s="1053"/>
      <c r="D6" s="1053"/>
      <c r="E6" s="1053"/>
      <c r="F6" s="1054"/>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2"/>
      <c r="B7" s="1053"/>
      <c r="C7" s="1053"/>
      <c r="D7" s="1053"/>
      <c r="E7" s="1053"/>
      <c r="F7" s="1054"/>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2"/>
      <c r="B8" s="1053"/>
      <c r="C8" s="1053"/>
      <c r="D8" s="1053"/>
      <c r="E8" s="1053"/>
      <c r="F8" s="1054"/>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2"/>
      <c r="B9" s="1053"/>
      <c r="C9" s="1053"/>
      <c r="D9" s="1053"/>
      <c r="E9" s="1053"/>
      <c r="F9" s="1054"/>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2"/>
      <c r="B10" s="1053"/>
      <c r="C10" s="1053"/>
      <c r="D10" s="1053"/>
      <c r="E10" s="1053"/>
      <c r="F10" s="1054"/>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2"/>
      <c r="B11" s="1053"/>
      <c r="C11" s="1053"/>
      <c r="D11" s="1053"/>
      <c r="E11" s="1053"/>
      <c r="F11" s="1054"/>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2"/>
      <c r="B12" s="1053"/>
      <c r="C12" s="1053"/>
      <c r="D12" s="1053"/>
      <c r="E12" s="1053"/>
      <c r="F12" s="1054"/>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2"/>
      <c r="B13" s="1053"/>
      <c r="C13" s="1053"/>
      <c r="D13" s="1053"/>
      <c r="E13" s="1053"/>
      <c r="F13" s="1054"/>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601" t="s">
        <v>389</v>
      </c>
      <c r="H15" s="602"/>
      <c r="I15" s="602"/>
      <c r="J15" s="602"/>
      <c r="K15" s="602"/>
      <c r="L15" s="602"/>
      <c r="M15" s="602"/>
      <c r="N15" s="602"/>
      <c r="O15" s="602"/>
      <c r="P15" s="602"/>
      <c r="Q15" s="602"/>
      <c r="R15" s="602"/>
      <c r="S15" s="602"/>
      <c r="T15" s="602"/>
      <c r="U15" s="602"/>
      <c r="V15" s="602"/>
      <c r="W15" s="602"/>
      <c r="X15" s="602"/>
      <c r="Y15" s="602"/>
      <c r="Z15" s="602"/>
      <c r="AA15" s="602"/>
      <c r="AB15" s="603"/>
      <c r="AC15" s="601" t="s">
        <v>390</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2"/>
      <c r="B16" s="1053"/>
      <c r="C16" s="1053"/>
      <c r="D16" s="1053"/>
      <c r="E16" s="1053"/>
      <c r="F16" s="1054"/>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2"/>
      <c r="B17" s="1053"/>
      <c r="C17" s="1053"/>
      <c r="D17" s="1053"/>
      <c r="E17" s="1053"/>
      <c r="F17" s="1054"/>
      <c r="G17" s="676"/>
      <c r="H17" s="677"/>
      <c r="I17" s="677"/>
      <c r="J17" s="677"/>
      <c r="K17" s="678"/>
      <c r="L17" s="670"/>
      <c r="M17" s="671"/>
      <c r="N17" s="671"/>
      <c r="O17" s="671"/>
      <c r="P17" s="671"/>
      <c r="Q17" s="671"/>
      <c r="R17" s="671"/>
      <c r="S17" s="671"/>
      <c r="T17" s="671"/>
      <c r="U17" s="671"/>
      <c r="V17" s="671"/>
      <c r="W17" s="671"/>
      <c r="X17" s="672"/>
      <c r="Y17" s="393"/>
      <c r="Z17" s="394"/>
      <c r="AA17" s="394"/>
      <c r="AB17" s="811"/>
      <c r="AC17" s="676"/>
      <c r="AD17" s="677"/>
      <c r="AE17" s="677"/>
      <c r="AF17" s="677"/>
      <c r="AG17" s="678"/>
      <c r="AH17" s="670"/>
      <c r="AI17" s="671"/>
      <c r="AJ17" s="671"/>
      <c r="AK17" s="671"/>
      <c r="AL17" s="671"/>
      <c r="AM17" s="671"/>
      <c r="AN17" s="671"/>
      <c r="AO17" s="671"/>
      <c r="AP17" s="671"/>
      <c r="AQ17" s="671"/>
      <c r="AR17" s="671"/>
      <c r="AS17" s="671"/>
      <c r="AT17" s="672"/>
      <c r="AU17" s="393"/>
      <c r="AV17" s="394"/>
      <c r="AW17" s="394"/>
      <c r="AX17" s="395"/>
    </row>
    <row r="18" spans="1:50" ht="24.75" customHeight="1" x14ac:dyDescent="0.15">
      <c r="A18" s="1052"/>
      <c r="B18" s="1053"/>
      <c r="C18" s="1053"/>
      <c r="D18" s="1053"/>
      <c r="E18" s="1053"/>
      <c r="F18" s="1054"/>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2"/>
      <c r="B19" s="1053"/>
      <c r="C19" s="1053"/>
      <c r="D19" s="1053"/>
      <c r="E19" s="1053"/>
      <c r="F19" s="1054"/>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2"/>
      <c r="B20" s="1053"/>
      <c r="C20" s="1053"/>
      <c r="D20" s="1053"/>
      <c r="E20" s="1053"/>
      <c r="F20" s="1054"/>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2"/>
      <c r="B21" s="1053"/>
      <c r="C21" s="1053"/>
      <c r="D21" s="1053"/>
      <c r="E21" s="1053"/>
      <c r="F21" s="1054"/>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2"/>
      <c r="B22" s="1053"/>
      <c r="C22" s="1053"/>
      <c r="D22" s="1053"/>
      <c r="E22" s="1053"/>
      <c r="F22" s="1054"/>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2"/>
      <c r="B23" s="1053"/>
      <c r="C23" s="1053"/>
      <c r="D23" s="1053"/>
      <c r="E23" s="1053"/>
      <c r="F23" s="1054"/>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2"/>
      <c r="B24" s="1053"/>
      <c r="C24" s="1053"/>
      <c r="D24" s="1053"/>
      <c r="E24" s="1053"/>
      <c r="F24" s="1054"/>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2"/>
      <c r="B25" s="1053"/>
      <c r="C25" s="1053"/>
      <c r="D25" s="1053"/>
      <c r="E25" s="1053"/>
      <c r="F25" s="1054"/>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2"/>
      <c r="B26" s="1053"/>
      <c r="C26" s="1053"/>
      <c r="D26" s="1053"/>
      <c r="E26" s="1053"/>
      <c r="F26" s="1054"/>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601" t="s">
        <v>388</v>
      </c>
      <c r="H28" s="602"/>
      <c r="I28" s="602"/>
      <c r="J28" s="602"/>
      <c r="K28" s="602"/>
      <c r="L28" s="602"/>
      <c r="M28" s="602"/>
      <c r="N28" s="602"/>
      <c r="O28" s="602"/>
      <c r="P28" s="602"/>
      <c r="Q28" s="602"/>
      <c r="R28" s="602"/>
      <c r="S28" s="602"/>
      <c r="T28" s="602"/>
      <c r="U28" s="602"/>
      <c r="V28" s="602"/>
      <c r="W28" s="602"/>
      <c r="X28" s="602"/>
      <c r="Y28" s="602"/>
      <c r="Z28" s="602"/>
      <c r="AA28" s="602"/>
      <c r="AB28" s="603"/>
      <c r="AC28" s="601" t="s">
        <v>391</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2"/>
      <c r="B29" s="1053"/>
      <c r="C29" s="1053"/>
      <c r="D29" s="1053"/>
      <c r="E29" s="1053"/>
      <c r="F29" s="1054"/>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2"/>
      <c r="B30" s="1053"/>
      <c r="C30" s="1053"/>
      <c r="D30" s="1053"/>
      <c r="E30" s="1053"/>
      <c r="F30" s="1054"/>
      <c r="G30" s="676"/>
      <c r="H30" s="677"/>
      <c r="I30" s="677"/>
      <c r="J30" s="677"/>
      <c r="K30" s="678"/>
      <c r="L30" s="670"/>
      <c r="M30" s="671"/>
      <c r="N30" s="671"/>
      <c r="O30" s="671"/>
      <c r="P30" s="671"/>
      <c r="Q30" s="671"/>
      <c r="R30" s="671"/>
      <c r="S30" s="671"/>
      <c r="T30" s="671"/>
      <c r="U30" s="671"/>
      <c r="V30" s="671"/>
      <c r="W30" s="671"/>
      <c r="X30" s="672"/>
      <c r="Y30" s="393"/>
      <c r="Z30" s="394"/>
      <c r="AA30" s="394"/>
      <c r="AB30" s="811"/>
      <c r="AC30" s="676"/>
      <c r="AD30" s="677"/>
      <c r="AE30" s="677"/>
      <c r="AF30" s="677"/>
      <c r="AG30" s="678"/>
      <c r="AH30" s="670"/>
      <c r="AI30" s="671"/>
      <c r="AJ30" s="671"/>
      <c r="AK30" s="671"/>
      <c r="AL30" s="671"/>
      <c r="AM30" s="671"/>
      <c r="AN30" s="671"/>
      <c r="AO30" s="671"/>
      <c r="AP30" s="671"/>
      <c r="AQ30" s="671"/>
      <c r="AR30" s="671"/>
      <c r="AS30" s="671"/>
      <c r="AT30" s="672"/>
      <c r="AU30" s="393"/>
      <c r="AV30" s="394"/>
      <c r="AW30" s="394"/>
      <c r="AX30" s="395"/>
    </row>
    <row r="31" spans="1:50" ht="24.75" customHeight="1" x14ac:dyDescent="0.15">
      <c r="A31" s="1052"/>
      <c r="B31" s="1053"/>
      <c r="C31" s="1053"/>
      <c r="D31" s="1053"/>
      <c r="E31" s="1053"/>
      <c r="F31" s="1054"/>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2"/>
      <c r="B32" s="1053"/>
      <c r="C32" s="1053"/>
      <c r="D32" s="1053"/>
      <c r="E32" s="1053"/>
      <c r="F32" s="1054"/>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2"/>
      <c r="B33" s="1053"/>
      <c r="C33" s="1053"/>
      <c r="D33" s="1053"/>
      <c r="E33" s="1053"/>
      <c r="F33" s="1054"/>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2"/>
      <c r="B34" s="1053"/>
      <c r="C34" s="1053"/>
      <c r="D34" s="1053"/>
      <c r="E34" s="1053"/>
      <c r="F34" s="1054"/>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2"/>
      <c r="B35" s="1053"/>
      <c r="C35" s="1053"/>
      <c r="D35" s="1053"/>
      <c r="E35" s="1053"/>
      <c r="F35" s="1054"/>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2"/>
      <c r="B36" s="1053"/>
      <c r="C36" s="1053"/>
      <c r="D36" s="1053"/>
      <c r="E36" s="1053"/>
      <c r="F36" s="1054"/>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2"/>
      <c r="B37" s="1053"/>
      <c r="C37" s="1053"/>
      <c r="D37" s="1053"/>
      <c r="E37" s="1053"/>
      <c r="F37" s="1054"/>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2"/>
      <c r="B38" s="1053"/>
      <c r="C38" s="1053"/>
      <c r="D38" s="1053"/>
      <c r="E38" s="1053"/>
      <c r="F38" s="1054"/>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2"/>
      <c r="B39" s="1053"/>
      <c r="C39" s="1053"/>
      <c r="D39" s="1053"/>
      <c r="E39" s="1053"/>
      <c r="F39" s="1054"/>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601" t="s">
        <v>436</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2"/>
      <c r="B42" s="1053"/>
      <c r="C42" s="1053"/>
      <c r="D42" s="1053"/>
      <c r="E42" s="1053"/>
      <c r="F42" s="1054"/>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2"/>
      <c r="B43" s="1053"/>
      <c r="C43" s="1053"/>
      <c r="D43" s="1053"/>
      <c r="E43" s="1053"/>
      <c r="F43" s="1054"/>
      <c r="G43" s="676"/>
      <c r="H43" s="677"/>
      <c r="I43" s="677"/>
      <c r="J43" s="677"/>
      <c r="K43" s="678"/>
      <c r="L43" s="670"/>
      <c r="M43" s="671"/>
      <c r="N43" s="671"/>
      <c r="O43" s="671"/>
      <c r="P43" s="671"/>
      <c r="Q43" s="671"/>
      <c r="R43" s="671"/>
      <c r="S43" s="671"/>
      <c r="T43" s="671"/>
      <c r="U43" s="671"/>
      <c r="V43" s="671"/>
      <c r="W43" s="671"/>
      <c r="X43" s="672"/>
      <c r="Y43" s="393"/>
      <c r="Z43" s="394"/>
      <c r="AA43" s="394"/>
      <c r="AB43" s="811"/>
      <c r="AC43" s="676"/>
      <c r="AD43" s="677"/>
      <c r="AE43" s="677"/>
      <c r="AF43" s="677"/>
      <c r="AG43" s="678"/>
      <c r="AH43" s="670"/>
      <c r="AI43" s="671"/>
      <c r="AJ43" s="671"/>
      <c r="AK43" s="671"/>
      <c r="AL43" s="671"/>
      <c r="AM43" s="671"/>
      <c r="AN43" s="671"/>
      <c r="AO43" s="671"/>
      <c r="AP43" s="671"/>
      <c r="AQ43" s="671"/>
      <c r="AR43" s="671"/>
      <c r="AS43" s="671"/>
      <c r="AT43" s="672"/>
      <c r="AU43" s="393"/>
      <c r="AV43" s="394"/>
      <c r="AW43" s="394"/>
      <c r="AX43" s="395"/>
    </row>
    <row r="44" spans="1:50" ht="24.75" customHeight="1" x14ac:dyDescent="0.15">
      <c r="A44" s="1052"/>
      <c r="B44" s="1053"/>
      <c r="C44" s="1053"/>
      <c r="D44" s="1053"/>
      <c r="E44" s="1053"/>
      <c r="F44" s="1054"/>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2"/>
      <c r="B45" s="1053"/>
      <c r="C45" s="1053"/>
      <c r="D45" s="1053"/>
      <c r="E45" s="1053"/>
      <c r="F45" s="1054"/>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2"/>
      <c r="B46" s="1053"/>
      <c r="C46" s="1053"/>
      <c r="D46" s="1053"/>
      <c r="E46" s="1053"/>
      <c r="F46" s="1054"/>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2"/>
      <c r="B47" s="1053"/>
      <c r="C47" s="1053"/>
      <c r="D47" s="1053"/>
      <c r="E47" s="1053"/>
      <c r="F47" s="1054"/>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2"/>
      <c r="B48" s="1053"/>
      <c r="C48" s="1053"/>
      <c r="D48" s="1053"/>
      <c r="E48" s="1053"/>
      <c r="F48" s="1054"/>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2"/>
      <c r="B49" s="1053"/>
      <c r="C49" s="1053"/>
      <c r="D49" s="1053"/>
      <c r="E49" s="1053"/>
      <c r="F49" s="1054"/>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2"/>
      <c r="B50" s="1053"/>
      <c r="C50" s="1053"/>
      <c r="D50" s="1053"/>
      <c r="E50" s="1053"/>
      <c r="F50" s="1054"/>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2"/>
      <c r="B51" s="1053"/>
      <c r="C51" s="1053"/>
      <c r="D51" s="1053"/>
      <c r="E51" s="1053"/>
      <c r="F51" s="1054"/>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2"/>
      <c r="B52" s="1053"/>
      <c r="C52" s="1053"/>
      <c r="D52" s="1053"/>
      <c r="E52" s="1053"/>
      <c r="F52" s="1054"/>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392</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2"/>
      <c r="B56" s="1053"/>
      <c r="C56" s="1053"/>
      <c r="D56" s="1053"/>
      <c r="E56" s="1053"/>
      <c r="F56" s="1054"/>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2"/>
      <c r="B57" s="1053"/>
      <c r="C57" s="1053"/>
      <c r="D57" s="1053"/>
      <c r="E57" s="1053"/>
      <c r="F57" s="1054"/>
      <c r="G57" s="676"/>
      <c r="H57" s="677"/>
      <c r="I57" s="677"/>
      <c r="J57" s="677"/>
      <c r="K57" s="678"/>
      <c r="L57" s="670"/>
      <c r="M57" s="671"/>
      <c r="N57" s="671"/>
      <c r="O57" s="671"/>
      <c r="P57" s="671"/>
      <c r="Q57" s="671"/>
      <c r="R57" s="671"/>
      <c r="S57" s="671"/>
      <c r="T57" s="671"/>
      <c r="U57" s="671"/>
      <c r="V57" s="671"/>
      <c r="W57" s="671"/>
      <c r="X57" s="672"/>
      <c r="Y57" s="393"/>
      <c r="Z57" s="394"/>
      <c r="AA57" s="394"/>
      <c r="AB57" s="811"/>
      <c r="AC57" s="676"/>
      <c r="AD57" s="677"/>
      <c r="AE57" s="677"/>
      <c r="AF57" s="677"/>
      <c r="AG57" s="678"/>
      <c r="AH57" s="670"/>
      <c r="AI57" s="671"/>
      <c r="AJ57" s="671"/>
      <c r="AK57" s="671"/>
      <c r="AL57" s="671"/>
      <c r="AM57" s="671"/>
      <c r="AN57" s="671"/>
      <c r="AO57" s="671"/>
      <c r="AP57" s="671"/>
      <c r="AQ57" s="671"/>
      <c r="AR57" s="671"/>
      <c r="AS57" s="671"/>
      <c r="AT57" s="672"/>
      <c r="AU57" s="393"/>
      <c r="AV57" s="394"/>
      <c r="AW57" s="394"/>
      <c r="AX57" s="395"/>
    </row>
    <row r="58" spans="1:50" ht="24.75" customHeight="1" x14ac:dyDescent="0.15">
      <c r="A58" s="1052"/>
      <c r="B58" s="1053"/>
      <c r="C58" s="1053"/>
      <c r="D58" s="1053"/>
      <c r="E58" s="1053"/>
      <c r="F58" s="1054"/>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2"/>
      <c r="B59" s="1053"/>
      <c r="C59" s="1053"/>
      <c r="D59" s="1053"/>
      <c r="E59" s="1053"/>
      <c r="F59" s="1054"/>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2"/>
      <c r="B60" s="1053"/>
      <c r="C60" s="1053"/>
      <c r="D60" s="1053"/>
      <c r="E60" s="1053"/>
      <c r="F60" s="1054"/>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2"/>
      <c r="B61" s="1053"/>
      <c r="C61" s="1053"/>
      <c r="D61" s="1053"/>
      <c r="E61" s="1053"/>
      <c r="F61" s="1054"/>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2"/>
      <c r="B62" s="1053"/>
      <c r="C62" s="1053"/>
      <c r="D62" s="1053"/>
      <c r="E62" s="1053"/>
      <c r="F62" s="1054"/>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2"/>
      <c r="B63" s="1053"/>
      <c r="C63" s="1053"/>
      <c r="D63" s="1053"/>
      <c r="E63" s="1053"/>
      <c r="F63" s="1054"/>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2"/>
      <c r="B64" s="1053"/>
      <c r="C64" s="1053"/>
      <c r="D64" s="1053"/>
      <c r="E64" s="1053"/>
      <c r="F64" s="1054"/>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2"/>
      <c r="B65" s="1053"/>
      <c r="C65" s="1053"/>
      <c r="D65" s="1053"/>
      <c r="E65" s="1053"/>
      <c r="F65" s="1054"/>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2"/>
      <c r="B66" s="1053"/>
      <c r="C66" s="1053"/>
      <c r="D66" s="1053"/>
      <c r="E66" s="1053"/>
      <c r="F66" s="1054"/>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601" t="s">
        <v>393</v>
      </c>
      <c r="H68" s="602"/>
      <c r="I68" s="602"/>
      <c r="J68" s="602"/>
      <c r="K68" s="602"/>
      <c r="L68" s="602"/>
      <c r="M68" s="602"/>
      <c r="N68" s="602"/>
      <c r="O68" s="602"/>
      <c r="P68" s="602"/>
      <c r="Q68" s="602"/>
      <c r="R68" s="602"/>
      <c r="S68" s="602"/>
      <c r="T68" s="602"/>
      <c r="U68" s="602"/>
      <c r="V68" s="602"/>
      <c r="W68" s="602"/>
      <c r="X68" s="602"/>
      <c r="Y68" s="602"/>
      <c r="Z68" s="602"/>
      <c r="AA68" s="602"/>
      <c r="AB68" s="603"/>
      <c r="AC68" s="601" t="s">
        <v>394</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2"/>
      <c r="B69" s="1053"/>
      <c r="C69" s="1053"/>
      <c r="D69" s="1053"/>
      <c r="E69" s="1053"/>
      <c r="F69" s="1054"/>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2"/>
      <c r="B70" s="1053"/>
      <c r="C70" s="1053"/>
      <c r="D70" s="1053"/>
      <c r="E70" s="1053"/>
      <c r="F70" s="1054"/>
      <c r="G70" s="676"/>
      <c r="H70" s="677"/>
      <c r="I70" s="677"/>
      <c r="J70" s="677"/>
      <c r="K70" s="678"/>
      <c r="L70" s="670"/>
      <c r="M70" s="671"/>
      <c r="N70" s="671"/>
      <c r="O70" s="671"/>
      <c r="P70" s="671"/>
      <c r="Q70" s="671"/>
      <c r="R70" s="671"/>
      <c r="S70" s="671"/>
      <c r="T70" s="671"/>
      <c r="U70" s="671"/>
      <c r="V70" s="671"/>
      <c r="W70" s="671"/>
      <c r="X70" s="672"/>
      <c r="Y70" s="393"/>
      <c r="Z70" s="394"/>
      <c r="AA70" s="394"/>
      <c r="AB70" s="811"/>
      <c r="AC70" s="676"/>
      <c r="AD70" s="677"/>
      <c r="AE70" s="677"/>
      <c r="AF70" s="677"/>
      <c r="AG70" s="678"/>
      <c r="AH70" s="670"/>
      <c r="AI70" s="671"/>
      <c r="AJ70" s="671"/>
      <c r="AK70" s="671"/>
      <c r="AL70" s="671"/>
      <c r="AM70" s="671"/>
      <c r="AN70" s="671"/>
      <c r="AO70" s="671"/>
      <c r="AP70" s="671"/>
      <c r="AQ70" s="671"/>
      <c r="AR70" s="671"/>
      <c r="AS70" s="671"/>
      <c r="AT70" s="672"/>
      <c r="AU70" s="393"/>
      <c r="AV70" s="394"/>
      <c r="AW70" s="394"/>
      <c r="AX70" s="395"/>
    </row>
    <row r="71" spans="1:50" ht="24.75" customHeight="1" x14ac:dyDescent="0.15">
      <c r="A71" s="1052"/>
      <c r="B71" s="1053"/>
      <c r="C71" s="1053"/>
      <c r="D71" s="1053"/>
      <c r="E71" s="1053"/>
      <c r="F71" s="1054"/>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2"/>
      <c r="B72" s="1053"/>
      <c r="C72" s="1053"/>
      <c r="D72" s="1053"/>
      <c r="E72" s="1053"/>
      <c r="F72" s="1054"/>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2"/>
      <c r="B73" s="1053"/>
      <c r="C73" s="1053"/>
      <c r="D73" s="1053"/>
      <c r="E73" s="1053"/>
      <c r="F73" s="1054"/>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2"/>
      <c r="B74" s="1053"/>
      <c r="C74" s="1053"/>
      <c r="D74" s="1053"/>
      <c r="E74" s="1053"/>
      <c r="F74" s="1054"/>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2"/>
      <c r="B75" s="1053"/>
      <c r="C75" s="1053"/>
      <c r="D75" s="1053"/>
      <c r="E75" s="1053"/>
      <c r="F75" s="1054"/>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2"/>
      <c r="B76" s="1053"/>
      <c r="C76" s="1053"/>
      <c r="D76" s="1053"/>
      <c r="E76" s="1053"/>
      <c r="F76" s="1054"/>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2"/>
      <c r="B77" s="1053"/>
      <c r="C77" s="1053"/>
      <c r="D77" s="1053"/>
      <c r="E77" s="1053"/>
      <c r="F77" s="1054"/>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2"/>
      <c r="B78" s="1053"/>
      <c r="C78" s="1053"/>
      <c r="D78" s="1053"/>
      <c r="E78" s="1053"/>
      <c r="F78" s="1054"/>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2"/>
      <c r="B79" s="1053"/>
      <c r="C79" s="1053"/>
      <c r="D79" s="1053"/>
      <c r="E79" s="1053"/>
      <c r="F79" s="1054"/>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601" t="s">
        <v>395</v>
      </c>
      <c r="H81" s="602"/>
      <c r="I81" s="602"/>
      <c r="J81" s="602"/>
      <c r="K81" s="602"/>
      <c r="L81" s="602"/>
      <c r="M81" s="602"/>
      <c r="N81" s="602"/>
      <c r="O81" s="602"/>
      <c r="P81" s="602"/>
      <c r="Q81" s="602"/>
      <c r="R81" s="602"/>
      <c r="S81" s="602"/>
      <c r="T81" s="602"/>
      <c r="U81" s="602"/>
      <c r="V81" s="602"/>
      <c r="W81" s="602"/>
      <c r="X81" s="602"/>
      <c r="Y81" s="602"/>
      <c r="Z81" s="602"/>
      <c r="AA81" s="602"/>
      <c r="AB81" s="603"/>
      <c r="AC81" s="601" t="s">
        <v>396</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2"/>
      <c r="B82" s="1053"/>
      <c r="C82" s="1053"/>
      <c r="D82" s="1053"/>
      <c r="E82" s="1053"/>
      <c r="F82" s="1054"/>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2"/>
      <c r="B83" s="1053"/>
      <c r="C83" s="1053"/>
      <c r="D83" s="1053"/>
      <c r="E83" s="1053"/>
      <c r="F83" s="1054"/>
      <c r="G83" s="676"/>
      <c r="H83" s="677"/>
      <c r="I83" s="677"/>
      <c r="J83" s="677"/>
      <c r="K83" s="678"/>
      <c r="L83" s="670"/>
      <c r="M83" s="671"/>
      <c r="N83" s="671"/>
      <c r="O83" s="671"/>
      <c r="P83" s="671"/>
      <c r="Q83" s="671"/>
      <c r="R83" s="671"/>
      <c r="S83" s="671"/>
      <c r="T83" s="671"/>
      <c r="U83" s="671"/>
      <c r="V83" s="671"/>
      <c r="W83" s="671"/>
      <c r="X83" s="672"/>
      <c r="Y83" s="393"/>
      <c r="Z83" s="394"/>
      <c r="AA83" s="394"/>
      <c r="AB83" s="811"/>
      <c r="AC83" s="676"/>
      <c r="AD83" s="677"/>
      <c r="AE83" s="677"/>
      <c r="AF83" s="677"/>
      <c r="AG83" s="678"/>
      <c r="AH83" s="670"/>
      <c r="AI83" s="671"/>
      <c r="AJ83" s="671"/>
      <c r="AK83" s="671"/>
      <c r="AL83" s="671"/>
      <c r="AM83" s="671"/>
      <c r="AN83" s="671"/>
      <c r="AO83" s="671"/>
      <c r="AP83" s="671"/>
      <c r="AQ83" s="671"/>
      <c r="AR83" s="671"/>
      <c r="AS83" s="671"/>
      <c r="AT83" s="672"/>
      <c r="AU83" s="393"/>
      <c r="AV83" s="394"/>
      <c r="AW83" s="394"/>
      <c r="AX83" s="395"/>
    </row>
    <row r="84" spans="1:50" ht="24.75" customHeight="1" x14ac:dyDescent="0.15">
      <c r="A84" s="1052"/>
      <c r="B84" s="1053"/>
      <c r="C84" s="1053"/>
      <c r="D84" s="1053"/>
      <c r="E84" s="1053"/>
      <c r="F84" s="1054"/>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2"/>
      <c r="B85" s="1053"/>
      <c r="C85" s="1053"/>
      <c r="D85" s="1053"/>
      <c r="E85" s="1053"/>
      <c r="F85" s="1054"/>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2"/>
      <c r="B86" s="1053"/>
      <c r="C86" s="1053"/>
      <c r="D86" s="1053"/>
      <c r="E86" s="1053"/>
      <c r="F86" s="1054"/>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2"/>
      <c r="B87" s="1053"/>
      <c r="C87" s="1053"/>
      <c r="D87" s="1053"/>
      <c r="E87" s="1053"/>
      <c r="F87" s="1054"/>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2"/>
      <c r="B88" s="1053"/>
      <c r="C88" s="1053"/>
      <c r="D88" s="1053"/>
      <c r="E88" s="1053"/>
      <c r="F88" s="1054"/>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2"/>
      <c r="B89" s="1053"/>
      <c r="C89" s="1053"/>
      <c r="D89" s="1053"/>
      <c r="E89" s="1053"/>
      <c r="F89" s="1054"/>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2"/>
      <c r="B90" s="1053"/>
      <c r="C90" s="1053"/>
      <c r="D90" s="1053"/>
      <c r="E90" s="1053"/>
      <c r="F90" s="1054"/>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2"/>
      <c r="B91" s="1053"/>
      <c r="C91" s="1053"/>
      <c r="D91" s="1053"/>
      <c r="E91" s="1053"/>
      <c r="F91" s="1054"/>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2"/>
      <c r="B92" s="1053"/>
      <c r="C92" s="1053"/>
      <c r="D92" s="1053"/>
      <c r="E92" s="1053"/>
      <c r="F92" s="1054"/>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601" t="s">
        <v>397</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2"/>
      <c r="B95" s="1053"/>
      <c r="C95" s="1053"/>
      <c r="D95" s="1053"/>
      <c r="E95" s="1053"/>
      <c r="F95" s="1054"/>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2"/>
      <c r="B96" s="1053"/>
      <c r="C96" s="1053"/>
      <c r="D96" s="1053"/>
      <c r="E96" s="1053"/>
      <c r="F96" s="1054"/>
      <c r="G96" s="676"/>
      <c r="H96" s="677"/>
      <c r="I96" s="677"/>
      <c r="J96" s="677"/>
      <c r="K96" s="678"/>
      <c r="L96" s="670"/>
      <c r="M96" s="671"/>
      <c r="N96" s="671"/>
      <c r="O96" s="671"/>
      <c r="P96" s="671"/>
      <c r="Q96" s="671"/>
      <c r="R96" s="671"/>
      <c r="S96" s="671"/>
      <c r="T96" s="671"/>
      <c r="U96" s="671"/>
      <c r="V96" s="671"/>
      <c r="W96" s="671"/>
      <c r="X96" s="672"/>
      <c r="Y96" s="393"/>
      <c r="Z96" s="394"/>
      <c r="AA96" s="394"/>
      <c r="AB96" s="811"/>
      <c r="AC96" s="676"/>
      <c r="AD96" s="677"/>
      <c r="AE96" s="677"/>
      <c r="AF96" s="677"/>
      <c r="AG96" s="678"/>
      <c r="AH96" s="670"/>
      <c r="AI96" s="671"/>
      <c r="AJ96" s="671"/>
      <c r="AK96" s="671"/>
      <c r="AL96" s="671"/>
      <c r="AM96" s="671"/>
      <c r="AN96" s="671"/>
      <c r="AO96" s="671"/>
      <c r="AP96" s="671"/>
      <c r="AQ96" s="671"/>
      <c r="AR96" s="671"/>
      <c r="AS96" s="671"/>
      <c r="AT96" s="672"/>
      <c r="AU96" s="393"/>
      <c r="AV96" s="394"/>
      <c r="AW96" s="394"/>
      <c r="AX96" s="395"/>
    </row>
    <row r="97" spans="1:50" ht="24.75" customHeight="1" x14ac:dyDescent="0.15">
      <c r="A97" s="1052"/>
      <c r="B97" s="1053"/>
      <c r="C97" s="1053"/>
      <c r="D97" s="1053"/>
      <c r="E97" s="1053"/>
      <c r="F97" s="1054"/>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2"/>
      <c r="B98" s="1053"/>
      <c r="C98" s="1053"/>
      <c r="D98" s="1053"/>
      <c r="E98" s="1053"/>
      <c r="F98" s="1054"/>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2"/>
      <c r="B99" s="1053"/>
      <c r="C99" s="1053"/>
      <c r="D99" s="1053"/>
      <c r="E99" s="1053"/>
      <c r="F99" s="1054"/>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2"/>
      <c r="B100" s="1053"/>
      <c r="C100" s="1053"/>
      <c r="D100" s="1053"/>
      <c r="E100" s="1053"/>
      <c r="F100" s="1054"/>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2"/>
      <c r="B101" s="1053"/>
      <c r="C101" s="1053"/>
      <c r="D101" s="1053"/>
      <c r="E101" s="1053"/>
      <c r="F101" s="1054"/>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2"/>
      <c r="B102" s="1053"/>
      <c r="C102" s="1053"/>
      <c r="D102" s="1053"/>
      <c r="E102" s="1053"/>
      <c r="F102" s="1054"/>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2"/>
      <c r="B103" s="1053"/>
      <c r="C103" s="1053"/>
      <c r="D103" s="1053"/>
      <c r="E103" s="1053"/>
      <c r="F103" s="1054"/>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2"/>
      <c r="B104" s="1053"/>
      <c r="C104" s="1053"/>
      <c r="D104" s="1053"/>
      <c r="E104" s="1053"/>
      <c r="F104" s="1054"/>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2"/>
      <c r="B105" s="1053"/>
      <c r="C105" s="1053"/>
      <c r="D105" s="1053"/>
      <c r="E105" s="1053"/>
      <c r="F105" s="1054"/>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398</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2"/>
      <c r="B109" s="1053"/>
      <c r="C109" s="1053"/>
      <c r="D109" s="1053"/>
      <c r="E109" s="1053"/>
      <c r="F109" s="1054"/>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2"/>
      <c r="B110" s="1053"/>
      <c r="C110" s="1053"/>
      <c r="D110" s="1053"/>
      <c r="E110" s="1053"/>
      <c r="F110" s="1054"/>
      <c r="G110" s="676"/>
      <c r="H110" s="677"/>
      <c r="I110" s="677"/>
      <c r="J110" s="677"/>
      <c r="K110" s="678"/>
      <c r="L110" s="670"/>
      <c r="M110" s="671"/>
      <c r="N110" s="671"/>
      <c r="O110" s="671"/>
      <c r="P110" s="671"/>
      <c r="Q110" s="671"/>
      <c r="R110" s="671"/>
      <c r="S110" s="671"/>
      <c r="T110" s="671"/>
      <c r="U110" s="671"/>
      <c r="V110" s="671"/>
      <c r="W110" s="671"/>
      <c r="X110" s="672"/>
      <c r="Y110" s="393"/>
      <c r="Z110" s="394"/>
      <c r="AA110" s="394"/>
      <c r="AB110" s="811"/>
      <c r="AC110" s="676"/>
      <c r="AD110" s="677"/>
      <c r="AE110" s="677"/>
      <c r="AF110" s="677"/>
      <c r="AG110" s="678"/>
      <c r="AH110" s="670"/>
      <c r="AI110" s="671"/>
      <c r="AJ110" s="671"/>
      <c r="AK110" s="671"/>
      <c r="AL110" s="671"/>
      <c r="AM110" s="671"/>
      <c r="AN110" s="671"/>
      <c r="AO110" s="671"/>
      <c r="AP110" s="671"/>
      <c r="AQ110" s="671"/>
      <c r="AR110" s="671"/>
      <c r="AS110" s="671"/>
      <c r="AT110" s="672"/>
      <c r="AU110" s="393"/>
      <c r="AV110" s="394"/>
      <c r="AW110" s="394"/>
      <c r="AX110" s="395"/>
    </row>
    <row r="111" spans="1:50" ht="24.75" customHeight="1" x14ac:dyDescent="0.15">
      <c r="A111" s="1052"/>
      <c r="B111" s="1053"/>
      <c r="C111" s="1053"/>
      <c r="D111" s="1053"/>
      <c r="E111" s="1053"/>
      <c r="F111" s="1054"/>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2"/>
      <c r="B112" s="1053"/>
      <c r="C112" s="1053"/>
      <c r="D112" s="1053"/>
      <c r="E112" s="1053"/>
      <c r="F112" s="1054"/>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2"/>
      <c r="B113" s="1053"/>
      <c r="C113" s="1053"/>
      <c r="D113" s="1053"/>
      <c r="E113" s="1053"/>
      <c r="F113" s="1054"/>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2"/>
      <c r="B114" s="1053"/>
      <c r="C114" s="1053"/>
      <c r="D114" s="1053"/>
      <c r="E114" s="1053"/>
      <c r="F114" s="1054"/>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2"/>
      <c r="B115" s="1053"/>
      <c r="C115" s="1053"/>
      <c r="D115" s="1053"/>
      <c r="E115" s="1053"/>
      <c r="F115" s="1054"/>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2"/>
      <c r="B116" s="1053"/>
      <c r="C116" s="1053"/>
      <c r="D116" s="1053"/>
      <c r="E116" s="1053"/>
      <c r="F116" s="1054"/>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2"/>
      <c r="B117" s="1053"/>
      <c r="C117" s="1053"/>
      <c r="D117" s="1053"/>
      <c r="E117" s="1053"/>
      <c r="F117" s="1054"/>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2"/>
      <c r="B118" s="1053"/>
      <c r="C118" s="1053"/>
      <c r="D118" s="1053"/>
      <c r="E118" s="1053"/>
      <c r="F118" s="1054"/>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2"/>
      <c r="B119" s="1053"/>
      <c r="C119" s="1053"/>
      <c r="D119" s="1053"/>
      <c r="E119" s="1053"/>
      <c r="F119" s="1054"/>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601" t="s">
        <v>399</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400</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2"/>
      <c r="B122" s="1053"/>
      <c r="C122" s="1053"/>
      <c r="D122" s="1053"/>
      <c r="E122" s="1053"/>
      <c r="F122" s="1054"/>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2"/>
      <c r="B123" s="1053"/>
      <c r="C123" s="1053"/>
      <c r="D123" s="1053"/>
      <c r="E123" s="1053"/>
      <c r="F123" s="1054"/>
      <c r="G123" s="676"/>
      <c r="H123" s="677"/>
      <c r="I123" s="677"/>
      <c r="J123" s="677"/>
      <c r="K123" s="678"/>
      <c r="L123" s="670"/>
      <c r="M123" s="671"/>
      <c r="N123" s="671"/>
      <c r="O123" s="671"/>
      <c r="P123" s="671"/>
      <c r="Q123" s="671"/>
      <c r="R123" s="671"/>
      <c r="S123" s="671"/>
      <c r="T123" s="671"/>
      <c r="U123" s="671"/>
      <c r="V123" s="671"/>
      <c r="W123" s="671"/>
      <c r="X123" s="672"/>
      <c r="Y123" s="393"/>
      <c r="Z123" s="394"/>
      <c r="AA123" s="394"/>
      <c r="AB123" s="811"/>
      <c r="AC123" s="676"/>
      <c r="AD123" s="677"/>
      <c r="AE123" s="677"/>
      <c r="AF123" s="677"/>
      <c r="AG123" s="678"/>
      <c r="AH123" s="670"/>
      <c r="AI123" s="671"/>
      <c r="AJ123" s="671"/>
      <c r="AK123" s="671"/>
      <c r="AL123" s="671"/>
      <c r="AM123" s="671"/>
      <c r="AN123" s="671"/>
      <c r="AO123" s="671"/>
      <c r="AP123" s="671"/>
      <c r="AQ123" s="671"/>
      <c r="AR123" s="671"/>
      <c r="AS123" s="671"/>
      <c r="AT123" s="672"/>
      <c r="AU123" s="393"/>
      <c r="AV123" s="394"/>
      <c r="AW123" s="394"/>
      <c r="AX123" s="395"/>
    </row>
    <row r="124" spans="1:50" ht="24.75" customHeight="1" x14ac:dyDescent="0.15">
      <c r="A124" s="1052"/>
      <c r="B124" s="1053"/>
      <c r="C124" s="1053"/>
      <c r="D124" s="1053"/>
      <c r="E124" s="1053"/>
      <c r="F124" s="1054"/>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2"/>
      <c r="B125" s="1053"/>
      <c r="C125" s="1053"/>
      <c r="D125" s="1053"/>
      <c r="E125" s="1053"/>
      <c r="F125" s="1054"/>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2"/>
      <c r="B126" s="1053"/>
      <c r="C126" s="1053"/>
      <c r="D126" s="1053"/>
      <c r="E126" s="1053"/>
      <c r="F126" s="1054"/>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2"/>
      <c r="B127" s="1053"/>
      <c r="C127" s="1053"/>
      <c r="D127" s="1053"/>
      <c r="E127" s="1053"/>
      <c r="F127" s="1054"/>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2"/>
      <c r="B128" s="1053"/>
      <c r="C128" s="1053"/>
      <c r="D128" s="1053"/>
      <c r="E128" s="1053"/>
      <c r="F128" s="1054"/>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2"/>
      <c r="B129" s="1053"/>
      <c r="C129" s="1053"/>
      <c r="D129" s="1053"/>
      <c r="E129" s="1053"/>
      <c r="F129" s="1054"/>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2"/>
      <c r="B130" s="1053"/>
      <c r="C130" s="1053"/>
      <c r="D130" s="1053"/>
      <c r="E130" s="1053"/>
      <c r="F130" s="1054"/>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2"/>
      <c r="B131" s="1053"/>
      <c r="C131" s="1053"/>
      <c r="D131" s="1053"/>
      <c r="E131" s="1053"/>
      <c r="F131" s="1054"/>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2"/>
      <c r="B132" s="1053"/>
      <c r="C132" s="1053"/>
      <c r="D132" s="1053"/>
      <c r="E132" s="1053"/>
      <c r="F132" s="1054"/>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601" t="s">
        <v>401</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402</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2"/>
      <c r="B135" s="1053"/>
      <c r="C135" s="1053"/>
      <c r="D135" s="1053"/>
      <c r="E135" s="1053"/>
      <c r="F135" s="1054"/>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2"/>
      <c r="B136" s="1053"/>
      <c r="C136" s="1053"/>
      <c r="D136" s="1053"/>
      <c r="E136" s="1053"/>
      <c r="F136" s="1054"/>
      <c r="G136" s="676"/>
      <c r="H136" s="677"/>
      <c r="I136" s="677"/>
      <c r="J136" s="677"/>
      <c r="K136" s="678"/>
      <c r="L136" s="670"/>
      <c r="M136" s="671"/>
      <c r="N136" s="671"/>
      <c r="O136" s="671"/>
      <c r="P136" s="671"/>
      <c r="Q136" s="671"/>
      <c r="R136" s="671"/>
      <c r="S136" s="671"/>
      <c r="T136" s="671"/>
      <c r="U136" s="671"/>
      <c r="V136" s="671"/>
      <c r="W136" s="671"/>
      <c r="X136" s="672"/>
      <c r="Y136" s="393"/>
      <c r="Z136" s="394"/>
      <c r="AA136" s="394"/>
      <c r="AB136" s="811"/>
      <c r="AC136" s="676"/>
      <c r="AD136" s="677"/>
      <c r="AE136" s="677"/>
      <c r="AF136" s="677"/>
      <c r="AG136" s="678"/>
      <c r="AH136" s="670"/>
      <c r="AI136" s="671"/>
      <c r="AJ136" s="671"/>
      <c r="AK136" s="671"/>
      <c r="AL136" s="671"/>
      <c r="AM136" s="671"/>
      <c r="AN136" s="671"/>
      <c r="AO136" s="671"/>
      <c r="AP136" s="671"/>
      <c r="AQ136" s="671"/>
      <c r="AR136" s="671"/>
      <c r="AS136" s="671"/>
      <c r="AT136" s="672"/>
      <c r="AU136" s="393"/>
      <c r="AV136" s="394"/>
      <c r="AW136" s="394"/>
      <c r="AX136" s="395"/>
    </row>
    <row r="137" spans="1:50" ht="24.75" customHeight="1" x14ac:dyDescent="0.15">
      <c r="A137" s="1052"/>
      <c r="B137" s="1053"/>
      <c r="C137" s="1053"/>
      <c r="D137" s="1053"/>
      <c r="E137" s="1053"/>
      <c r="F137" s="1054"/>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2"/>
      <c r="B138" s="1053"/>
      <c r="C138" s="1053"/>
      <c r="D138" s="1053"/>
      <c r="E138" s="1053"/>
      <c r="F138" s="1054"/>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2"/>
      <c r="B139" s="1053"/>
      <c r="C139" s="1053"/>
      <c r="D139" s="1053"/>
      <c r="E139" s="1053"/>
      <c r="F139" s="1054"/>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2"/>
      <c r="B140" s="1053"/>
      <c r="C140" s="1053"/>
      <c r="D140" s="1053"/>
      <c r="E140" s="1053"/>
      <c r="F140" s="1054"/>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2"/>
      <c r="B141" s="1053"/>
      <c r="C141" s="1053"/>
      <c r="D141" s="1053"/>
      <c r="E141" s="1053"/>
      <c r="F141" s="1054"/>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2"/>
      <c r="B142" s="1053"/>
      <c r="C142" s="1053"/>
      <c r="D142" s="1053"/>
      <c r="E142" s="1053"/>
      <c r="F142" s="1054"/>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2"/>
      <c r="B143" s="1053"/>
      <c r="C143" s="1053"/>
      <c r="D143" s="1053"/>
      <c r="E143" s="1053"/>
      <c r="F143" s="1054"/>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2"/>
      <c r="B144" s="1053"/>
      <c r="C144" s="1053"/>
      <c r="D144" s="1053"/>
      <c r="E144" s="1053"/>
      <c r="F144" s="1054"/>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2"/>
      <c r="B145" s="1053"/>
      <c r="C145" s="1053"/>
      <c r="D145" s="1053"/>
      <c r="E145" s="1053"/>
      <c r="F145" s="1054"/>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601" t="s">
        <v>403</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2"/>
      <c r="B148" s="1053"/>
      <c r="C148" s="1053"/>
      <c r="D148" s="1053"/>
      <c r="E148" s="1053"/>
      <c r="F148" s="1054"/>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2"/>
      <c r="B149" s="1053"/>
      <c r="C149" s="1053"/>
      <c r="D149" s="1053"/>
      <c r="E149" s="1053"/>
      <c r="F149" s="1054"/>
      <c r="G149" s="676"/>
      <c r="H149" s="677"/>
      <c r="I149" s="677"/>
      <c r="J149" s="677"/>
      <c r="K149" s="678"/>
      <c r="L149" s="670"/>
      <c r="M149" s="671"/>
      <c r="N149" s="671"/>
      <c r="O149" s="671"/>
      <c r="P149" s="671"/>
      <c r="Q149" s="671"/>
      <c r="R149" s="671"/>
      <c r="S149" s="671"/>
      <c r="T149" s="671"/>
      <c r="U149" s="671"/>
      <c r="V149" s="671"/>
      <c r="W149" s="671"/>
      <c r="X149" s="672"/>
      <c r="Y149" s="393"/>
      <c r="Z149" s="394"/>
      <c r="AA149" s="394"/>
      <c r="AB149" s="811"/>
      <c r="AC149" s="676"/>
      <c r="AD149" s="677"/>
      <c r="AE149" s="677"/>
      <c r="AF149" s="677"/>
      <c r="AG149" s="678"/>
      <c r="AH149" s="670"/>
      <c r="AI149" s="671"/>
      <c r="AJ149" s="671"/>
      <c r="AK149" s="671"/>
      <c r="AL149" s="671"/>
      <c r="AM149" s="671"/>
      <c r="AN149" s="671"/>
      <c r="AO149" s="671"/>
      <c r="AP149" s="671"/>
      <c r="AQ149" s="671"/>
      <c r="AR149" s="671"/>
      <c r="AS149" s="671"/>
      <c r="AT149" s="672"/>
      <c r="AU149" s="393"/>
      <c r="AV149" s="394"/>
      <c r="AW149" s="394"/>
      <c r="AX149" s="395"/>
    </row>
    <row r="150" spans="1:50" ht="24.75" customHeight="1" x14ac:dyDescent="0.15">
      <c r="A150" s="1052"/>
      <c r="B150" s="1053"/>
      <c r="C150" s="1053"/>
      <c r="D150" s="1053"/>
      <c r="E150" s="1053"/>
      <c r="F150" s="1054"/>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2"/>
      <c r="B151" s="1053"/>
      <c r="C151" s="1053"/>
      <c r="D151" s="1053"/>
      <c r="E151" s="1053"/>
      <c r="F151" s="1054"/>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2"/>
      <c r="B152" s="1053"/>
      <c r="C152" s="1053"/>
      <c r="D152" s="1053"/>
      <c r="E152" s="1053"/>
      <c r="F152" s="1054"/>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2"/>
      <c r="B153" s="1053"/>
      <c r="C153" s="1053"/>
      <c r="D153" s="1053"/>
      <c r="E153" s="1053"/>
      <c r="F153" s="1054"/>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2"/>
      <c r="B154" s="1053"/>
      <c r="C154" s="1053"/>
      <c r="D154" s="1053"/>
      <c r="E154" s="1053"/>
      <c r="F154" s="1054"/>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2"/>
      <c r="B155" s="1053"/>
      <c r="C155" s="1053"/>
      <c r="D155" s="1053"/>
      <c r="E155" s="1053"/>
      <c r="F155" s="1054"/>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2"/>
      <c r="B156" s="1053"/>
      <c r="C156" s="1053"/>
      <c r="D156" s="1053"/>
      <c r="E156" s="1053"/>
      <c r="F156" s="1054"/>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2"/>
      <c r="B157" s="1053"/>
      <c r="C157" s="1053"/>
      <c r="D157" s="1053"/>
      <c r="E157" s="1053"/>
      <c r="F157" s="1054"/>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2"/>
      <c r="B158" s="1053"/>
      <c r="C158" s="1053"/>
      <c r="D158" s="1053"/>
      <c r="E158" s="1053"/>
      <c r="F158" s="1054"/>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404</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2"/>
      <c r="B162" s="1053"/>
      <c r="C162" s="1053"/>
      <c r="D162" s="1053"/>
      <c r="E162" s="1053"/>
      <c r="F162" s="1054"/>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2"/>
      <c r="B163" s="1053"/>
      <c r="C163" s="1053"/>
      <c r="D163" s="1053"/>
      <c r="E163" s="1053"/>
      <c r="F163" s="1054"/>
      <c r="G163" s="676"/>
      <c r="H163" s="677"/>
      <c r="I163" s="677"/>
      <c r="J163" s="677"/>
      <c r="K163" s="678"/>
      <c r="L163" s="670"/>
      <c r="M163" s="671"/>
      <c r="N163" s="671"/>
      <c r="O163" s="671"/>
      <c r="P163" s="671"/>
      <c r="Q163" s="671"/>
      <c r="R163" s="671"/>
      <c r="S163" s="671"/>
      <c r="T163" s="671"/>
      <c r="U163" s="671"/>
      <c r="V163" s="671"/>
      <c r="W163" s="671"/>
      <c r="X163" s="672"/>
      <c r="Y163" s="393"/>
      <c r="Z163" s="394"/>
      <c r="AA163" s="394"/>
      <c r="AB163" s="811"/>
      <c r="AC163" s="676"/>
      <c r="AD163" s="677"/>
      <c r="AE163" s="677"/>
      <c r="AF163" s="677"/>
      <c r="AG163" s="678"/>
      <c r="AH163" s="670"/>
      <c r="AI163" s="671"/>
      <c r="AJ163" s="671"/>
      <c r="AK163" s="671"/>
      <c r="AL163" s="671"/>
      <c r="AM163" s="671"/>
      <c r="AN163" s="671"/>
      <c r="AO163" s="671"/>
      <c r="AP163" s="671"/>
      <c r="AQ163" s="671"/>
      <c r="AR163" s="671"/>
      <c r="AS163" s="671"/>
      <c r="AT163" s="672"/>
      <c r="AU163" s="393"/>
      <c r="AV163" s="394"/>
      <c r="AW163" s="394"/>
      <c r="AX163" s="395"/>
    </row>
    <row r="164" spans="1:50" ht="24.75" customHeight="1" x14ac:dyDescent="0.15">
      <c r="A164" s="1052"/>
      <c r="B164" s="1053"/>
      <c r="C164" s="1053"/>
      <c r="D164" s="1053"/>
      <c r="E164" s="1053"/>
      <c r="F164" s="1054"/>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2"/>
      <c r="B165" s="1053"/>
      <c r="C165" s="1053"/>
      <c r="D165" s="1053"/>
      <c r="E165" s="1053"/>
      <c r="F165" s="1054"/>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2"/>
      <c r="B166" s="1053"/>
      <c r="C166" s="1053"/>
      <c r="D166" s="1053"/>
      <c r="E166" s="1053"/>
      <c r="F166" s="1054"/>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2"/>
      <c r="B167" s="1053"/>
      <c r="C167" s="1053"/>
      <c r="D167" s="1053"/>
      <c r="E167" s="1053"/>
      <c r="F167" s="1054"/>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2"/>
      <c r="B168" s="1053"/>
      <c r="C168" s="1053"/>
      <c r="D168" s="1053"/>
      <c r="E168" s="1053"/>
      <c r="F168" s="1054"/>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2"/>
      <c r="B169" s="1053"/>
      <c r="C169" s="1053"/>
      <c r="D169" s="1053"/>
      <c r="E169" s="1053"/>
      <c r="F169" s="1054"/>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2"/>
      <c r="B170" s="1053"/>
      <c r="C170" s="1053"/>
      <c r="D170" s="1053"/>
      <c r="E170" s="1053"/>
      <c r="F170" s="1054"/>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2"/>
      <c r="B171" s="1053"/>
      <c r="C171" s="1053"/>
      <c r="D171" s="1053"/>
      <c r="E171" s="1053"/>
      <c r="F171" s="1054"/>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2"/>
      <c r="B172" s="1053"/>
      <c r="C172" s="1053"/>
      <c r="D172" s="1053"/>
      <c r="E172" s="1053"/>
      <c r="F172" s="1054"/>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601" t="s">
        <v>405</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406</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2"/>
      <c r="B175" s="1053"/>
      <c r="C175" s="1053"/>
      <c r="D175" s="1053"/>
      <c r="E175" s="1053"/>
      <c r="F175" s="1054"/>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2"/>
      <c r="B176" s="1053"/>
      <c r="C176" s="1053"/>
      <c r="D176" s="1053"/>
      <c r="E176" s="1053"/>
      <c r="F176" s="1054"/>
      <c r="G176" s="676"/>
      <c r="H176" s="677"/>
      <c r="I176" s="677"/>
      <c r="J176" s="677"/>
      <c r="K176" s="678"/>
      <c r="L176" s="670"/>
      <c r="M176" s="671"/>
      <c r="N176" s="671"/>
      <c r="O176" s="671"/>
      <c r="P176" s="671"/>
      <c r="Q176" s="671"/>
      <c r="R176" s="671"/>
      <c r="S176" s="671"/>
      <c r="T176" s="671"/>
      <c r="U176" s="671"/>
      <c r="V176" s="671"/>
      <c r="W176" s="671"/>
      <c r="X176" s="672"/>
      <c r="Y176" s="393"/>
      <c r="Z176" s="394"/>
      <c r="AA176" s="394"/>
      <c r="AB176" s="811"/>
      <c r="AC176" s="676"/>
      <c r="AD176" s="677"/>
      <c r="AE176" s="677"/>
      <c r="AF176" s="677"/>
      <c r="AG176" s="678"/>
      <c r="AH176" s="670"/>
      <c r="AI176" s="671"/>
      <c r="AJ176" s="671"/>
      <c r="AK176" s="671"/>
      <c r="AL176" s="671"/>
      <c r="AM176" s="671"/>
      <c r="AN176" s="671"/>
      <c r="AO176" s="671"/>
      <c r="AP176" s="671"/>
      <c r="AQ176" s="671"/>
      <c r="AR176" s="671"/>
      <c r="AS176" s="671"/>
      <c r="AT176" s="672"/>
      <c r="AU176" s="393"/>
      <c r="AV176" s="394"/>
      <c r="AW176" s="394"/>
      <c r="AX176" s="395"/>
    </row>
    <row r="177" spans="1:50" ht="24.75" customHeight="1" x14ac:dyDescent="0.15">
      <c r="A177" s="1052"/>
      <c r="B177" s="1053"/>
      <c r="C177" s="1053"/>
      <c r="D177" s="1053"/>
      <c r="E177" s="1053"/>
      <c r="F177" s="1054"/>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2"/>
      <c r="B178" s="1053"/>
      <c r="C178" s="1053"/>
      <c r="D178" s="1053"/>
      <c r="E178" s="1053"/>
      <c r="F178" s="1054"/>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2"/>
      <c r="B179" s="1053"/>
      <c r="C179" s="1053"/>
      <c r="D179" s="1053"/>
      <c r="E179" s="1053"/>
      <c r="F179" s="1054"/>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2"/>
      <c r="B180" s="1053"/>
      <c r="C180" s="1053"/>
      <c r="D180" s="1053"/>
      <c r="E180" s="1053"/>
      <c r="F180" s="1054"/>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2"/>
      <c r="B181" s="1053"/>
      <c r="C181" s="1053"/>
      <c r="D181" s="1053"/>
      <c r="E181" s="1053"/>
      <c r="F181" s="1054"/>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2"/>
      <c r="B182" s="1053"/>
      <c r="C182" s="1053"/>
      <c r="D182" s="1053"/>
      <c r="E182" s="1053"/>
      <c r="F182" s="1054"/>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2"/>
      <c r="B183" s="1053"/>
      <c r="C183" s="1053"/>
      <c r="D183" s="1053"/>
      <c r="E183" s="1053"/>
      <c r="F183" s="1054"/>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2"/>
      <c r="B184" s="1053"/>
      <c r="C184" s="1053"/>
      <c r="D184" s="1053"/>
      <c r="E184" s="1053"/>
      <c r="F184" s="1054"/>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2"/>
      <c r="B185" s="1053"/>
      <c r="C185" s="1053"/>
      <c r="D185" s="1053"/>
      <c r="E185" s="1053"/>
      <c r="F185" s="1054"/>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601" t="s">
        <v>408</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407</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2"/>
      <c r="B188" s="1053"/>
      <c r="C188" s="1053"/>
      <c r="D188" s="1053"/>
      <c r="E188" s="1053"/>
      <c r="F188" s="1054"/>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2"/>
      <c r="B189" s="1053"/>
      <c r="C189" s="1053"/>
      <c r="D189" s="1053"/>
      <c r="E189" s="1053"/>
      <c r="F189" s="1054"/>
      <c r="G189" s="676"/>
      <c r="H189" s="677"/>
      <c r="I189" s="677"/>
      <c r="J189" s="677"/>
      <c r="K189" s="678"/>
      <c r="L189" s="670"/>
      <c r="M189" s="671"/>
      <c r="N189" s="671"/>
      <c r="O189" s="671"/>
      <c r="P189" s="671"/>
      <c r="Q189" s="671"/>
      <c r="R189" s="671"/>
      <c r="S189" s="671"/>
      <c r="T189" s="671"/>
      <c r="U189" s="671"/>
      <c r="V189" s="671"/>
      <c r="W189" s="671"/>
      <c r="X189" s="672"/>
      <c r="Y189" s="393"/>
      <c r="Z189" s="394"/>
      <c r="AA189" s="394"/>
      <c r="AB189" s="811"/>
      <c r="AC189" s="676"/>
      <c r="AD189" s="677"/>
      <c r="AE189" s="677"/>
      <c r="AF189" s="677"/>
      <c r="AG189" s="678"/>
      <c r="AH189" s="670"/>
      <c r="AI189" s="671"/>
      <c r="AJ189" s="671"/>
      <c r="AK189" s="671"/>
      <c r="AL189" s="671"/>
      <c r="AM189" s="671"/>
      <c r="AN189" s="671"/>
      <c r="AO189" s="671"/>
      <c r="AP189" s="671"/>
      <c r="AQ189" s="671"/>
      <c r="AR189" s="671"/>
      <c r="AS189" s="671"/>
      <c r="AT189" s="672"/>
      <c r="AU189" s="393"/>
      <c r="AV189" s="394"/>
      <c r="AW189" s="394"/>
      <c r="AX189" s="395"/>
    </row>
    <row r="190" spans="1:50" ht="24.75" customHeight="1" x14ac:dyDescent="0.15">
      <c r="A190" s="1052"/>
      <c r="B190" s="1053"/>
      <c r="C190" s="1053"/>
      <c r="D190" s="1053"/>
      <c r="E190" s="1053"/>
      <c r="F190" s="1054"/>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2"/>
      <c r="B191" s="1053"/>
      <c r="C191" s="1053"/>
      <c r="D191" s="1053"/>
      <c r="E191" s="1053"/>
      <c r="F191" s="1054"/>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2"/>
      <c r="B192" s="1053"/>
      <c r="C192" s="1053"/>
      <c r="D192" s="1053"/>
      <c r="E192" s="1053"/>
      <c r="F192" s="1054"/>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2"/>
      <c r="B193" s="1053"/>
      <c r="C193" s="1053"/>
      <c r="D193" s="1053"/>
      <c r="E193" s="1053"/>
      <c r="F193" s="1054"/>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2"/>
      <c r="B194" s="1053"/>
      <c r="C194" s="1053"/>
      <c r="D194" s="1053"/>
      <c r="E194" s="1053"/>
      <c r="F194" s="1054"/>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2"/>
      <c r="B195" s="1053"/>
      <c r="C195" s="1053"/>
      <c r="D195" s="1053"/>
      <c r="E195" s="1053"/>
      <c r="F195" s="1054"/>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2"/>
      <c r="B196" s="1053"/>
      <c r="C196" s="1053"/>
      <c r="D196" s="1053"/>
      <c r="E196" s="1053"/>
      <c r="F196" s="1054"/>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2"/>
      <c r="B197" s="1053"/>
      <c r="C197" s="1053"/>
      <c r="D197" s="1053"/>
      <c r="E197" s="1053"/>
      <c r="F197" s="1054"/>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2"/>
      <c r="B198" s="1053"/>
      <c r="C198" s="1053"/>
      <c r="D198" s="1053"/>
      <c r="E198" s="1053"/>
      <c r="F198" s="1054"/>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601" t="s">
        <v>409</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2"/>
      <c r="B201" s="1053"/>
      <c r="C201" s="1053"/>
      <c r="D201" s="1053"/>
      <c r="E201" s="1053"/>
      <c r="F201" s="1054"/>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2"/>
      <c r="B202" s="1053"/>
      <c r="C202" s="1053"/>
      <c r="D202" s="1053"/>
      <c r="E202" s="1053"/>
      <c r="F202" s="1054"/>
      <c r="G202" s="676"/>
      <c r="H202" s="677"/>
      <c r="I202" s="677"/>
      <c r="J202" s="677"/>
      <c r="K202" s="678"/>
      <c r="L202" s="670"/>
      <c r="M202" s="671"/>
      <c r="N202" s="671"/>
      <c r="O202" s="671"/>
      <c r="P202" s="671"/>
      <c r="Q202" s="671"/>
      <c r="R202" s="671"/>
      <c r="S202" s="671"/>
      <c r="T202" s="671"/>
      <c r="U202" s="671"/>
      <c r="V202" s="671"/>
      <c r="W202" s="671"/>
      <c r="X202" s="672"/>
      <c r="Y202" s="393"/>
      <c r="Z202" s="394"/>
      <c r="AA202" s="394"/>
      <c r="AB202" s="811"/>
      <c r="AC202" s="676"/>
      <c r="AD202" s="677"/>
      <c r="AE202" s="677"/>
      <c r="AF202" s="677"/>
      <c r="AG202" s="678"/>
      <c r="AH202" s="670"/>
      <c r="AI202" s="671"/>
      <c r="AJ202" s="671"/>
      <c r="AK202" s="671"/>
      <c r="AL202" s="671"/>
      <c r="AM202" s="671"/>
      <c r="AN202" s="671"/>
      <c r="AO202" s="671"/>
      <c r="AP202" s="671"/>
      <c r="AQ202" s="671"/>
      <c r="AR202" s="671"/>
      <c r="AS202" s="671"/>
      <c r="AT202" s="672"/>
      <c r="AU202" s="393"/>
      <c r="AV202" s="394"/>
      <c r="AW202" s="394"/>
      <c r="AX202" s="395"/>
    </row>
    <row r="203" spans="1:50" ht="24.75" customHeight="1" x14ac:dyDescent="0.15">
      <c r="A203" s="1052"/>
      <c r="B203" s="1053"/>
      <c r="C203" s="1053"/>
      <c r="D203" s="1053"/>
      <c r="E203" s="1053"/>
      <c r="F203" s="1054"/>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2"/>
      <c r="B204" s="1053"/>
      <c r="C204" s="1053"/>
      <c r="D204" s="1053"/>
      <c r="E204" s="1053"/>
      <c r="F204" s="1054"/>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2"/>
      <c r="B205" s="1053"/>
      <c r="C205" s="1053"/>
      <c r="D205" s="1053"/>
      <c r="E205" s="1053"/>
      <c r="F205" s="1054"/>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2"/>
      <c r="B206" s="1053"/>
      <c r="C206" s="1053"/>
      <c r="D206" s="1053"/>
      <c r="E206" s="1053"/>
      <c r="F206" s="1054"/>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2"/>
      <c r="B207" s="1053"/>
      <c r="C207" s="1053"/>
      <c r="D207" s="1053"/>
      <c r="E207" s="1053"/>
      <c r="F207" s="1054"/>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2"/>
      <c r="B208" s="1053"/>
      <c r="C208" s="1053"/>
      <c r="D208" s="1053"/>
      <c r="E208" s="1053"/>
      <c r="F208" s="1054"/>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2"/>
      <c r="B209" s="1053"/>
      <c r="C209" s="1053"/>
      <c r="D209" s="1053"/>
      <c r="E209" s="1053"/>
      <c r="F209" s="1054"/>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2"/>
      <c r="B210" s="1053"/>
      <c r="C210" s="1053"/>
      <c r="D210" s="1053"/>
      <c r="E210" s="1053"/>
      <c r="F210" s="1054"/>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2"/>
      <c r="B211" s="1053"/>
      <c r="C211" s="1053"/>
      <c r="D211" s="1053"/>
      <c r="E211" s="1053"/>
      <c r="F211" s="1054"/>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410</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2"/>
      <c r="B215" s="1053"/>
      <c r="C215" s="1053"/>
      <c r="D215" s="1053"/>
      <c r="E215" s="1053"/>
      <c r="F215" s="1054"/>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2"/>
      <c r="B216" s="1053"/>
      <c r="C216" s="1053"/>
      <c r="D216" s="1053"/>
      <c r="E216" s="1053"/>
      <c r="F216" s="1054"/>
      <c r="G216" s="676"/>
      <c r="H216" s="677"/>
      <c r="I216" s="677"/>
      <c r="J216" s="677"/>
      <c r="K216" s="678"/>
      <c r="L216" s="670"/>
      <c r="M216" s="671"/>
      <c r="N216" s="671"/>
      <c r="O216" s="671"/>
      <c r="P216" s="671"/>
      <c r="Q216" s="671"/>
      <c r="R216" s="671"/>
      <c r="S216" s="671"/>
      <c r="T216" s="671"/>
      <c r="U216" s="671"/>
      <c r="V216" s="671"/>
      <c r="W216" s="671"/>
      <c r="X216" s="672"/>
      <c r="Y216" s="393"/>
      <c r="Z216" s="394"/>
      <c r="AA216" s="394"/>
      <c r="AB216" s="811"/>
      <c r="AC216" s="676"/>
      <c r="AD216" s="677"/>
      <c r="AE216" s="677"/>
      <c r="AF216" s="677"/>
      <c r="AG216" s="678"/>
      <c r="AH216" s="670"/>
      <c r="AI216" s="671"/>
      <c r="AJ216" s="671"/>
      <c r="AK216" s="671"/>
      <c r="AL216" s="671"/>
      <c r="AM216" s="671"/>
      <c r="AN216" s="671"/>
      <c r="AO216" s="671"/>
      <c r="AP216" s="671"/>
      <c r="AQ216" s="671"/>
      <c r="AR216" s="671"/>
      <c r="AS216" s="671"/>
      <c r="AT216" s="672"/>
      <c r="AU216" s="393"/>
      <c r="AV216" s="394"/>
      <c r="AW216" s="394"/>
      <c r="AX216" s="395"/>
    </row>
    <row r="217" spans="1:50" ht="24.75" customHeight="1" x14ac:dyDescent="0.15">
      <c r="A217" s="1052"/>
      <c r="B217" s="1053"/>
      <c r="C217" s="1053"/>
      <c r="D217" s="1053"/>
      <c r="E217" s="1053"/>
      <c r="F217" s="1054"/>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2"/>
      <c r="B218" s="1053"/>
      <c r="C218" s="1053"/>
      <c r="D218" s="1053"/>
      <c r="E218" s="1053"/>
      <c r="F218" s="1054"/>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2"/>
      <c r="B219" s="1053"/>
      <c r="C219" s="1053"/>
      <c r="D219" s="1053"/>
      <c r="E219" s="1053"/>
      <c r="F219" s="1054"/>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2"/>
      <c r="B220" s="1053"/>
      <c r="C220" s="1053"/>
      <c r="D220" s="1053"/>
      <c r="E220" s="1053"/>
      <c r="F220" s="1054"/>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2"/>
      <c r="B221" s="1053"/>
      <c r="C221" s="1053"/>
      <c r="D221" s="1053"/>
      <c r="E221" s="1053"/>
      <c r="F221" s="1054"/>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2"/>
      <c r="B222" s="1053"/>
      <c r="C222" s="1053"/>
      <c r="D222" s="1053"/>
      <c r="E222" s="1053"/>
      <c r="F222" s="1054"/>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2"/>
      <c r="B223" s="1053"/>
      <c r="C223" s="1053"/>
      <c r="D223" s="1053"/>
      <c r="E223" s="1053"/>
      <c r="F223" s="1054"/>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2"/>
      <c r="B224" s="1053"/>
      <c r="C224" s="1053"/>
      <c r="D224" s="1053"/>
      <c r="E224" s="1053"/>
      <c r="F224" s="1054"/>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2"/>
      <c r="B225" s="1053"/>
      <c r="C225" s="1053"/>
      <c r="D225" s="1053"/>
      <c r="E225" s="1053"/>
      <c r="F225" s="1054"/>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601" t="s">
        <v>411</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412</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2"/>
      <c r="B228" s="1053"/>
      <c r="C228" s="1053"/>
      <c r="D228" s="1053"/>
      <c r="E228" s="1053"/>
      <c r="F228" s="1054"/>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2"/>
      <c r="B229" s="1053"/>
      <c r="C229" s="1053"/>
      <c r="D229" s="1053"/>
      <c r="E229" s="1053"/>
      <c r="F229" s="1054"/>
      <c r="G229" s="676"/>
      <c r="H229" s="677"/>
      <c r="I229" s="677"/>
      <c r="J229" s="677"/>
      <c r="K229" s="678"/>
      <c r="L229" s="670"/>
      <c r="M229" s="671"/>
      <c r="N229" s="671"/>
      <c r="O229" s="671"/>
      <c r="P229" s="671"/>
      <c r="Q229" s="671"/>
      <c r="R229" s="671"/>
      <c r="S229" s="671"/>
      <c r="T229" s="671"/>
      <c r="U229" s="671"/>
      <c r="V229" s="671"/>
      <c r="W229" s="671"/>
      <c r="X229" s="672"/>
      <c r="Y229" s="393"/>
      <c r="Z229" s="394"/>
      <c r="AA229" s="394"/>
      <c r="AB229" s="811"/>
      <c r="AC229" s="676"/>
      <c r="AD229" s="677"/>
      <c r="AE229" s="677"/>
      <c r="AF229" s="677"/>
      <c r="AG229" s="678"/>
      <c r="AH229" s="670"/>
      <c r="AI229" s="671"/>
      <c r="AJ229" s="671"/>
      <c r="AK229" s="671"/>
      <c r="AL229" s="671"/>
      <c r="AM229" s="671"/>
      <c r="AN229" s="671"/>
      <c r="AO229" s="671"/>
      <c r="AP229" s="671"/>
      <c r="AQ229" s="671"/>
      <c r="AR229" s="671"/>
      <c r="AS229" s="671"/>
      <c r="AT229" s="672"/>
      <c r="AU229" s="393"/>
      <c r="AV229" s="394"/>
      <c r="AW229" s="394"/>
      <c r="AX229" s="395"/>
    </row>
    <row r="230" spans="1:50" ht="24.75" customHeight="1" x14ac:dyDescent="0.15">
      <c r="A230" s="1052"/>
      <c r="B230" s="1053"/>
      <c r="C230" s="1053"/>
      <c r="D230" s="1053"/>
      <c r="E230" s="1053"/>
      <c r="F230" s="1054"/>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2"/>
      <c r="B231" s="1053"/>
      <c r="C231" s="1053"/>
      <c r="D231" s="1053"/>
      <c r="E231" s="1053"/>
      <c r="F231" s="1054"/>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2"/>
      <c r="B232" s="1053"/>
      <c r="C232" s="1053"/>
      <c r="D232" s="1053"/>
      <c r="E232" s="1053"/>
      <c r="F232" s="1054"/>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2"/>
      <c r="B233" s="1053"/>
      <c r="C233" s="1053"/>
      <c r="D233" s="1053"/>
      <c r="E233" s="1053"/>
      <c r="F233" s="1054"/>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2"/>
      <c r="B234" s="1053"/>
      <c r="C234" s="1053"/>
      <c r="D234" s="1053"/>
      <c r="E234" s="1053"/>
      <c r="F234" s="1054"/>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2"/>
      <c r="B235" s="1053"/>
      <c r="C235" s="1053"/>
      <c r="D235" s="1053"/>
      <c r="E235" s="1053"/>
      <c r="F235" s="1054"/>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2"/>
      <c r="B236" s="1053"/>
      <c r="C236" s="1053"/>
      <c r="D236" s="1053"/>
      <c r="E236" s="1053"/>
      <c r="F236" s="1054"/>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2"/>
      <c r="B237" s="1053"/>
      <c r="C237" s="1053"/>
      <c r="D237" s="1053"/>
      <c r="E237" s="1053"/>
      <c r="F237" s="1054"/>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2"/>
      <c r="B238" s="1053"/>
      <c r="C238" s="1053"/>
      <c r="D238" s="1053"/>
      <c r="E238" s="1053"/>
      <c r="F238" s="1054"/>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601" t="s">
        <v>413</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414</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2"/>
      <c r="B241" s="1053"/>
      <c r="C241" s="1053"/>
      <c r="D241" s="1053"/>
      <c r="E241" s="1053"/>
      <c r="F241" s="1054"/>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2"/>
      <c r="B242" s="1053"/>
      <c r="C242" s="1053"/>
      <c r="D242" s="1053"/>
      <c r="E242" s="1053"/>
      <c r="F242" s="1054"/>
      <c r="G242" s="676"/>
      <c r="H242" s="677"/>
      <c r="I242" s="677"/>
      <c r="J242" s="677"/>
      <c r="K242" s="678"/>
      <c r="L242" s="670"/>
      <c r="M242" s="671"/>
      <c r="N242" s="671"/>
      <c r="O242" s="671"/>
      <c r="P242" s="671"/>
      <c r="Q242" s="671"/>
      <c r="R242" s="671"/>
      <c r="S242" s="671"/>
      <c r="T242" s="671"/>
      <c r="U242" s="671"/>
      <c r="V242" s="671"/>
      <c r="W242" s="671"/>
      <c r="X242" s="672"/>
      <c r="Y242" s="393"/>
      <c r="Z242" s="394"/>
      <c r="AA242" s="394"/>
      <c r="AB242" s="811"/>
      <c r="AC242" s="676"/>
      <c r="AD242" s="677"/>
      <c r="AE242" s="677"/>
      <c r="AF242" s="677"/>
      <c r="AG242" s="678"/>
      <c r="AH242" s="670"/>
      <c r="AI242" s="671"/>
      <c r="AJ242" s="671"/>
      <c r="AK242" s="671"/>
      <c r="AL242" s="671"/>
      <c r="AM242" s="671"/>
      <c r="AN242" s="671"/>
      <c r="AO242" s="671"/>
      <c r="AP242" s="671"/>
      <c r="AQ242" s="671"/>
      <c r="AR242" s="671"/>
      <c r="AS242" s="671"/>
      <c r="AT242" s="672"/>
      <c r="AU242" s="393"/>
      <c r="AV242" s="394"/>
      <c r="AW242" s="394"/>
      <c r="AX242" s="395"/>
    </row>
    <row r="243" spans="1:50" ht="24.75" customHeight="1" x14ac:dyDescent="0.15">
      <c r="A243" s="1052"/>
      <c r="B243" s="1053"/>
      <c r="C243" s="1053"/>
      <c r="D243" s="1053"/>
      <c r="E243" s="1053"/>
      <c r="F243" s="1054"/>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2"/>
      <c r="B244" s="1053"/>
      <c r="C244" s="1053"/>
      <c r="D244" s="1053"/>
      <c r="E244" s="1053"/>
      <c r="F244" s="1054"/>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2"/>
      <c r="B245" s="1053"/>
      <c r="C245" s="1053"/>
      <c r="D245" s="1053"/>
      <c r="E245" s="1053"/>
      <c r="F245" s="1054"/>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2"/>
      <c r="B246" s="1053"/>
      <c r="C246" s="1053"/>
      <c r="D246" s="1053"/>
      <c r="E246" s="1053"/>
      <c r="F246" s="1054"/>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2"/>
      <c r="B247" s="1053"/>
      <c r="C247" s="1053"/>
      <c r="D247" s="1053"/>
      <c r="E247" s="1053"/>
      <c r="F247" s="1054"/>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2"/>
      <c r="B248" s="1053"/>
      <c r="C248" s="1053"/>
      <c r="D248" s="1053"/>
      <c r="E248" s="1053"/>
      <c r="F248" s="1054"/>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2"/>
      <c r="B249" s="1053"/>
      <c r="C249" s="1053"/>
      <c r="D249" s="1053"/>
      <c r="E249" s="1053"/>
      <c r="F249" s="1054"/>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2"/>
      <c r="B250" s="1053"/>
      <c r="C250" s="1053"/>
      <c r="D250" s="1053"/>
      <c r="E250" s="1053"/>
      <c r="F250" s="1054"/>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2"/>
      <c r="B251" s="1053"/>
      <c r="C251" s="1053"/>
      <c r="D251" s="1053"/>
      <c r="E251" s="1053"/>
      <c r="F251" s="1054"/>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601" t="s">
        <v>415</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2"/>
      <c r="B254" s="1053"/>
      <c r="C254" s="1053"/>
      <c r="D254" s="1053"/>
      <c r="E254" s="1053"/>
      <c r="F254" s="1054"/>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2"/>
      <c r="B255" s="1053"/>
      <c r="C255" s="1053"/>
      <c r="D255" s="1053"/>
      <c r="E255" s="1053"/>
      <c r="F255" s="1054"/>
      <c r="G255" s="676"/>
      <c r="H255" s="677"/>
      <c r="I255" s="677"/>
      <c r="J255" s="677"/>
      <c r="K255" s="678"/>
      <c r="L255" s="670"/>
      <c r="M255" s="671"/>
      <c r="N255" s="671"/>
      <c r="O255" s="671"/>
      <c r="P255" s="671"/>
      <c r="Q255" s="671"/>
      <c r="R255" s="671"/>
      <c r="S255" s="671"/>
      <c r="T255" s="671"/>
      <c r="U255" s="671"/>
      <c r="V255" s="671"/>
      <c r="W255" s="671"/>
      <c r="X255" s="672"/>
      <c r="Y255" s="393"/>
      <c r="Z255" s="394"/>
      <c r="AA255" s="394"/>
      <c r="AB255" s="811"/>
      <c r="AC255" s="676"/>
      <c r="AD255" s="677"/>
      <c r="AE255" s="677"/>
      <c r="AF255" s="677"/>
      <c r="AG255" s="678"/>
      <c r="AH255" s="670"/>
      <c r="AI255" s="671"/>
      <c r="AJ255" s="671"/>
      <c r="AK255" s="671"/>
      <c r="AL255" s="671"/>
      <c r="AM255" s="671"/>
      <c r="AN255" s="671"/>
      <c r="AO255" s="671"/>
      <c r="AP255" s="671"/>
      <c r="AQ255" s="671"/>
      <c r="AR255" s="671"/>
      <c r="AS255" s="671"/>
      <c r="AT255" s="672"/>
      <c r="AU255" s="393"/>
      <c r="AV255" s="394"/>
      <c r="AW255" s="394"/>
      <c r="AX255" s="395"/>
    </row>
    <row r="256" spans="1:50" ht="24.75" customHeight="1" x14ac:dyDescent="0.15">
      <c r="A256" s="1052"/>
      <c r="B256" s="1053"/>
      <c r="C256" s="1053"/>
      <c r="D256" s="1053"/>
      <c r="E256" s="1053"/>
      <c r="F256" s="1054"/>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2"/>
      <c r="B257" s="1053"/>
      <c r="C257" s="1053"/>
      <c r="D257" s="1053"/>
      <c r="E257" s="1053"/>
      <c r="F257" s="1054"/>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2"/>
      <c r="B258" s="1053"/>
      <c r="C258" s="1053"/>
      <c r="D258" s="1053"/>
      <c r="E258" s="1053"/>
      <c r="F258" s="1054"/>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2"/>
      <c r="B259" s="1053"/>
      <c r="C259" s="1053"/>
      <c r="D259" s="1053"/>
      <c r="E259" s="1053"/>
      <c r="F259" s="1054"/>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2"/>
      <c r="B260" s="1053"/>
      <c r="C260" s="1053"/>
      <c r="D260" s="1053"/>
      <c r="E260" s="1053"/>
      <c r="F260" s="1054"/>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2"/>
      <c r="B261" s="1053"/>
      <c r="C261" s="1053"/>
      <c r="D261" s="1053"/>
      <c r="E261" s="1053"/>
      <c r="F261" s="1054"/>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2"/>
      <c r="B262" s="1053"/>
      <c r="C262" s="1053"/>
      <c r="D262" s="1053"/>
      <c r="E262" s="1053"/>
      <c r="F262" s="1054"/>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2"/>
      <c r="B263" s="1053"/>
      <c r="C263" s="1053"/>
      <c r="D263" s="1053"/>
      <c r="E263" s="1053"/>
      <c r="F263" s="1054"/>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2"/>
      <c r="B264" s="1053"/>
      <c r="C264" s="1053"/>
      <c r="D264" s="1053"/>
      <c r="E264" s="1053"/>
      <c r="F264" s="1054"/>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2019-05-27T09:49:50Z</cp:lastPrinted>
  <dcterms:created xsi:type="dcterms:W3CDTF">2012-03-13T00:50:25Z</dcterms:created>
  <dcterms:modified xsi:type="dcterms:W3CDTF">2019-05-27T09:49:59Z</dcterms:modified>
</cp:coreProperties>
</file>