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58.13.226\文書共有領域\部局領域\12100000_社会・援護局（援護）\01書記室\★経理係（共有ファイル）\※作業依頼用\H31作業依頼\レビュー関係\外部有識者点検対象以外\"/>
    </mc:Choice>
  </mc:AlternateContent>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<sst xmlns="http://schemas.openxmlformats.org/spreadsheetml/2006/main" count="2906" uniqueCount="660">
  <si>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</si>
  <si>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</si>
  <si>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</si>
  <si>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</si>
  <si>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</si>
  <si>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</si>
  <si>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</si>
  <si>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</si>
  <si>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</si>
  <si>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</si>
  <si>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</si>
  <si>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</si>
  <si>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</si>
  <si>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</si>
  <si>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</si>
  <si>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</si>
  <si>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</si>
  <si>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</si>
  <si>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</si>
  <si>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</si>
  <si>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</si>
  <si>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</si>
  <si>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</si>
  <si>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</si>
  <si>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</si>
  <si>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</si>
  <si>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</si>
  <si>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</si>
  <si>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</si>
  <si>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</si>
  <si>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</si>
  <si>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</si>
  <si>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</si>
  <si>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</si>
  <si>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</si>
  <si>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</si>
  <si>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</si>
  <si>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</si>
  <si>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</si>
  <si>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</si>
  <si>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</si>
  <si>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</si>
  <si>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</si>
  <si>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</si>
  <si>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</si>
  <si>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</si>
  <si>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</si>
  <si>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</si>
  <si>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</si>
  <si>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</si>
  <si>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</si>
  <si>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</si>
  <si>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</si>
  <si>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</si>
  <si>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</si>
  <si>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</si>
  <si>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</si>
  <si>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</si>
  <si>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</si>
  <si>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</si>
  <si>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</si>
  <si>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</si>
  <si>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</si>
  <si>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</si>
  <si>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</si>
  <si>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</si>
  <si>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</si>
  <si>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</si>
  <si>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</si>
  <si>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</si>
  <si>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</si>
  <si>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</si>
  <si>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</si>
  <si>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</si>
  <si>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</si>
  <si>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</si>
  <si>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</si>
  <si>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</si>
  <si>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</si>
  <si>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</si>
  <si>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</si>
  <si>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</si>
  <si>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</si>
  <si>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</si>
  <si>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</si>
  <si>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</si>
  <si>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</si>
  <si>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</si>
  <si>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</si>
  <si>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</si>
  <si>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</si>
  <si>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</si>
  <si>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</si>
  <si>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</si>
  <si>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</si>
  <si>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</si>
  <si>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</si>
  <si>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</si>
  <si>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</si>
  <si>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</si>
  <si>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</si>
  <si>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</si>
  <si>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</si>
  <si>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</si>
  <si>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</si>
  <si>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</si>
  <si>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</si>
  <si>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</si>
  <si>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</si>
  <si>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</si>
  <si>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</si>
  <si>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</si>
  <si>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</si>
  <si>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</si>
  <si>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</si>
  <si>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</si>
  <si>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</si>
  <si>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</si>
  <si>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</si>
  <si>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</si>
  <si>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</si>
  <si>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</si>
  <si>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</si>
  <si>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</si>
  <si>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</si>
  <si>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</si>
  <si>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</si>
  <si>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</si>
  <si>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</si>
  <si>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</si>
  <si>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</si>
  <si>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</si>
  <si>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</si>
  <si>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</si>
  <si>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</si>
  <si>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</si>
  <si>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</si>
  <si>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</si>
  <si>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</si>
  <si>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</si>
  <si>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</si>
  <si>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</si>
  <si>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</si>
  <si>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</si>
  <si>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</si>
  <si>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</si>
  <si>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</si>
  <si>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</si>
  <si>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</si>
  <si>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</si>
  <si>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</si>
  <si>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</si>
  <si>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</si>
  <si>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</si>
  <si>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</si>
  <si>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</si>
  <si>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</si>
  <si>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</si>
  <si>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</si>
  <si>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</si>
  <si>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</si>
  <si>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</si>
  <si>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</si>
  <si>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</si>
  <si>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</si>
  <si>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</si>
  <si>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</si>
  <si>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</si>
  <si>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</si>
  <si>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</si>
  <si>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</si>
  <si>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</si>
  <si>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</si>
  <si>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</si>
  <si>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</si>
  <si>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</si>
  <si>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</si>
  <si>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</si>
  <si>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</si>
  <si>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</si>
  <si>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</si>
  <si>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</si>
  <si>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</si>
  <si>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</si>
  <si>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</si>
  <si>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</si>
  <si>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</si>
  <si>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</si>
  <si>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</si>
  <si>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</si>
  <si>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</si>
  <si>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</si>
  <si>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</si>
  <si>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</si>
  <si>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</si>
  <si>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</si>
  <si>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</si>
  <si>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</si>
  <si>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</si>
  <si>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</si>
  <si>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</si>
  <si>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</si>
  <si>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</si>
  <si>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</si>
  <si>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</si>
  <si>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</si>
  <si>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</si>
  <si>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</si>
  <si>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</si>
  <si>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</si>
  <si>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</si>
  <si>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</si>
  <si>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</si>
  <si>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</si>
  <si>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</si>
  <si>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</si>
  <si>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</si>
  <si>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</si>
  <si>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</si>
  <si>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</si>
  <si>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</si>
  <si>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</si>
  <si>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</si>
  <si>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</si>
  <si>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</si>
  <si>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</si>
  <si>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</si>
  <si>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</si>
  <si>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</si>
  <si>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</si>
  <si>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</si>
  <si>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</si>
  <si>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</si>
  <si>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</si>
  <si>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</si>
  <si>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</si>
  <si>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</si>
  <si>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</si>
  <si>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</si>
  <si>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</si>
  <si>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</si>
  <si>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</si>
  <si>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</si>
  <si>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</si>
  <si>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</si>
  <si>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</si>
  <si>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</si>
  <si>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</si>
  <si>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</si>
  <si>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</si>
  <si>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</si>
  <si>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</si>
  <si>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</si>
  <si>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</si>
  <si>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</si>
  <si>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</si>
  <si>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</si>
  <si>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</si>
  <si>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</si>
  <si>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</si>
  <si>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</si>
  <si>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</si>
  <si>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</si>
  <si>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</si>
  <si>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</si>
  <si>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</si>
  <si>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</si>
  <si>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</si>
  <si>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</si>
  <si>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</si>
  <si>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</si>
  <si>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</si>
  <si>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</si>
  <si>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</si>
  <si>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</si>
  <si>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</si>
  <si>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</si>
  <si>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</si>
  <si>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</si>
  <si>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</si>
  <si>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</si>
  <si>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</si>
  <si>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</si>
  <si>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</si>
  <si>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</si>
  <si>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</si>
  <si>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</si>
  <si>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</si>
  <si>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</si>
  <si>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</si>
  <si>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</si>
  <si>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</si>
  <si>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</si>
  <si>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</si>
  <si>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</si>
  <si>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</si>
  <si>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</si>
  <si>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</si>
  <si>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</si>
  <si>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</si>
  <si>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</si>
  <si>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</si>
  <si>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</si>
  <si>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</si>
  <si>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</si>
  <si>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</si>
  <si>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</si>
  <si>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</si>
  <si>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</si>
  <si>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</si>
  <si>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</si>
  <si>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</si>
  <si>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</si>
  <si>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</si>
  <si>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</si>
  <si>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</si>
  <si>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</si>
  <si>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</si>
  <si>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</si>
  <si>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</si>
  <si>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</si>
  <si>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</si>
  <si>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</si>
  <si>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</si>
  <si>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</si>
  <si>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</si>
  <si>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</si>
  <si>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</si>
  <si>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</si>
  <si>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</si>
  <si>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</si>
  <si>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</si>
  <si>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</si>
  <si>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</si>
  <si>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</si>
  <si>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</si>
  <si>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</si>
  <si>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</si>
  <si>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</si>
  <si>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</si>
  <si>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</si>
  <si>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</si>
  <si>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</si>
  <si>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</si>
  <si>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</si>
  <si>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</si>
  <si>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</si>
  <si>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</si>
  <si>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</si>
  <si>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</si>
  <si>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</si>
  <si>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</si>
  <si>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</si>
  <si>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</si>
  <si>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</si>
  <si>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</si>
  <si>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</si>
  <si>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</si>
  <si>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</si>
  <si>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</si>
  <si>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</si>
  <si>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</si>
  <si>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</si>
  <si>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</si>
  <si>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</si>
  <si>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</si>
  <si>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</si>
  <si>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</si>
  <si>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</si>
  <si>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</si>
  <si>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</si>
  <si>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</si>
  <si>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</si>
  <si>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</si>
  <si>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</si>
  <si>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</si>
  <si>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</si>
  <si>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</si>
  <si>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</si>
  <si>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</si>
  <si>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</si>
  <si>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</si>
  <si>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</si>
  <si>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</si>
  <si>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</si>
  <si>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</si>
  <si>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</si>
  <si>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</si>
  <si>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</si>
  <si>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</si>
  <si>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</si>
  <si>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</si>
  <si>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</si>
  <si>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</si>
  <si>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</si>
  <si>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</si>
  <si>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</si>
  <si>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</si>
  <si>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</si>
  <si>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</si>
  <si>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</si>
  <si>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</si>
  <si>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</si>
  <si>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</si>
  <si>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</si>
  <si>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</si>
  <si>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</si>
  <si>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</si>
  <si>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</si>
  <si>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</si>
  <si>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</si>
  <si>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</si>
  <si>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</si>
  <si>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</si>
  <si>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</si>
  <si>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</si>
  <si>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</si>
  <si>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</si>
  <si>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</si>
  <si>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</si>
  <si>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</si>
  <si>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</si>
  <si>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</si>
  <si>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</si>
  <si>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</si>
  <si>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</si>
  <si>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</si>
  <si>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</si>
  <si>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</si>
  <si>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</si>
  <si>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</si>
  <si>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</si>
  <si>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</si>
  <si>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</si>
  <si>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</si>
  <si>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</si>
  <si>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</si>
  <si>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</si>
  <si>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</si>
  <si>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</si>
  <si>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</si>
  <si>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</si>
  <si>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</si>
  <si>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</si>
  <si>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</si>
  <si>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</si>
  <si>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</si>
  <si>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</si>
  <si>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</si>
  <si>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</si>
  <si>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</si>
  <si>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</si>
  <si>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</si>
  <si>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</si>
  <si>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</si>
  <si>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</si>
  <si>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</si>
  <si>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</si>
  <si>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</si>
  <si>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</si>
  <si>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</si>
  <si>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</si>
  <si>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</si>
  <si>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</si>
  <si>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</si>
  <si>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</si>
  <si>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</si>
  <si>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</si>
  <si>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</si>
  <si>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</si>
  <si>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</si>
  <si>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</si>
  <si>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</si>
  <si>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</si>
  <si>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</si>
  <si>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</si>
  <si>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</si>
  <si>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</si>
  <si>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</si>
  <si>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</si>
  <si>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</si>
  <si>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</si>
  <si>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</si>
  <si>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</si>
  <si>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</si>
  <si>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</si>
  <si>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</si>
  <si>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</si>
  <si>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</si>
  <si>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</si>
  <si>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</si>
  <si>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</si>
  <si>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</si>
  <si>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</si>
  <si>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</si>
  <si>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</si>
  <si>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</si>
  <si>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</si>
  <si>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</si>
  <si>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</si>
  <si>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</si>
  <si>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</si>
  <si>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</si>
  <si>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</si>
  <si>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</si>
  <si>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</si>
  <si>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</si>
  <si>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</si>
  <si>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</si>
  <si>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</si>
  <si>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</si>
  <si>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</si>
  <si>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</si>
  <si>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</si>
  <si>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</si>
  <si>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</si>
  <si>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</si>
  <si>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</si>
  <si>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</si>
  <si>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</si>
  <si>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</si>
  <si>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</si>
  <si>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</si>
  <si>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</si>
  <si>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</si>
  <si>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</si>
  <si>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</si>
  <si>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</si>
  <si>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</si>
  <si>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</si>
  <si>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</si>
  <si>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</si>
  <si>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</si>
  <si>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</si>
  <si>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</si>
  <si>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</si>
  <si>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</si>
  <si>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</si>
  <si>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</si>
  <si>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</si>
  <si>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</si>
  <si>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</si>
  <si>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</si>
  <si>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</si>
  <si>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</si>
  <si>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</si>
  <si>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</si>
  <si>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</si>
  <si>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</si>
  <si>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</si>
  <si>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</si>
  <si>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</si>
  <si>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</si>
  <si>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</si>
  <si>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</si>
  <si>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</si>
  <si>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</si>
  <si>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</si>
  <si>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</si>
  <si>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</si>
  <si>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</si>
  <si>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</si>
  <si>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</si>
  <si>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</si>
  <si>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</si>
  <si>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</si>
  <si>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</si>
  <si>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</si>
  <si>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</si>
  <si>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民間建立慰霊碑等管理促進事業</t>
  </si>
  <si>
    <t>社会・援護局</t>
    <rPh sb="0" eb="2">
      <t>シャカイ</t>
    </rPh>
    <rPh sb="3" eb="5">
      <t>エンゴ</t>
    </rPh>
    <rPh sb="5" eb="6">
      <t>キョク</t>
    </rPh>
    <phoneticPr fontId="5"/>
  </si>
  <si>
    <t>事業課</t>
    <rPh sb="0" eb="3">
      <t>ジギョウカ</t>
    </rPh>
    <phoneticPr fontId="5"/>
  </si>
  <si>
    <t>吉田　和郎</t>
    <rPh sb="0" eb="2">
      <t>ヨシダ</t>
    </rPh>
    <rPh sb="3" eb="5">
      <t>カズロウ</t>
    </rPh>
    <phoneticPr fontId="5"/>
  </si>
  <si>
    <t>○</t>
  </si>
  <si>
    <t>厚生労働省設置法第４条第１項104の２
厚生労働省組織令第108条</t>
  </si>
  <si>
    <t>-</t>
    <phoneticPr fontId="5"/>
  </si>
  <si>
    <t>民間団体等が国内外に建立した日本人戦没者の慰霊碑について、経年劣化等により維持管理状況が不良となっているものがあることから、当該慰霊碑の適切な管理を行うことを目的とする。</t>
  </si>
  <si>
    <t>海外民間慰霊碑については、建立者等が不明の慰霊碑は現地政府や地権者等と協議を行ったうえ、移設、埋設等を行う。また、建立者等が明らかな場合は、慰霊碑等の適切な維持管理を行うよう要請するとともに、維持管理を行うことが困難な場合は、建立者等に同意を得たうえで、移設、埋設等を行う。
国内民間慰霊碑については、建立者等が不明かつ状態が不良の慰霊碑について、自治体が移設、埋設等を行う場合に一定の補助を行う。（補助率：国１／２）</t>
  </si>
  <si>
    <t>-</t>
    <phoneticPr fontId="5"/>
  </si>
  <si>
    <t>-</t>
    <phoneticPr fontId="5"/>
  </si>
  <si>
    <t>-</t>
    <phoneticPr fontId="5"/>
  </si>
  <si>
    <t>遺骨収集等派遣費補助金</t>
    <rPh sb="0" eb="4">
      <t>イコツシュウシュウ</t>
    </rPh>
    <rPh sb="4" eb="5">
      <t>トウ</t>
    </rPh>
    <rPh sb="5" eb="7">
      <t>ハケン</t>
    </rPh>
    <rPh sb="7" eb="8">
      <t>ピ</t>
    </rPh>
    <rPh sb="8" eb="11">
      <t>ホジョキン</t>
    </rPh>
    <phoneticPr fontId="5"/>
  </si>
  <si>
    <t>遺骨収集等委託費</t>
    <rPh sb="0" eb="4">
      <t>イコツシュウシュウ</t>
    </rPh>
    <rPh sb="4" eb="5">
      <t>トウ</t>
    </rPh>
    <rPh sb="5" eb="8">
      <t>イタクヒ</t>
    </rPh>
    <phoneticPr fontId="5"/>
  </si>
  <si>
    <t>戦傷病者・戦没者遺族等への援護、戦没者の遺骨の収集等を行うこと（Ⅷ－３）</t>
  </si>
  <si>
    <t>戦没者遺骨収集事業の推進等により、戦没者遺族を慰藉するとともに、中国残留邦人等に対する自立支援等を行うこと（Ⅷ－３－２）</t>
  </si>
  <si>
    <t>移設・埋設等を行った民間建立慰霊碑数</t>
  </si>
  <si>
    <t>基</t>
    <rPh sb="0" eb="1">
      <t>キ</t>
    </rPh>
    <phoneticPr fontId="5"/>
  </si>
  <si>
    <t>海外民間建立慰霊碑移設等事業及び国内民間建立慰霊碑移設等事業実績報告書</t>
    <rPh sb="0" eb="2">
      <t>カイガイ</t>
    </rPh>
    <rPh sb="2" eb="4">
      <t>ミンカン</t>
    </rPh>
    <rPh sb="4" eb="6">
      <t>コンリュウ</t>
    </rPh>
    <rPh sb="6" eb="9">
      <t>イレイヒ</t>
    </rPh>
    <rPh sb="9" eb="11">
      <t>イセツ</t>
    </rPh>
    <rPh sb="11" eb="12">
      <t>トウ</t>
    </rPh>
    <rPh sb="12" eb="14">
      <t>ジギョウ</t>
    </rPh>
    <rPh sb="14" eb="15">
      <t>オヨ</t>
    </rPh>
    <rPh sb="16" eb="30">
      <t>コクナイミンカンコンリュウイレイヒイセツトウジギョウ</t>
    </rPh>
    <rPh sb="30" eb="32">
      <t>ジッセキ</t>
    </rPh>
    <rPh sb="32" eb="35">
      <t>ホウコクショ</t>
    </rPh>
    <phoneticPr fontId="5"/>
  </si>
  <si>
    <t>Ｘ：民間建立慰霊碑移設・埋設に要した経費／Ｙ：各年度の移設・埋設等対象慰霊碑</t>
    <phoneticPr fontId="5"/>
  </si>
  <si>
    <t>X/Y</t>
  </si>
  <si>
    <t>12百万円/28基</t>
    <rPh sb="2" eb="4">
      <t>ヒャクマン</t>
    </rPh>
    <rPh sb="4" eb="5">
      <t>エン</t>
    </rPh>
    <rPh sb="8" eb="9">
      <t>キ</t>
    </rPh>
    <phoneticPr fontId="5"/>
  </si>
  <si>
    <t>10百万円/34基</t>
    <rPh sb="2" eb="4">
      <t>ヒャクマン</t>
    </rPh>
    <rPh sb="4" eb="5">
      <t>エン</t>
    </rPh>
    <rPh sb="8" eb="9">
      <t>キ</t>
    </rPh>
    <phoneticPr fontId="5"/>
  </si>
  <si>
    <t>34百万円/66基</t>
    <rPh sb="2" eb="4">
      <t>ヒャクマン</t>
    </rPh>
    <rPh sb="4" eb="5">
      <t>エン</t>
    </rPh>
    <rPh sb="8" eb="9">
      <t>キ</t>
    </rPh>
    <phoneticPr fontId="5"/>
  </si>
  <si>
    <t>国内外の民間建立慰霊碑のうち、国外では20基及び国内では46基の慰霊碑について、移設・埋設等を行う。</t>
    <phoneticPr fontId="5"/>
  </si>
  <si>
    <t>-</t>
    <phoneticPr fontId="5"/>
  </si>
  <si>
    <t>-</t>
    <phoneticPr fontId="5"/>
  </si>
  <si>
    <t>民間団体等が国内外に建立した日本人戦没者の慰霊碑等のうち、維持管理状況が不良である慰霊碑について、移設・埋設等の対応を行う。
これにより、戦没者遺族の慰藉につながる。</t>
  </si>
  <si>
    <t>-</t>
    <phoneticPr fontId="5"/>
  </si>
  <si>
    <t>-</t>
    <phoneticPr fontId="5"/>
  </si>
  <si>
    <t>戦没者遺族の慰藉の観点からも未整備慰霊碑が放置されることは適切でなく、民間建立慰霊碑の問題は国会質問等でも取り上げられていることから、ニーズが高い。</t>
    <rPh sb="71" eb="72">
      <t>タカ</t>
    </rPh>
    <phoneticPr fontId="5"/>
  </si>
  <si>
    <t>戦没者慰霊碑が放置されることは国としても適切ではないと考えており、国が実施する必要がある。</t>
    <rPh sb="27" eb="28">
      <t>カンガ</t>
    </rPh>
    <phoneticPr fontId="5"/>
  </si>
  <si>
    <t>戦没者遺族の慰藉の観点からも未整備慰霊碑が放置されることは適切でないため、継続的に事業を実施する必要があり、その優先度は高い。</t>
  </si>
  <si>
    <t>△</t>
  </si>
  <si>
    <t>有</t>
  </si>
  <si>
    <t>無</t>
  </si>
  <si>
    <t>海外民間建立慰霊碑移設等事業については、適切な計画による調査や調整等を行うことに加え、慰霊事業の趣旨や事業内容を深く理解している必要があるため、公募により委託先を選定している。
なお、一者応札となった契約については、公告期間の延長等を行い、競争性の確保に努める。</t>
    <rPh sb="0" eb="2">
      <t>カイガイ</t>
    </rPh>
    <rPh sb="2" eb="4">
      <t>ミンカン</t>
    </rPh>
    <rPh sb="4" eb="6">
      <t>コンリュウ</t>
    </rPh>
    <rPh sb="6" eb="9">
      <t>イレイヒ</t>
    </rPh>
    <rPh sb="9" eb="11">
      <t>イセツ</t>
    </rPh>
    <rPh sb="11" eb="12">
      <t>トウ</t>
    </rPh>
    <rPh sb="12" eb="14">
      <t>ジギョウ</t>
    </rPh>
    <rPh sb="72" eb="74">
      <t>コウボ</t>
    </rPh>
    <rPh sb="115" eb="116">
      <t>トウ</t>
    </rPh>
    <phoneticPr fontId="5"/>
  </si>
  <si>
    <t>‐</t>
  </si>
  <si>
    <t>コストについては､事業実施地域の状況により変動があるが、事業の実施状況及び実績報告書の内容の精査を行っている。</t>
  </si>
  <si>
    <t>事業の実施に必要なもののみに限定されている。</t>
  </si>
  <si>
    <t>事前に現地状況を把握することにより、必要最小限の調達をする等工夫をしている。</t>
  </si>
  <si>
    <t>事業を効果的に実施するため、適切な計画による調査や現地政府との調整等を行うことに加え、慰霊事業の趣旨や事業内容を深く理解している団体を委託先として選定し実施している。</t>
    <rPh sb="69" eb="70">
      <t>サキ</t>
    </rPh>
    <phoneticPr fontId="5"/>
  </si>
  <si>
    <t>厚生労働省</t>
  </si>
  <si>
    <t>慰霊碑の維持管理等事業</t>
  </si>
  <si>
    <t>事業の役割はそれぞれ以下の通りである。　　　　　　　　　　　　　　　　　　　　　　　　　　　　　　　　　　　　　　　　　　　　　　　　　　　　　　　　　　　　　　　　　　　　　　　　　　　　　　　・慰霊碑の維持管理等事業・・・国が建立した戦没者慰霊碑の維持管理や国において旧ソ連抑留中死亡者の小規模慰霊碑建立を行う。　　　　　　　　　　　　　　　　　　　　　　　　　　　　　　　　　　　　　　　　　　　　　　　　　　　　　　　　　　　　　　　　　　　　　　　　　　　　　　　　　　　　　　　　　　　　　　　　　　　　　　　　　・民間建立慰霊碑等管理促進事業・・・民間団体等が建立した慰霊碑について、建立者の特定や維持管理の指導及び慰霊碑の移設・埋設等を行う。</t>
  </si>
  <si>
    <t>10百万円/19基</t>
    <rPh sb="2" eb="4">
      <t>ヒャクマン</t>
    </rPh>
    <rPh sb="4" eb="5">
      <t>エン</t>
    </rPh>
    <rPh sb="8" eb="9">
      <t>キ</t>
    </rPh>
    <phoneticPr fontId="5"/>
  </si>
  <si>
    <t>移設した慰霊碑は、国や自治体等が実施する慰霊巡拝の現地慰霊に活用されている。</t>
    <rPh sb="0" eb="2">
      <t>イセツ</t>
    </rPh>
    <rPh sb="4" eb="7">
      <t>イレイヒ</t>
    </rPh>
    <rPh sb="9" eb="10">
      <t>クニ</t>
    </rPh>
    <rPh sb="11" eb="14">
      <t>ジチタイ</t>
    </rPh>
    <rPh sb="14" eb="15">
      <t>トウ</t>
    </rPh>
    <rPh sb="16" eb="18">
      <t>ジッシ</t>
    </rPh>
    <rPh sb="20" eb="22">
      <t>イレイ</t>
    </rPh>
    <rPh sb="22" eb="24">
      <t>ジュンパイ</t>
    </rPh>
    <rPh sb="25" eb="27">
      <t>ゲンチ</t>
    </rPh>
    <rPh sb="27" eb="29">
      <t>イレイ</t>
    </rPh>
    <rPh sb="30" eb="32">
      <t>カツヨウ</t>
    </rPh>
    <phoneticPr fontId="5"/>
  </si>
  <si>
    <t>A.（一財）日本遺族会</t>
    <rPh sb="3" eb="4">
      <t>イチ</t>
    </rPh>
    <rPh sb="4" eb="5">
      <t>ザイ</t>
    </rPh>
    <rPh sb="6" eb="8">
      <t>ニホン</t>
    </rPh>
    <rPh sb="8" eb="11">
      <t>イゾクカイ</t>
    </rPh>
    <phoneticPr fontId="5"/>
  </si>
  <si>
    <t>旅費</t>
    <rPh sb="0" eb="2">
      <t>リョヒ</t>
    </rPh>
    <phoneticPr fontId="5"/>
  </si>
  <si>
    <t>外国旅費、内国旅費</t>
    <rPh sb="0" eb="2">
      <t>ガイコク</t>
    </rPh>
    <rPh sb="2" eb="4">
      <t>リョヒ</t>
    </rPh>
    <rPh sb="5" eb="7">
      <t>ナイコク</t>
    </rPh>
    <rPh sb="7" eb="9">
      <t>リョヒ</t>
    </rPh>
    <phoneticPr fontId="5"/>
  </si>
  <si>
    <t>賃金</t>
    <rPh sb="0" eb="2">
      <t>チンギン</t>
    </rPh>
    <phoneticPr fontId="5"/>
  </si>
  <si>
    <t>事務補助職員雇上</t>
    <rPh sb="0" eb="8">
      <t>ジムホジョショクインヤトイアゲ</t>
    </rPh>
    <phoneticPr fontId="5"/>
  </si>
  <si>
    <t>借料及び損料</t>
    <rPh sb="0" eb="2">
      <t>シャクリョウ</t>
    </rPh>
    <rPh sb="2" eb="3">
      <t>オヨ</t>
    </rPh>
    <rPh sb="4" eb="6">
      <t>ソンリョウ</t>
    </rPh>
    <phoneticPr fontId="5"/>
  </si>
  <si>
    <t>雑役務費</t>
    <rPh sb="0" eb="4">
      <t>ザツエキムヒ</t>
    </rPh>
    <phoneticPr fontId="5"/>
  </si>
  <si>
    <t>消費税</t>
    <rPh sb="0" eb="3">
      <t>ショウヒゼイ</t>
    </rPh>
    <phoneticPr fontId="5"/>
  </si>
  <si>
    <t>その他</t>
    <rPh sb="2" eb="3">
      <t>タ</t>
    </rPh>
    <phoneticPr fontId="5"/>
  </si>
  <si>
    <t>車両借上等</t>
    <rPh sb="0" eb="2">
      <t>シャリョウ</t>
    </rPh>
    <rPh sb="2" eb="3">
      <t>シャク</t>
    </rPh>
    <rPh sb="3" eb="4">
      <t>ジョウ</t>
    </rPh>
    <rPh sb="4" eb="5">
      <t>ナド</t>
    </rPh>
    <phoneticPr fontId="5"/>
  </si>
  <si>
    <t>通訳等雇上</t>
    <rPh sb="0" eb="2">
      <t>ツウヤク</t>
    </rPh>
    <rPh sb="2" eb="3">
      <t>トウ</t>
    </rPh>
    <rPh sb="3" eb="5">
      <t>ヤトイアゲ</t>
    </rPh>
    <phoneticPr fontId="5"/>
  </si>
  <si>
    <t>消耗品費、慰霊碑整理費等</t>
    <rPh sb="0" eb="3">
      <t>ショウモウヒン</t>
    </rPh>
    <rPh sb="3" eb="4">
      <t>ヒ</t>
    </rPh>
    <rPh sb="5" eb="8">
      <t>イレイヒ</t>
    </rPh>
    <rPh sb="8" eb="10">
      <t>セイリ</t>
    </rPh>
    <rPh sb="10" eb="11">
      <t>ヒ</t>
    </rPh>
    <rPh sb="11" eb="12">
      <t>トウ</t>
    </rPh>
    <phoneticPr fontId="5"/>
  </si>
  <si>
    <t>B.百万円を超える支出がないため省略</t>
    <rPh sb="2" eb="4">
      <t>ヒャクマン</t>
    </rPh>
    <rPh sb="4" eb="5">
      <t>エン</t>
    </rPh>
    <rPh sb="6" eb="7">
      <t>コ</t>
    </rPh>
    <rPh sb="9" eb="11">
      <t>シシュツ</t>
    </rPh>
    <rPh sb="16" eb="18">
      <t>ショウリャク</t>
    </rPh>
    <phoneticPr fontId="5"/>
  </si>
  <si>
    <t>（一財）日本遺族会</t>
    <rPh sb="1" eb="2">
      <t>イチ</t>
    </rPh>
    <rPh sb="2" eb="3">
      <t>ザイ</t>
    </rPh>
    <rPh sb="4" eb="6">
      <t>ニホン</t>
    </rPh>
    <rPh sb="6" eb="9">
      <t>イゾクカイ</t>
    </rPh>
    <phoneticPr fontId="5"/>
  </si>
  <si>
    <t>海外に建立されている民間建立慰霊碑の移設等を行う経費</t>
    <rPh sb="0" eb="2">
      <t>カイガイ</t>
    </rPh>
    <rPh sb="3" eb="5">
      <t>コンリュウ</t>
    </rPh>
    <rPh sb="10" eb="12">
      <t>ミンカン</t>
    </rPh>
    <rPh sb="12" eb="14">
      <t>コンリュウ</t>
    </rPh>
    <rPh sb="14" eb="17">
      <t>イレイヒ</t>
    </rPh>
    <rPh sb="18" eb="20">
      <t>イセツ</t>
    </rPh>
    <rPh sb="20" eb="21">
      <t>トウ</t>
    </rPh>
    <rPh sb="22" eb="23">
      <t>オコナ</t>
    </rPh>
    <rPh sb="24" eb="26">
      <t>ケイヒ</t>
    </rPh>
    <phoneticPr fontId="5"/>
  </si>
  <si>
    <t>-</t>
    <phoneticPr fontId="5"/>
  </si>
  <si>
    <t>-</t>
    <phoneticPr fontId="5"/>
  </si>
  <si>
    <t>愛知県</t>
    <rPh sb="0" eb="3">
      <t>アイチケン</t>
    </rPh>
    <phoneticPr fontId="5"/>
  </si>
  <si>
    <t>長野県</t>
    <rPh sb="0" eb="3">
      <t>ナガノケン</t>
    </rPh>
    <phoneticPr fontId="5"/>
  </si>
  <si>
    <t>国内にある管理不良の民間慰霊碑等の移設・埋設等</t>
    <rPh sb="0" eb="2">
      <t>コクナイ</t>
    </rPh>
    <rPh sb="5" eb="7">
      <t>カンリ</t>
    </rPh>
    <rPh sb="7" eb="9">
      <t>フリョウ</t>
    </rPh>
    <rPh sb="10" eb="16">
      <t>ミンカンイレイヒトウ</t>
    </rPh>
    <rPh sb="17" eb="19">
      <t>イセツ</t>
    </rPh>
    <rPh sb="20" eb="22">
      <t>マイセツ</t>
    </rPh>
    <rPh sb="22" eb="23">
      <t>トウ</t>
    </rPh>
    <phoneticPr fontId="5"/>
  </si>
  <si>
    <t>補助金等交付</t>
  </si>
  <si>
    <t>-</t>
    <phoneticPr fontId="5"/>
  </si>
  <si>
    <t>-</t>
    <phoneticPr fontId="5"/>
  </si>
  <si>
    <t>-</t>
    <phoneticPr fontId="5"/>
  </si>
  <si>
    <t>-</t>
    <phoneticPr fontId="5"/>
  </si>
  <si>
    <t>国内民間建立慰霊碑移設等事業について、事業１件あたりの補助上限額が必ずしも十分ではなかった可能性があることから、実施主体である都道府県・市区町村の事業実施件数が見込みを下回ったため。</t>
    <rPh sb="19" eb="21">
      <t>ジギョウ</t>
    </rPh>
    <rPh sb="22" eb="23">
      <t>ケン</t>
    </rPh>
    <rPh sb="27" eb="29">
      <t>ホジョ</t>
    </rPh>
    <rPh sb="29" eb="32">
      <t>ジョウゲンガク</t>
    </rPh>
    <rPh sb="33" eb="34">
      <t>カナラ</t>
    </rPh>
    <rPh sb="37" eb="39">
      <t>ジュウブン</t>
    </rPh>
    <rPh sb="45" eb="48">
      <t>カノウセイ</t>
    </rPh>
    <rPh sb="56" eb="58">
      <t>ジッシ</t>
    </rPh>
    <rPh sb="58" eb="60">
      <t>シュタイ</t>
    </rPh>
    <rPh sb="63" eb="67">
      <t>トドウフケン</t>
    </rPh>
    <rPh sb="68" eb="72">
      <t>シクチョウソン</t>
    </rPh>
    <rPh sb="73" eb="75">
      <t>ジギョウ</t>
    </rPh>
    <rPh sb="75" eb="77">
      <t>ジッシ</t>
    </rPh>
    <rPh sb="77" eb="79">
      <t>ケンスウ</t>
    </rPh>
    <rPh sb="80" eb="82">
      <t>ミコ</t>
    </rPh>
    <rPh sb="84" eb="86">
      <t>シタマワ</t>
    </rPh>
    <phoneticPr fontId="5"/>
  </si>
  <si>
    <t>国内民間建立慰霊碑移設等事業について、事業１件あたりの補助上限額が必ずしも十分ではなかった可能性があることから、実績は目標を下回った。</t>
    <rPh sb="56" eb="58">
      <t>ジッセキ</t>
    </rPh>
    <rPh sb="59" eb="61">
      <t>モクヒョウ</t>
    </rPh>
    <rPh sb="62" eb="64">
      <t>シタマワ</t>
    </rPh>
    <phoneticPr fontId="5"/>
  </si>
  <si>
    <t>国内民間建立慰霊碑移設等事業について、事業１件あたりの補助上限額が必ずしも十分ではなかった可能性があることから、実績は見込みを下回った。</t>
    <rPh sb="59" eb="61">
      <t>ミコ</t>
    </rPh>
    <phoneticPr fontId="5"/>
  </si>
  <si>
    <t>-</t>
    <phoneticPr fontId="5"/>
  </si>
  <si>
    <t>-</t>
    <phoneticPr fontId="5"/>
  </si>
  <si>
    <t>-</t>
    <phoneticPr fontId="5"/>
  </si>
  <si>
    <t>-</t>
    <phoneticPr fontId="5"/>
  </si>
  <si>
    <t>活動実績、成果実績について、実績が見込みを下回っているのは、国内民間建立慰霊碑移設等事業について、事業１件あたりの補助上限額が必ずしも十分ではなかった可能性があるためである。</t>
    <rPh sb="30" eb="32">
      <t>コクナイ</t>
    </rPh>
    <rPh sb="32" eb="34">
      <t>ミンカン</t>
    </rPh>
    <rPh sb="34" eb="36">
      <t>コンリュウ</t>
    </rPh>
    <rPh sb="36" eb="39">
      <t>イレイヒ</t>
    </rPh>
    <rPh sb="39" eb="41">
      <t>イセツ</t>
    </rPh>
    <rPh sb="41" eb="42">
      <t>トウ</t>
    </rPh>
    <rPh sb="42" eb="44">
      <t>ジギョウ</t>
    </rPh>
    <rPh sb="49" eb="51">
      <t>ジギョウ</t>
    </rPh>
    <phoneticPr fontId="5"/>
  </si>
  <si>
    <t>海外民間慰霊碑移設等事業については、おおむね当初の計画通りに事業を実施できていることから、引き続き必要な経費を精査し適切に当該事業を実施していくこととする。
国内民間慰霊碑移設等事業については、平成31年度から、都道府県・市区町村がより活用しやすい事業となるようにすべく、新たに、管理者が高齢化し事実上管理できない場合にも補助対象とするとともに、補助上限を引き上げた（補助上限額25万円→50万円）</t>
    <rPh sb="7" eb="9">
      <t>イセツ</t>
    </rPh>
    <rPh sb="9" eb="10">
      <t>トウ</t>
    </rPh>
    <rPh sb="10" eb="12">
      <t>ジギョウ</t>
    </rPh>
    <rPh sb="22" eb="24">
      <t>トウショ</t>
    </rPh>
    <rPh sb="25" eb="27">
      <t>ケイカク</t>
    </rPh>
    <rPh sb="27" eb="28">
      <t>ドオ</t>
    </rPh>
    <rPh sb="30" eb="32">
      <t>ジギョウ</t>
    </rPh>
    <rPh sb="33" eb="35">
      <t>ジッシ</t>
    </rPh>
    <rPh sb="86" eb="88">
      <t>イセツ</t>
    </rPh>
    <rPh sb="88" eb="89">
      <t>トウ</t>
    </rPh>
    <rPh sb="89" eb="91">
      <t>ジギョウ</t>
    </rPh>
    <rPh sb="97" eb="99">
      <t>ヘイセイ</t>
    </rPh>
    <rPh sb="101" eb="103">
      <t>ネンド</t>
    </rPh>
    <rPh sb="106" eb="110">
      <t>トドウフケン</t>
    </rPh>
    <rPh sb="111" eb="115">
      <t>シクチョウソン</t>
    </rPh>
    <rPh sb="191" eb="193">
      <t>マンエン</t>
    </rPh>
    <phoneticPr fontId="5"/>
  </si>
  <si>
    <t>465</t>
  </si>
  <si>
    <t>423</t>
  </si>
  <si>
    <t>369</t>
  </si>
  <si>
    <t>734</t>
  </si>
  <si>
    <t>732</t>
  </si>
  <si>
    <t>748</t>
  </si>
  <si>
    <t>715</t>
  </si>
  <si>
    <t>百万円</t>
    <rPh sb="0" eb="2">
      <t>ヒャクマン</t>
    </rPh>
    <rPh sb="2" eb="3">
      <t>エン</t>
    </rPh>
    <phoneticPr fontId="5"/>
  </si>
  <si>
    <t>国内民間建立慰霊碑移設等事業実施要綱（平成28年9月27日社援発0927第11号）</t>
    <rPh sb="0" eb="2">
      <t>コクナイ</t>
    </rPh>
    <rPh sb="2" eb="4">
      <t>ミンカン</t>
    </rPh>
    <rPh sb="4" eb="6">
      <t>コンリュウ</t>
    </rPh>
    <rPh sb="6" eb="9">
      <t>イレイヒ</t>
    </rPh>
    <rPh sb="9" eb="11">
      <t>イセツ</t>
    </rPh>
    <rPh sb="11" eb="12">
      <t>トウ</t>
    </rPh>
    <rPh sb="12" eb="14">
      <t>ジギョウ</t>
    </rPh>
    <rPh sb="14" eb="16">
      <t>ジッシ</t>
    </rPh>
    <rPh sb="16" eb="18">
      <t>ヨウコウ</t>
    </rPh>
    <rPh sb="19" eb="21">
      <t>ヘイセイ</t>
    </rPh>
    <rPh sb="23" eb="24">
      <t>ネン</t>
    </rPh>
    <rPh sb="25" eb="26">
      <t>ガツ</t>
    </rPh>
    <rPh sb="28" eb="29">
      <t>ニチ</t>
    </rPh>
    <rPh sb="29" eb="30">
      <t>シャ</t>
    </rPh>
    <rPh sb="30" eb="31">
      <t>エン</t>
    </rPh>
    <rPh sb="31" eb="32">
      <t>ハツ</t>
    </rPh>
    <rPh sb="36" eb="37">
      <t>ダイ</t>
    </rPh>
    <rPh sb="39" eb="40">
      <t>ゴウ</t>
    </rPh>
    <phoneticPr fontId="5"/>
  </si>
  <si>
    <t>717</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</si>
</sst>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114300</xdr:colOff>
      <xdr:row>739</xdr:row>
      <xdr:rowOff>295273</xdr:rowOff>
    </xdr:from>
    <xdr:to>
      <xdr:col>38</xdr:col>
      <xdr:colOff>137907</xdr:colOff>
      <xdr:row>751</xdr:row>
      <xdr:rowOff>209548</xdr:rowOff>
    </xdr:to>
    <xdr:grpSp>
      <xdr:nvGrpSpPr>
        <xdr:cNvPr id="3" name="グループ化 2"/>
        <xdr:cNvGrpSpPr/>
      </xdr:nvGrpSpPr>
      <xdr:grpSpPr>
        <a:xfrm>
          <a:off x="2146300" y="39131873"/>
          <a:ext cx="5713207" cy="3838575"/>
          <a:chOff x="3036094" y="44779406"/>
          <a:chExt cx="5735432" cy="4213835"/>
        </a:xfrm>
      </xdr:grpSpPr>
      <xdr:sp macro="" textlink="">
        <xdr:nvSpPr>
          <xdr:cNvPr id="4" name="テキスト ボックス 3"/>
          <xdr:cNvSpPr txBox="1"/>
        </xdr:nvSpPr>
        <xdr:spPr>
          <a:xfrm>
            <a:off x="3036094" y="44779406"/>
            <a:ext cx="4822031" cy="7262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latin typeface="ＭＳ Ｐゴシック" panose="020B0600070205080204" pitchFamily="50" charset="-128"/>
                <a:ea typeface="ＭＳ Ｐゴシック" panose="020B0600070205080204" pitchFamily="50" charset="-128"/>
              </a:rPr>
              <a:t>①海外民間建立慰霊碑移設等事業</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平成</a:t>
            </a:r>
            <a:r>
              <a:rPr kumimoji="1" lang="en-US" altLang="ja-JP" sz="1400">
                <a:latin typeface="ＭＳ Ｐゴシック" panose="020B0600070205080204" pitchFamily="50" charset="-128"/>
                <a:ea typeface="ＭＳ Ｐゴシック" panose="020B0600070205080204" pitchFamily="50" charset="-128"/>
              </a:rPr>
              <a:t>30</a:t>
            </a:r>
            <a:r>
              <a:rPr kumimoji="1" lang="ja-JP" altLang="en-US" sz="1400">
                <a:latin typeface="ＭＳ Ｐゴシック" panose="020B0600070205080204" pitchFamily="50" charset="-128"/>
                <a:ea typeface="ＭＳ Ｐゴシック" panose="020B0600070205080204" pitchFamily="50" charset="-128"/>
              </a:rPr>
              <a:t>年度実績</a:t>
            </a:r>
            <a:r>
              <a:rPr kumimoji="1" lang="en-US" altLang="ja-JP" sz="1400">
                <a:latin typeface="ＭＳ Ｐゴシック" panose="020B0600070205080204" pitchFamily="50" charset="-128"/>
                <a:ea typeface="ＭＳ Ｐゴシック" panose="020B0600070205080204" pitchFamily="50" charset="-128"/>
              </a:rPr>
              <a:t>】</a:t>
            </a:r>
            <a:endParaRPr kumimoji="1" lang="ja-JP" altLang="en-US" sz="1400">
              <a:latin typeface="ＭＳ Ｐゴシック" panose="020B0600070205080204" pitchFamily="50" charset="-128"/>
              <a:ea typeface="ＭＳ Ｐゴシック" panose="020B0600070205080204" pitchFamily="50" charset="-128"/>
            </a:endParaRPr>
          </a:p>
        </xdr:txBody>
      </xdr:sp>
      <xdr:sp macro="" textlink="">
        <xdr:nvSpPr>
          <xdr:cNvPr id="5" name="正方形/長方形 4"/>
          <xdr:cNvSpPr/>
        </xdr:nvSpPr>
        <xdr:spPr>
          <a:xfrm>
            <a:off x="5316982" y="45520995"/>
            <a:ext cx="3454514" cy="80962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ＭＳ Ｐゴシック" panose="020B0600070205080204" pitchFamily="50" charset="-128"/>
                <a:ea typeface="ＭＳ Ｐゴシック" panose="020B0600070205080204" pitchFamily="50" charset="-128"/>
              </a:rPr>
              <a:t>厚生労働省</a:t>
            </a:r>
            <a:endParaRPr kumimoji="1" lang="en-US" altLang="ja-JP" sz="1400">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400">
                <a:solidFill>
                  <a:schemeClr val="tx1"/>
                </a:solidFill>
                <a:latin typeface="ＭＳ Ｐゴシック" panose="020B0600070205080204" pitchFamily="50" charset="-128"/>
                <a:ea typeface="ＭＳ Ｐゴシック" panose="020B0600070205080204" pitchFamily="50" charset="-128"/>
              </a:rPr>
              <a:t>9.5</a:t>
            </a:r>
            <a:r>
              <a:rPr kumimoji="1" lang="ja-JP" altLang="en-US" sz="1400">
                <a:solidFill>
                  <a:schemeClr val="tx1"/>
                </a:solidFill>
                <a:latin typeface="ＭＳ Ｐゴシック" panose="020B0600070205080204" pitchFamily="50" charset="-128"/>
                <a:ea typeface="ＭＳ Ｐゴシック" panose="020B0600070205080204" pitchFamily="50" charset="-128"/>
              </a:rPr>
              <a:t>百万円</a:t>
            </a:r>
          </a:p>
        </xdr:txBody>
      </xdr:sp>
      <xdr:sp macro="" textlink="">
        <xdr:nvSpPr>
          <xdr:cNvPr id="6" name="正方形/長方形 5"/>
          <xdr:cNvSpPr/>
        </xdr:nvSpPr>
        <xdr:spPr>
          <a:xfrm>
            <a:off x="5317012" y="47195985"/>
            <a:ext cx="3454514" cy="80962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latin typeface="ＭＳ Ｐゴシック" panose="020B0600070205080204" pitchFamily="50" charset="-128"/>
                <a:ea typeface="ＭＳ Ｐゴシック" panose="020B0600070205080204" pitchFamily="50" charset="-128"/>
              </a:rPr>
              <a:t>A</a:t>
            </a:r>
            <a:r>
              <a:rPr kumimoji="1" lang="ja-JP" altLang="en-US" sz="1400">
                <a:solidFill>
                  <a:schemeClr val="tx1"/>
                </a:solidFill>
                <a:latin typeface="ＭＳ Ｐゴシック" panose="020B0600070205080204" pitchFamily="50" charset="-128"/>
                <a:ea typeface="ＭＳ Ｐゴシック" panose="020B0600070205080204" pitchFamily="50" charset="-128"/>
              </a:rPr>
              <a:t>　（一財）日本遺族会</a:t>
            </a:r>
            <a:endParaRPr kumimoji="1" lang="en-US" altLang="ja-JP" sz="1400">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400">
                <a:solidFill>
                  <a:schemeClr val="tx1"/>
                </a:solidFill>
                <a:latin typeface="ＭＳ Ｐゴシック" panose="020B0600070205080204" pitchFamily="50" charset="-128"/>
                <a:ea typeface="ＭＳ Ｐゴシック" panose="020B0600070205080204" pitchFamily="50" charset="-128"/>
              </a:rPr>
              <a:t>9.5</a:t>
            </a:r>
            <a:r>
              <a:rPr kumimoji="1" lang="ja-JP" altLang="en-US" sz="1400">
                <a:solidFill>
                  <a:schemeClr val="tx1"/>
                </a:solidFill>
                <a:latin typeface="ＭＳ Ｐゴシック" panose="020B0600070205080204" pitchFamily="50" charset="-128"/>
                <a:ea typeface="ＭＳ Ｐゴシック" panose="020B0600070205080204" pitchFamily="50" charset="-128"/>
              </a:rPr>
              <a:t>百万円</a:t>
            </a:r>
          </a:p>
        </xdr:txBody>
      </xdr:sp>
      <xdr:cxnSp macro="">
        <xdr:nvCxnSpPr>
          <xdr:cNvPr id="7" name="直線矢印コネクタ 6"/>
          <xdr:cNvCxnSpPr>
            <a:stCxn id="5" idx="2"/>
            <a:endCxn id="6" idx="0"/>
          </xdr:cNvCxnSpPr>
        </xdr:nvCxnSpPr>
        <xdr:spPr>
          <a:xfrm>
            <a:off x="7044239" y="46330621"/>
            <a:ext cx="31" cy="865364"/>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テキスト ボックス 7"/>
          <xdr:cNvSpPr txBox="1"/>
        </xdr:nvSpPr>
        <xdr:spPr>
          <a:xfrm>
            <a:off x="7179470" y="46890184"/>
            <a:ext cx="13131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随意契約（公募）</a:t>
            </a:r>
            <a:r>
              <a:rPr kumimoji="1" lang="en-US" altLang="ja-JP" sz="1100"/>
              <a:t>】</a:t>
            </a:r>
            <a:endParaRPr kumimoji="1" lang="ja-JP" altLang="en-US" sz="1100"/>
          </a:p>
        </xdr:txBody>
      </xdr:sp>
      <xdr:sp macro="" textlink="">
        <xdr:nvSpPr>
          <xdr:cNvPr id="9" name="大かっこ 8"/>
          <xdr:cNvSpPr/>
        </xdr:nvSpPr>
        <xdr:spPr>
          <a:xfrm>
            <a:off x="5328408" y="48069382"/>
            <a:ext cx="3419044" cy="9238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海外において民間建立慰霊碑の移設等を</a:t>
            </a:r>
            <a:endParaRPr kumimoji="1" lang="en-US" altLang="ja-JP" sz="1100"/>
          </a:p>
          <a:p>
            <a:pPr algn="ctr"/>
            <a:r>
              <a:rPr kumimoji="1" lang="ja-JP" altLang="en-US" sz="1100"/>
              <a:t>行う経費</a:t>
            </a:r>
            <a:endParaRPr kumimoji="1" lang="en-US" altLang="ja-JP" sz="1100"/>
          </a:p>
        </xdr:txBody>
      </xdr:sp>
    </xdr:grpSp>
    <xdr:clientData/>
  </xdr:twoCellAnchor>
  <xdr:twoCellAnchor>
    <xdr:from>
      <xdr:col>9</xdr:col>
      <xdr:colOff>180975</xdr:colOff>
      <xdr:row>753</xdr:row>
      <xdr:rowOff>123819</xdr:rowOff>
    </xdr:from>
    <xdr:to>
      <xdr:col>40</xdr:col>
      <xdr:colOff>138229</xdr:colOff>
      <xdr:row>762</xdr:row>
      <xdr:rowOff>152394</xdr:rowOff>
    </xdr:to>
    <xdr:grpSp>
      <xdr:nvGrpSpPr>
        <xdr:cNvPr id="10" name="グループ化 9"/>
        <xdr:cNvGrpSpPr/>
      </xdr:nvGrpSpPr>
      <xdr:grpSpPr>
        <a:xfrm>
          <a:off x="2009775" y="43316519"/>
          <a:ext cx="6256454" cy="2835275"/>
          <a:chOff x="4190999" y="50102019"/>
          <a:chExt cx="6281060" cy="4131560"/>
        </a:xfrm>
      </xdr:grpSpPr>
      <xdr:sp macro="" textlink="">
        <xdr:nvSpPr>
          <xdr:cNvPr id="11" name="テキスト ボックス 10"/>
          <xdr:cNvSpPr txBox="1"/>
        </xdr:nvSpPr>
        <xdr:spPr>
          <a:xfrm>
            <a:off x="4190999" y="50102019"/>
            <a:ext cx="3262313" cy="7978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latin typeface="ＭＳ Ｐゴシック" panose="020B0600070205080204" pitchFamily="50" charset="-128"/>
                <a:ea typeface="ＭＳ Ｐゴシック" panose="020B0600070205080204" pitchFamily="50" charset="-128"/>
              </a:rPr>
              <a:t>②国内民間建立慰霊碑移設等事業</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平成</a:t>
            </a:r>
            <a:r>
              <a:rPr kumimoji="1" lang="en-US" altLang="ja-JP" sz="1400">
                <a:latin typeface="ＭＳ Ｐゴシック" panose="020B0600070205080204" pitchFamily="50" charset="-128"/>
                <a:ea typeface="ＭＳ Ｐゴシック" panose="020B0600070205080204" pitchFamily="50" charset="-128"/>
              </a:rPr>
              <a:t>30</a:t>
            </a:r>
            <a:r>
              <a:rPr kumimoji="1" lang="ja-JP" altLang="en-US" sz="1400">
                <a:latin typeface="ＭＳ Ｐゴシック" panose="020B0600070205080204" pitchFamily="50" charset="-128"/>
                <a:ea typeface="ＭＳ Ｐゴシック" panose="020B0600070205080204" pitchFamily="50" charset="-128"/>
              </a:rPr>
              <a:t>年度実績</a:t>
            </a:r>
            <a:r>
              <a:rPr kumimoji="1" lang="en-US" altLang="ja-JP" sz="1400">
                <a:latin typeface="ＭＳ Ｐゴシック" panose="020B0600070205080204" pitchFamily="50" charset="-128"/>
                <a:ea typeface="ＭＳ Ｐゴシック" panose="020B0600070205080204" pitchFamily="50" charset="-128"/>
              </a:rPr>
              <a:t>】</a:t>
            </a:r>
            <a:endParaRPr kumimoji="1" lang="ja-JP" altLang="en-US" sz="1400">
              <a:latin typeface="ＭＳ Ｐゴシック" panose="020B0600070205080204" pitchFamily="50" charset="-128"/>
              <a:ea typeface="ＭＳ Ｐゴシック" panose="020B0600070205080204" pitchFamily="50" charset="-128"/>
            </a:endParaRPr>
          </a:p>
        </xdr:txBody>
      </xdr:sp>
      <xdr:sp macro="" textlink="">
        <xdr:nvSpPr>
          <xdr:cNvPr id="12" name="正方形/長方形 11"/>
          <xdr:cNvSpPr/>
        </xdr:nvSpPr>
        <xdr:spPr>
          <a:xfrm>
            <a:off x="6574963" y="50513796"/>
            <a:ext cx="3454514" cy="118441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ＭＳ Ｐゴシック" panose="020B0600070205080204" pitchFamily="50" charset="-128"/>
                <a:ea typeface="ＭＳ Ｐゴシック" panose="020B0600070205080204" pitchFamily="50" charset="-128"/>
              </a:rPr>
              <a:t>厚生労働省</a:t>
            </a:r>
            <a:endParaRPr kumimoji="1" lang="en-US" altLang="ja-JP" sz="1400">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400">
                <a:solidFill>
                  <a:schemeClr val="tx1"/>
                </a:solidFill>
                <a:latin typeface="ＭＳ Ｐゴシック" panose="020B0600070205080204" pitchFamily="50" charset="-128"/>
                <a:ea typeface="ＭＳ Ｐゴシック" panose="020B0600070205080204" pitchFamily="50" charset="-128"/>
              </a:rPr>
              <a:t>0.6</a:t>
            </a:r>
            <a:r>
              <a:rPr kumimoji="1" lang="ja-JP" altLang="en-US" sz="1400">
                <a:solidFill>
                  <a:schemeClr val="tx1"/>
                </a:solidFill>
                <a:latin typeface="ＭＳ Ｐゴシック" panose="020B0600070205080204" pitchFamily="50" charset="-128"/>
                <a:ea typeface="ＭＳ Ｐゴシック" panose="020B0600070205080204" pitchFamily="50" charset="-128"/>
              </a:rPr>
              <a:t>百万円</a:t>
            </a:r>
          </a:p>
        </xdr:txBody>
      </xdr:sp>
      <xdr:sp macro="" textlink="">
        <xdr:nvSpPr>
          <xdr:cNvPr id="13" name="正方形/長方形 12"/>
          <xdr:cNvSpPr/>
        </xdr:nvSpPr>
        <xdr:spPr>
          <a:xfrm>
            <a:off x="6577684" y="52472867"/>
            <a:ext cx="3454514" cy="79942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latin typeface="ＭＳ Ｐゴシック" panose="020B0600070205080204" pitchFamily="50" charset="-128"/>
                <a:ea typeface="ＭＳ Ｐゴシック" panose="020B0600070205080204" pitchFamily="50" charset="-128"/>
              </a:rPr>
              <a:t>B  </a:t>
            </a:r>
            <a:r>
              <a:rPr kumimoji="1" lang="ja-JP" altLang="en-US" sz="1400">
                <a:solidFill>
                  <a:schemeClr val="tx1"/>
                </a:solidFill>
                <a:latin typeface="ＭＳ Ｐゴシック" panose="020B0600070205080204" pitchFamily="50" charset="-128"/>
                <a:ea typeface="ＭＳ Ｐゴシック" panose="020B0600070205080204" pitchFamily="50" charset="-128"/>
              </a:rPr>
              <a:t>都道府県（２）</a:t>
            </a:r>
            <a:endParaRPr kumimoji="1" lang="en-US" altLang="ja-JP" sz="1400">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400">
                <a:solidFill>
                  <a:schemeClr val="tx1"/>
                </a:solidFill>
                <a:latin typeface="ＭＳ Ｐゴシック" panose="020B0600070205080204" pitchFamily="50" charset="-128"/>
                <a:ea typeface="ＭＳ Ｐゴシック" panose="020B0600070205080204" pitchFamily="50" charset="-128"/>
              </a:rPr>
              <a:t>0.6</a:t>
            </a:r>
            <a:r>
              <a:rPr kumimoji="1" lang="ja-JP" altLang="en-US" sz="1400">
                <a:solidFill>
                  <a:schemeClr val="tx1"/>
                </a:solidFill>
                <a:latin typeface="ＭＳ Ｐゴシック" panose="020B0600070205080204" pitchFamily="50" charset="-128"/>
                <a:ea typeface="ＭＳ Ｐゴシック" panose="020B0600070205080204" pitchFamily="50" charset="-128"/>
              </a:rPr>
              <a:t>百万円</a:t>
            </a:r>
          </a:p>
        </xdr:txBody>
      </xdr:sp>
      <xdr:cxnSp macro="">
        <xdr:nvCxnSpPr>
          <xdr:cNvPr id="14" name="直線矢印コネクタ 13"/>
          <xdr:cNvCxnSpPr/>
        </xdr:nvCxnSpPr>
        <xdr:spPr>
          <a:xfrm>
            <a:off x="8301370" y="51722325"/>
            <a:ext cx="0" cy="786887"/>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5" name="テキスト ボックス 14"/>
          <xdr:cNvSpPr txBox="1"/>
        </xdr:nvSpPr>
        <xdr:spPr>
          <a:xfrm>
            <a:off x="8544606" y="51949233"/>
            <a:ext cx="1426996" cy="4126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sp macro="" textlink="">
        <xdr:nvSpPr>
          <xdr:cNvPr id="16" name="大かっこ 15"/>
          <xdr:cNvSpPr/>
        </xdr:nvSpPr>
        <xdr:spPr>
          <a:xfrm>
            <a:off x="6160635" y="53324017"/>
            <a:ext cx="4311424" cy="9095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国内の建立者等が不明で状態が不良な慰霊碑等について、自治体が移設等を行う場合の自治体に対する補助</a:t>
            </a:r>
            <a:endParaRPr kumimoji="1" lang="en-US" altLang="ja-JP"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0" zoomScale="75" zoomScaleNormal="75" zoomScaleSheetLayoutView="75" zoomScalePageLayoutView="85" workbookViewId="0">
      <selection activeCell="AO739" sqref="AO739:AX7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725</v>
      </c>
      <c r="AT2" s="940"/>
      <c r="AU2" s="940"/>
      <c r="AV2" s="52" t="str">
        <f>IF(AW2="", "", "-")</f>
        <v/>
      </c>
      <c r="AW2" s="911"/>
      <c r="AX2" s="911"/>
    </row>
    <row r="3" spans="1:50" ht="21" customHeight="1" thickBot="1" x14ac:dyDescent="0.2">
      <c r="A3" s="867" t="s">
        <v>543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611</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178</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571</v>
      </c>
      <c r="AF5" s="699"/>
      <c r="AG5" s="699"/>
      <c r="AH5" s="699"/>
      <c r="AI5" s="699"/>
      <c r="AJ5" s="699"/>
      <c r="AK5" s="699"/>
      <c r="AL5" s="699"/>
      <c r="AM5" s="699"/>
      <c r="AN5" s="699"/>
      <c r="AO5" s="699"/>
      <c r="AP5" s="700"/>
      <c r="AQ5" s="701" t="s">
        <v>572</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574</v>
      </c>
      <c r="H7" s="499"/>
      <c r="I7" s="499"/>
      <c r="J7" s="499"/>
      <c r="K7" s="499"/>
      <c r="L7" s="499"/>
      <c r="M7" s="499"/>
      <c r="N7" s="499"/>
      <c r="O7" s="499"/>
      <c r="P7" s="499"/>
      <c r="Q7" s="499"/>
      <c r="R7" s="499"/>
      <c r="S7" s="499"/>
      <c r="T7" s="499"/>
      <c r="U7" s="499"/>
      <c r="V7" s="499"/>
      <c r="W7" s="499"/>
      <c r="X7" s="500"/>
      <c r="Y7" s="922" t="s">
        <v>515</v>
      </c>
      <c r="Z7" s="443"/>
      <c r="AA7" s="443"/>
      <c r="AB7" s="443"/>
      <c r="AC7" s="443"/>
      <c r="AD7" s="923"/>
      <c r="AE7" s="912" t="s">
        <v>658</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41.25" customHeight="1" x14ac:dyDescent="0.15">
      <c r="A9" s="849" t="s">
        <v>23</v>
      </c>
      <c r="B9" s="850"/>
      <c r="C9" s="850"/>
      <c r="D9" s="850"/>
      <c r="E9" s="850"/>
      <c r="F9" s="850"/>
      <c r="G9" s="851" t="s">
        <v>576</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55.5" customHeight="1" x14ac:dyDescent="0.15">
      <c r="A10" s="660" t="s">
        <v>30</v>
      </c>
      <c r="B10" s="661"/>
      <c r="C10" s="661"/>
      <c r="D10" s="661"/>
      <c r="E10" s="661"/>
      <c r="F10" s="661"/>
      <c r="G10" s="754" t="s">
        <v>577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28</v>
      </c>
      <c r="Q13" s="658"/>
      <c r="R13" s="658"/>
      <c r="S13" s="658"/>
      <c r="T13" s="658"/>
      <c r="U13" s="658"/>
      <c r="V13" s="659"/>
      <c r="W13" s="657">
        <v>26</v>
      </c>
      <c r="X13" s="658"/>
      <c r="Y13" s="658"/>
      <c r="Z13" s="658"/>
      <c r="AA13" s="658"/>
      <c r="AB13" s="658"/>
      <c r="AC13" s="659"/>
      <c r="AD13" s="657">
        <v>22</v>
      </c>
      <c r="AE13" s="658"/>
      <c r="AF13" s="658"/>
      <c r="AG13" s="658"/>
      <c r="AH13" s="658"/>
      <c r="AI13" s="658"/>
      <c r="AJ13" s="659"/>
      <c r="AK13" s="657">
        <v>34</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575</v>
      </c>
      <c r="Q14" s="658"/>
      <c r="R14" s="658"/>
      <c r="S14" s="658"/>
      <c r="T14" s="658"/>
      <c r="U14" s="658"/>
      <c r="V14" s="659"/>
      <c r="W14" s="657" t="s">
        <v>575</v>
      </c>
      <c r="X14" s="658"/>
      <c r="Y14" s="658"/>
      <c r="Z14" s="658"/>
      <c r="AA14" s="658"/>
      <c r="AB14" s="658"/>
      <c r="AC14" s="659"/>
      <c r="AD14" s="657" t="s">
        <v>575</v>
      </c>
      <c r="AE14" s="658"/>
      <c r="AF14" s="658"/>
      <c r="AG14" s="658"/>
      <c r="AH14" s="658"/>
      <c r="AI14" s="658"/>
      <c r="AJ14" s="659"/>
      <c r="AK14" s="657" t="s">
        <v>579</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578</v>
      </c>
      <c r="Q15" s="658"/>
      <c r="R15" s="658"/>
      <c r="S15" s="658"/>
      <c r="T15" s="658"/>
      <c r="U15" s="658"/>
      <c r="V15" s="659"/>
      <c r="W15" s="657" t="s">
        <v>580</v>
      </c>
      <c r="X15" s="658"/>
      <c r="Y15" s="658"/>
      <c r="Z15" s="658"/>
      <c r="AA15" s="658"/>
      <c r="AB15" s="658"/>
      <c r="AC15" s="659"/>
      <c r="AD15" s="657" t="s">
        <v>579</v>
      </c>
      <c r="AE15" s="658"/>
      <c r="AF15" s="658"/>
      <c r="AG15" s="658"/>
      <c r="AH15" s="658"/>
      <c r="AI15" s="658"/>
      <c r="AJ15" s="659"/>
      <c r="AK15" s="657" t="s">
        <v>579</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575</v>
      </c>
      <c r="Q16" s="658"/>
      <c r="R16" s="658"/>
      <c r="S16" s="658"/>
      <c r="T16" s="658"/>
      <c r="U16" s="658"/>
      <c r="V16" s="659"/>
      <c r="W16" s="657" t="s">
        <v>580</v>
      </c>
      <c r="X16" s="658"/>
      <c r="Y16" s="658"/>
      <c r="Z16" s="658"/>
      <c r="AA16" s="658"/>
      <c r="AB16" s="658"/>
      <c r="AC16" s="659"/>
      <c r="AD16" s="657" t="s">
        <v>575</v>
      </c>
      <c r="AE16" s="658"/>
      <c r="AF16" s="658"/>
      <c r="AG16" s="658"/>
      <c r="AH16" s="658"/>
      <c r="AI16" s="658"/>
      <c r="AJ16" s="659"/>
      <c r="AK16" s="657" t="s">
        <v>575</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579</v>
      </c>
      <c r="Q17" s="658"/>
      <c r="R17" s="658"/>
      <c r="S17" s="658"/>
      <c r="T17" s="658"/>
      <c r="U17" s="658"/>
      <c r="V17" s="659"/>
      <c r="W17" s="657" t="s">
        <v>575</v>
      </c>
      <c r="X17" s="658"/>
      <c r="Y17" s="658"/>
      <c r="Z17" s="658"/>
      <c r="AA17" s="658"/>
      <c r="AB17" s="658"/>
      <c r="AC17" s="659"/>
      <c r="AD17" s="657" t="s">
        <v>578</v>
      </c>
      <c r="AE17" s="658"/>
      <c r="AF17" s="658"/>
      <c r="AG17" s="658"/>
      <c r="AH17" s="658"/>
      <c r="AI17" s="658"/>
      <c r="AJ17" s="659"/>
      <c r="AK17" s="657" t="s">
        <v>578</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28</v>
      </c>
      <c r="Q18" s="879"/>
      <c r="R18" s="879"/>
      <c r="S18" s="879"/>
      <c r="T18" s="879"/>
      <c r="U18" s="879"/>
      <c r="V18" s="880"/>
      <c r="W18" s="878">
        <f>SUM(W13:AC17)</f>
        <v>26</v>
      </c>
      <c r="X18" s="879"/>
      <c r="Y18" s="879"/>
      <c r="Z18" s="879"/>
      <c r="AA18" s="879"/>
      <c r="AB18" s="879"/>
      <c r="AC18" s="880"/>
      <c r="AD18" s="878">
        <f>SUM(AD13:AJ17)</f>
        <v>22</v>
      </c>
      <c r="AE18" s="879"/>
      <c r="AF18" s="879"/>
      <c r="AG18" s="879"/>
      <c r="AH18" s="879"/>
      <c r="AI18" s="879"/>
      <c r="AJ18" s="880"/>
      <c r="AK18" s="878">
        <f>SUM(AK13:AQ17)</f>
        <v>34</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12</v>
      </c>
      <c r="Q19" s="658"/>
      <c r="R19" s="658"/>
      <c r="S19" s="658"/>
      <c r="T19" s="658"/>
      <c r="U19" s="658"/>
      <c r="V19" s="659"/>
      <c r="W19" s="657">
        <v>10</v>
      </c>
      <c r="X19" s="658"/>
      <c r="Y19" s="658"/>
      <c r="Z19" s="658"/>
      <c r="AA19" s="658"/>
      <c r="AB19" s="658"/>
      <c r="AC19" s="659"/>
      <c r="AD19" s="657">
        <v>10</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0.42857142857142855</v>
      </c>
      <c r="Q20" s="318"/>
      <c r="R20" s="318"/>
      <c r="S20" s="318"/>
      <c r="T20" s="318"/>
      <c r="U20" s="318"/>
      <c r="V20" s="318"/>
      <c r="W20" s="318">
        <f t="shared" ref="W20" si="0">IF(W18=0, "-", SUM(W19)/W18)</f>
        <v>0.38461538461538464</v>
      </c>
      <c r="X20" s="318"/>
      <c r="Y20" s="318"/>
      <c r="Z20" s="318"/>
      <c r="AA20" s="318"/>
      <c r="AB20" s="318"/>
      <c r="AC20" s="318"/>
      <c r="AD20" s="318">
        <f t="shared" ref="AD20" si="1">IF(AD18=0, "-", SUM(AD19)/AD18)</f>
        <v>0.45454545454545453</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0.42857142857142855</v>
      </c>
      <c r="Q21" s="318"/>
      <c r="R21" s="318"/>
      <c r="S21" s="318"/>
      <c r="T21" s="318"/>
      <c r="U21" s="318"/>
      <c r="V21" s="318"/>
      <c r="W21" s="318">
        <f t="shared" ref="W21" si="2">IF(W19=0, "-", SUM(W19)/SUM(W13,W14))</f>
        <v>0.38461538461538464</v>
      </c>
      <c r="X21" s="318"/>
      <c r="Y21" s="318"/>
      <c r="Z21" s="318"/>
      <c r="AA21" s="318"/>
      <c r="AB21" s="318"/>
      <c r="AC21" s="318"/>
      <c r="AD21" s="318">
        <f t="shared" ref="AD21" si="3">IF(AD19=0, "-", SUM(AD19)/SUM(AD13,AD14))</f>
        <v>0.45454545454545453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559</v>
      </c>
      <c r="B22" s="965"/>
      <c r="C22" s="965"/>
      <c r="D22" s="965"/>
      <c r="E22" s="965"/>
      <c r="F22" s="966"/>
      <c r="G22" s="951" t="s">
        <v>457</v>
      </c>
      <c r="H22" s="222"/>
      <c r="I22" s="222"/>
      <c r="J22" s="222"/>
      <c r="K22" s="222"/>
      <c r="L22" s="222"/>
      <c r="M22" s="222"/>
      <c r="N22" s="222"/>
      <c r="O22" s="223"/>
      <c r="P22" s="936" t="s">
        <v>520</v>
      </c>
      <c r="Q22" s="222"/>
      <c r="R22" s="222"/>
      <c r="S22" s="222"/>
      <c r="T22" s="222"/>
      <c r="U22" s="222"/>
      <c r="V22" s="223"/>
      <c r="W22" s="936" t="s">
        <v>516</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581</v>
      </c>
      <c r="H23" s="953"/>
      <c r="I23" s="953"/>
      <c r="J23" s="953"/>
      <c r="K23" s="953"/>
      <c r="L23" s="953"/>
      <c r="M23" s="953"/>
      <c r="N23" s="953"/>
      <c r="O23" s="954"/>
      <c r="P23" s="919">
        <v>24</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582</v>
      </c>
      <c r="H24" s="956"/>
      <c r="I24" s="956"/>
      <c r="J24" s="956"/>
      <c r="K24" s="956"/>
      <c r="L24" s="956"/>
      <c r="M24" s="956"/>
      <c r="N24" s="956"/>
      <c r="O24" s="957"/>
      <c r="P24" s="657">
        <v>10</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34</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535</v>
      </c>
      <c r="AF30" s="859"/>
      <c r="AG30" s="859"/>
      <c r="AH30" s="860"/>
      <c r="AI30" s="858" t="s">
        <v>532</v>
      </c>
      <c r="AJ30" s="859"/>
      <c r="AK30" s="859"/>
      <c r="AL30" s="860"/>
      <c r="AM30" s="915" t="s">
        <v>527</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575</v>
      </c>
      <c r="AR31" s="200"/>
      <c r="AS31" s="133" t="s">
        <v>355</v>
      </c>
      <c r="AT31" s="134"/>
      <c r="AU31" s="199">
        <v>31</v>
      </c>
      <c r="AV31" s="199"/>
      <c r="AW31" s="398" t="s">
        <v>300</v>
      </c>
      <c r="AX31" s="399"/>
    </row>
    <row r="32" spans="1:50" ht="23.25" customHeight="1" x14ac:dyDescent="0.15">
      <c r="A32" s="403"/>
      <c r="B32" s="401"/>
      <c r="C32" s="401"/>
      <c r="D32" s="401"/>
      <c r="E32" s="401"/>
      <c r="F32" s="402"/>
      <c r="G32" s="564" t="s">
        <v>593</v>
      </c>
      <c r="H32" s="565"/>
      <c r="I32" s="565"/>
      <c r="J32" s="565"/>
      <c r="K32" s="565"/>
      <c r="L32" s="565"/>
      <c r="M32" s="565"/>
      <c r="N32" s="565"/>
      <c r="O32" s="566"/>
      <c r="P32" s="105" t="s">
        <v>585</v>
      </c>
      <c r="Q32" s="105"/>
      <c r="R32" s="105"/>
      <c r="S32" s="105"/>
      <c r="T32" s="105"/>
      <c r="U32" s="105"/>
      <c r="V32" s="105"/>
      <c r="W32" s="105"/>
      <c r="X32" s="106"/>
      <c r="Y32" s="471" t="s">
        <v>12</v>
      </c>
      <c r="Z32" s="531"/>
      <c r="AA32" s="532"/>
      <c r="AB32" s="461" t="s">
        <v>586</v>
      </c>
      <c r="AC32" s="461"/>
      <c r="AD32" s="461"/>
      <c r="AE32" s="218">
        <v>28</v>
      </c>
      <c r="AF32" s="219"/>
      <c r="AG32" s="219"/>
      <c r="AH32" s="219"/>
      <c r="AI32" s="218">
        <v>34</v>
      </c>
      <c r="AJ32" s="219"/>
      <c r="AK32" s="219"/>
      <c r="AL32" s="219"/>
      <c r="AM32" s="218">
        <v>19</v>
      </c>
      <c r="AN32" s="219"/>
      <c r="AO32" s="219"/>
      <c r="AP32" s="219"/>
      <c r="AQ32" s="340" t="s">
        <v>575</v>
      </c>
      <c r="AR32" s="207"/>
      <c r="AS32" s="207"/>
      <c r="AT32" s="341"/>
      <c r="AU32" s="219" t="s">
        <v>579</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586</v>
      </c>
      <c r="AC33" s="523"/>
      <c r="AD33" s="523"/>
      <c r="AE33" s="218">
        <v>103</v>
      </c>
      <c r="AF33" s="219"/>
      <c r="AG33" s="219"/>
      <c r="AH33" s="219"/>
      <c r="AI33" s="218">
        <v>93</v>
      </c>
      <c r="AJ33" s="219"/>
      <c r="AK33" s="219"/>
      <c r="AL33" s="219"/>
      <c r="AM33" s="218">
        <v>67</v>
      </c>
      <c r="AN33" s="219"/>
      <c r="AO33" s="219"/>
      <c r="AP33" s="219"/>
      <c r="AQ33" s="340" t="s">
        <v>575</v>
      </c>
      <c r="AR33" s="207"/>
      <c r="AS33" s="207"/>
      <c r="AT33" s="341"/>
      <c r="AU33" s="219">
        <v>66</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27</v>
      </c>
      <c r="AF34" s="219"/>
      <c r="AG34" s="219"/>
      <c r="AH34" s="219"/>
      <c r="AI34" s="218">
        <v>37</v>
      </c>
      <c r="AJ34" s="219"/>
      <c r="AK34" s="219"/>
      <c r="AL34" s="219"/>
      <c r="AM34" s="218">
        <v>28</v>
      </c>
      <c r="AN34" s="219"/>
      <c r="AO34" s="219"/>
      <c r="AP34" s="219"/>
      <c r="AQ34" s="340" t="s">
        <v>575</v>
      </c>
      <c r="AR34" s="207"/>
      <c r="AS34" s="207"/>
      <c r="AT34" s="341"/>
      <c r="AU34" s="219" t="s">
        <v>579</v>
      </c>
      <c r="AV34" s="219"/>
      <c r="AW34" s="219"/>
      <c r="AX34" s="221"/>
    </row>
    <row r="35" spans="1:50" ht="23.25" customHeight="1" x14ac:dyDescent="0.15">
      <c r="A35" s="226" t="s">
        <v>505</v>
      </c>
      <c r="B35" s="227"/>
      <c r="C35" s="227"/>
      <c r="D35" s="227"/>
      <c r="E35" s="227"/>
      <c r="F35" s="228"/>
      <c r="G35" s="232" t="s">
        <v>587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hidden="1"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hidden="1" customHeight="1" x14ac:dyDescent="0.15">
      <c r="A101" s="422"/>
      <c r="B101" s="423"/>
      <c r="C101" s="423"/>
      <c r="D101" s="423"/>
      <c r="E101" s="423"/>
      <c r="F101" s="424"/>
      <c r="G101" s="105"/>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c r="AC101" s="461"/>
      <c r="AD101" s="461"/>
      <c r="AE101" s="218"/>
      <c r="AF101" s="219"/>
      <c r="AG101" s="219"/>
      <c r="AH101" s="220"/>
      <c r="AI101" s="218"/>
      <c r="AJ101" s="219"/>
      <c r="AK101" s="219"/>
      <c r="AL101" s="220"/>
      <c r="AM101" s="218"/>
      <c r="AN101" s="219"/>
      <c r="AO101" s="219"/>
      <c r="AP101" s="220"/>
      <c r="AQ101" s="218"/>
      <c r="AR101" s="219"/>
      <c r="AS101" s="219"/>
      <c r="AT101" s="220"/>
      <c r="AU101" s="218"/>
      <c r="AV101" s="219"/>
      <c r="AW101" s="219"/>
      <c r="AX101" s="220"/>
    </row>
    <row r="102" spans="1:60" ht="23.25" hidden="1"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c r="AC102" s="461"/>
      <c r="AD102" s="461"/>
      <c r="AE102" s="418"/>
      <c r="AF102" s="418"/>
      <c r="AG102" s="418"/>
      <c r="AH102" s="418"/>
      <c r="AI102" s="418"/>
      <c r="AJ102" s="418"/>
      <c r="AK102" s="418"/>
      <c r="AL102" s="418"/>
      <c r="AM102" s="418"/>
      <c r="AN102" s="418"/>
      <c r="AO102" s="418"/>
      <c r="AP102" s="418"/>
      <c r="AQ102" s="273"/>
      <c r="AR102" s="274"/>
      <c r="AS102" s="274"/>
      <c r="AT102" s="319"/>
      <c r="AU102" s="273"/>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customHeight="1" x14ac:dyDescent="0.15">
      <c r="A104" s="422"/>
      <c r="B104" s="423"/>
      <c r="C104" s="423"/>
      <c r="D104" s="423"/>
      <c r="E104" s="423"/>
      <c r="F104" s="424"/>
      <c r="G104" s="105" t="s">
        <v>585</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586</v>
      </c>
      <c r="AC104" s="546"/>
      <c r="AD104" s="547"/>
      <c r="AE104" s="218">
        <v>28</v>
      </c>
      <c r="AF104" s="219"/>
      <c r="AG104" s="219"/>
      <c r="AH104" s="220"/>
      <c r="AI104" s="218">
        <v>34</v>
      </c>
      <c r="AJ104" s="219"/>
      <c r="AK104" s="219"/>
      <c r="AL104" s="220"/>
      <c r="AM104" s="218">
        <v>19</v>
      </c>
      <c r="AN104" s="219"/>
      <c r="AO104" s="219"/>
      <c r="AP104" s="220"/>
      <c r="AQ104" s="218" t="s">
        <v>575</v>
      </c>
      <c r="AR104" s="219"/>
      <c r="AS104" s="219"/>
      <c r="AT104" s="220"/>
      <c r="AU104" s="218"/>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586</v>
      </c>
      <c r="AC105" s="469"/>
      <c r="AD105" s="470"/>
      <c r="AE105" s="418">
        <v>103</v>
      </c>
      <c r="AF105" s="418"/>
      <c r="AG105" s="418"/>
      <c r="AH105" s="418"/>
      <c r="AI105" s="418">
        <v>93</v>
      </c>
      <c r="AJ105" s="418"/>
      <c r="AK105" s="418"/>
      <c r="AL105" s="418"/>
      <c r="AM105" s="418">
        <v>67</v>
      </c>
      <c r="AN105" s="418"/>
      <c r="AO105" s="418"/>
      <c r="AP105" s="418"/>
      <c r="AQ105" s="218">
        <v>66</v>
      </c>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15">
      <c r="A116" s="439"/>
      <c r="B116" s="440"/>
      <c r="C116" s="440"/>
      <c r="D116" s="440"/>
      <c r="E116" s="440"/>
      <c r="F116" s="441"/>
      <c r="G116" s="393" t="s">
        <v>588</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657</v>
      </c>
      <c r="AC116" s="463"/>
      <c r="AD116" s="464"/>
      <c r="AE116" s="418">
        <v>0.4</v>
      </c>
      <c r="AF116" s="418"/>
      <c r="AG116" s="418"/>
      <c r="AH116" s="418"/>
      <c r="AI116" s="418">
        <v>0.3</v>
      </c>
      <c r="AJ116" s="418"/>
      <c r="AK116" s="418"/>
      <c r="AL116" s="418"/>
      <c r="AM116" s="418">
        <v>0.5</v>
      </c>
      <c r="AN116" s="418"/>
      <c r="AO116" s="418"/>
      <c r="AP116" s="418"/>
      <c r="AQ116" s="218">
        <v>0.5</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589</v>
      </c>
      <c r="AC117" s="473"/>
      <c r="AD117" s="474"/>
      <c r="AE117" s="551" t="s">
        <v>590</v>
      </c>
      <c r="AF117" s="551"/>
      <c r="AG117" s="551"/>
      <c r="AH117" s="551"/>
      <c r="AI117" s="551" t="s">
        <v>591</v>
      </c>
      <c r="AJ117" s="551"/>
      <c r="AK117" s="551"/>
      <c r="AL117" s="551"/>
      <c r="AM117" s="551" t="s">
        <v>614</v>
      </c>
      <c r="AN117" s="551"/>
      <c r="AO117" s="551"/>
      <c r="AP117" s="551"/>
      <c r="AQ117" s="551" t="s">
        <v>592</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37.5" customHeight="1" x14ac:dyDescent="0.15">
      <c r="A130" s="188" t="s">
        <v>565</v>
      </c>
      <c r="B130" s="185"/>
      <c r="C130" s="184" t="s">
        <v>358</v>
      </c>
      <c r="D130" s="185"/>
      <c r="E130" s="169" t="s">
        <v>387</v>
      </c>
      <c r="F130" s="170"/>
      <c r="G130" s="171" t="s">
        <v>583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37.5" customHeight="1" x14ac:dyDescent="0.15">
      <c r="A131" s="189"/>
      <c r="B131" s="186"/>
      <c r="C131" s="180"/>
      <c r="D131" s="186"/>
      <c r="E131" s="174" t="s">
        <v>386</v>
      </c>
      <c r="F131" s="175"/>
      <c r="G131" s="110" t="s">
        <v>584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575</v>
      </c>
      <c r="AR133" s="199"/>
      <c r="AS133" s="133" t="s">
        <v>355</v>
      </c>
      <c r="AT133" s="134"/>
      <c r="AU133" s="200" t="s">
        <v>575</v>
      </c>
      <c r="AV133" s="200"/>
      <c r="AW133" s="133" t="s">
        <v>300</v>
      </c>
      <c r="AX133" s="195"/>
    </row>
    <row r="134" spans="1:50" ht="22.5" customHeight="1" x14ac:dyDescent="0.15">
      <c r="A134" s="189"/>
      <c r="B134" s="186"/>
      <c r="C134" s="180"/>
      <c r="D134" s="186"/>
      <c r="E134" s="180"/>
      <c r="F134" s="181"/>
      <c r="G134" s="104" t="s">
        <v>575</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644</v>
      </c>
      <c r="AC134" s="205"/>
      <c r="AD134" s="205"/>
      <c r="AE134" s="206" t="s">
        <v>575</v>
      </c>
      <c r="AF134" s="207"/>
      <c r="AG134" s="207"/>
      <c r="AH134" s="207"/>
      <c r="AI134" s="206" t="s">
        <v>594</v>
      </c>
      <c r="AJ134" s="207"/>
      <c r="AK134" s="207"/>
      <c r="AL134" s="207"/>
      <c r="AM134" s="206" t="s">
        <v>594</v>
      </c>
      <c r="AN134" s="207"/>
      <c r="AO134" s="207"/>
      <c r="AP134" s="207"/>
      <c r="AQ134" s="206" t="s">
        <v>594</v>
      </c>
      <c r="AR134" s="207"/>
      <c r="AS134" s="207"/>
      <c r="AT134" s="207"/>
      <c r="AU134" s="206" t="s">
        <v>594</v>
      </c>
      <c r="AV134" s="207"/>
      <c r="AW134" s="207"/>
      <c r="AX134" s="208"/>
    </row>
    <row r="135" spans="1:50" ht="22.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645</v>
      </c>
      <c r="AC135" s="213"/>
      <c r="AD135" s="213"/>
      <c r="AE135" s="206" t="s">
        <v>575</v>
      </c>
      <c r="AF135" s="207"/>
      <c r="AG135" s="207"/>
      <c r="AH135" s="207"/>
      <c r="AI135" s="206" t="s">
        <v>595</v>
      </c>
      <c r="AJ135" s="207"/>
      <c r="AK135" s="207"/>
      <c r="AL135" s="207"/>
      <c r="AM135" s="206" t="s">
        <v>575</v>
      </c>
      <c r="AN135" s="207"/>
      <c r="AO135" s="207"/>
      <c r="AP135" s="207"/>
      <c r="AQ135" s="206" t="s">
        <v>575</v>
      </c>
      <c r="AR135" s="207"/>
      <c r="AS135" s="207"/>
      <c r="AT135" s="207"/>
      <c r="AU135" s="206" t="s">
        <v>575</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0.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0.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0.25" customHeight="1" x14ac:dyDescent="0.15">
      <c r="A154" s="189"/>
      <c r="B154" s="186"/>
      <c r="C154" s="180"/>
      <c r="D154" s="186"/>
      <c r="E154" s="180"/>
      <c r="F154" s="181"/>
      <c r="G154" s="104" t="s">
        <v>575</v>
      </c>
      <c r="H154" s="105"/>
      <c r="I154" s="105"/>
      <c r="J154" s="105"/>
      <c r="K154" s="105"/>
      <c r="L154" s="105"/>
      <c r="M154" s="105"/>
      <c r="N154" s="105"/>
      <c r="O154" s="105"/>
      <c r="P154" s="106"/>
      <c r="Q154" s="125" t="s">
        <v>594</v>
      </c>
      <c r="R154" s="105"/>
      <c r="S154" s="105"/>
      <c r="T154" s="105"/>
      <c r="U154" s="105"/>
      <c r="V154" s="105"/>
      <c r="W154" s="105"/>
      <c r="X154" s="105"/>
      <c r="Y154" s="105"/>
      <c r="Z154" s="105"/>
      <c r="AA154" s="293"/>
      <c r="AB154" s="141" t="s">
        <v>595</v>
      </c>
      <c r="AC154" s="142"/>
      <c r="AD154" s="142"/>
      <c r="AE154" s="147" t="s">
        <v>646</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0.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0.2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0.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647</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0.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0.25" customHeight="1" x14ac:dyDescent="0.15">
      <c r="A188" s="189"/>
      <c r="B188" s="186"/>
      <c r="C188" s="180"/>
      <c r="D188" s="186"/>
      <c r="E188" s="125" t="s">
        <v>596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0.2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1"/>
      <c r="E430" s="174" t="s">
        <v>545</v>
      </c>
      <c r="F430" s="898"/>
      <c r="G430" s="899" t="s">
        <v>374</v>
      </c>
      <c r="H430" s="123"/>
      <c r="I430" s="123"/>
      <c r="J430" s="900" t="s">
        <v>595</v>
      </c>
      <c r="K430" s="901"/>
      <c r="L430" s="901"/>
      <c r="M430" s="901"/>
      <c r="N430" s="901"/>
      <c r="O430" s="901"/>
      <c r="P430" s="901"/>
      <c r="Q430" s="901"/>
      <c r="R430" s="901"/>
      <c r="S430" s="901"/>
      <c r="T430" s="902"/>
      <c r="U430" s="588" t="s">
        <v>575</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594</v>
      </c>
      <c r="AF432" s="200"/>
      <c r="AG432" s="133" t="s">
        <v>355</v>
      </c>
      <c r="AH432" s="134"/>
      <c r="AI432" s="156"/>
      <c r="AJ432" s="156"/>
      <c r="AK432" s="156"/>
      <c r="AL432" s="154"/>
      <c r="AM432" s="156"/>
      <c r="AN432" s="156"/>
      <c r="AO432" s="156"/>
      <c r="AP432" s="154"/>
      <c r="AQ432" s="590" t="s">
        <v>575</v>
      </c>
      <c r="AR432" s="200"/>
      <c r="AS432" s="133" t="s">
        <v>355</v>
      </c>
      <c r="AT432" s="134"/>
      <c r="AU432" s="200" t="s">
        <v>594</v>
      </c>
      <c r="AV432" s="200"/>
      <c r="AW432" s="133" t="s">
        <v>300</v>
      </c>
      <c r="AX432" s="195"/>
    </row>
    <row r="433" spans="1:50" ht="23.25" customHeight="1" x14ac:dyDescent="0.15">
      <c r="A433" s="189"/>
      <c r="B433" s="186"/>
      <c r="C433" s="180"/>
      <c r="D433" s="186"/>
      <c r="E433" s="342"/>
      <c r="F433" s="343"/>
      <c r="G433" s="104" t="s">
        <v>575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575</v>
      </c>
      <c r="AC433" s="213"/>
      <c r="AD433" s="213"/>
      <c r="AE433" s="340" t="s">
        <v>575</v>
      </c>
      <c r="AF433" s="207"/>
      <c r="AG433" s="207"/>
      <c r="AH433" s="207"/>
      <c r="AI433" s="340" t="s">
        <v>594</v>
      </c>
      <c r="AJ433" s="207"/>
      <c r="AK433" s="207"/>
      <c r="AL433" s="207"/>
      <c r="AM433" s="340" t="s">
        <v>575</v>
      </c>
      <c r="AN433" s="207"/>
      <c r="AO433" s="207"/>
      <c r="AP433" s="341"/>
      <c r="AQ433" s="340" t="s">
        <v>575</v>
      </c>
      <c r="AR433" s="207"/>
      <c r="AS433" s="207"/>
      <c r="AT433" s="341"/>
      <c r="AU433" s="207" t="s">
        <v>575</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575</v>
      </c>
      <c r="AC434" s="205"/>
      <c r="AD434" s="205"/>
      <c r="AE434" s="340" t="s">
        <v>594</v>
      </c>
      <c r="AF434" s="207"/>
      <c r="AG434" s="207"/>
      <c r="AH434" s="341"/>
      <c r="AI434" s="340" t="s">
        <v>597</v>
      </c>
      <c r="AJ434" s="207"/>
      <c r="AK434" s="207"/>
      <c r="AL434" s="207"/>
      <c r="AM434" s="340" t="s">
        <v>594</v>
      </c>
      <c r="AN434" s="207"/>
      <c r="AO434" s="207"/>
      <c r="AP434" s="341"/>
      <c r="AQ434" s="340" t="s">
        <v>575</v>
      </c>
      <c r="AR434" s="207"/>
      <c r="AS434" s="207"/>
      <c r="AT434" s="341"/>
      <c r="AU434" s="207" t="s">
        <v>594</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575</v>
      </c>
      <c r="AF435" s="207"/>
      <c r="AG435" s="207"/>
      <c r="AH435" s="341"/>
      <c r="AI435" s="340" t="s">
        <v>575</v>
      </c>
      <c r="AJ435" s="207"/>
      <c r="AK435" s="207"/>
      <c r="AL435" s="207"/>
      <c r="AM435" s="340" t="s">
        <v>594</v>
      </c>
      <c r="AN435" s="207"/>
      <c r="AO435" s="207"/>
      <c r="AP435" s="341"/>
      <c r="AQ435" s="340" t="s">
        <v>575</v>
      </c>
      <c r="AR435" s="207"/>
      <c r="AS435" s="207"/>
      <c r="AT435" s="341"/>
      <c r="AU435" s="207" t="s">
        <v>594</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594</v>
      </c>
      <c r="AF457" s="200"/>
      <c r="AG457" s="133" t="s">
        <v>355</v>
      </c>
      <c r="AH457" s="134"/>
      <c r="AI457" s="156"/>
      <c r="AJ457" s="156"/>
      <c r="AK457" s="156"/>
      <c r="AL457" s="154"/>
      <c r="AM457" s="156"/>
      <c r="AN457" s="156"/>
      <c r="AO457" s="156"/>
      <c r="AP457" s="154"/>
      <c r="AQ457" s="590" t="s">
        <v>594</v>
      </c>
      <c r="AR457" s="200"/>
      <c r="AS457" s="133" t="s">
        <v>355</v>
      </c>
      <c r="AT457" s="134"/>
      <c r="AU457" s="200" t="s">
        <v>575</v>
      </c>
      <c r="AV457" s="200"/>
      <c r="AW457" s="133" t="s">
        <v>300</v>
      </c>
      <c r="AX457" s="195"/>
    </row>
    <row r="458" spans="1:50" ht="23.25" customHeight="1" x14ac:dyDescent="0.15">
      <c r="A458" s="189"/>
      <c r="B458" s="186"/>
      <c r="C458" s="180"/>
      <c r="D458" s="186"/>
      <c r="E458" s="342"/>
      <c r="F458" s="343"/>
      <c r="G458" s="104" t="s">
        <v>575</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575</v>
      </c>
      <c r="AC458" s="213"/>
      <c r="AD458" s="213"/>
      <c r="AE458" s="340" t="s">
        <v>575</v>
      </c>
      <c r="AF458" s="207"/>
      <c r="AG458" s="207"/>
      <c r="AH458" s="207"/>
      <c r="AI458" s="340" t="s">
        <v>575</v>
      </c>
      <c r="AJ458" s="207"/>
      <c r="AK458" s="207"/>
      <c r="AL458" s="207"/>
      <c r="AM458" s="340" t="s">
        <v>575</v>
      </c>
      <c r="AN458" s="207"/>
      <c r="AO458" s="207"/>
      <c r="AP458" s="341"/>
      <c r="AQ458" s="340" t="s">
        <v>575</v>
      </c>
      <c r="AR458" s="207"/>
      <c r="AS458" s="207"/>
      <c r="AT458" s="341"/>
      <c r="AU458" s="207" t="s">
        <v>598</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575</v>
      </c>
      <c r="AC459" s="205"/>
      <c r="AD459" s="205"/>
      <c r="AE459" s="340" t="s">
        <v>595</v>
      </c>
      <c r="AF459" s="207"/>
      <c r="AG459" s="207"/>
      <c r="AH459" s="341"/>
      <c r="AI459" s="340" t="s">
        <v>598</v>
      </c>
      <c r="AJ459" s="207"/>
      <c r="AK459" s="207"/>
      <c r="AL459" s="207"/>
      <c r="AM459" s="340" t="s">
        <v>575</v>
      </c>
      <c r="AN459" s="207"/>
      <c r="AO459" s="207"/>
      <c r="AP459" s="341"/>
      <c r="AQ459" s="340" t="s">
        <v>575</v>
      </c>
      <c r="AR459" s="207"/>
      <c r="AS459" s="207"/>
      <c r="AT459" s="341"/>
      <c r="AU459" s="207" t="s">
        <v>575</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575</v>
      </c>
      <c r="AF460" s="207"/>
      <c r="AG460" s="207"/>
      <c r="AH460" s="341"/>
      <c r="AI460" s="340" t="s">
        <v>594</v>
      </c>
      <c r="AJ460" s="207"/>
      <c r="AK460" s="207"/>
      <c r="AL460" s="207"/>
      <c r="AM460" s="340" t="s">
        <v>575</v>
      </c>
      <c r="AN460" s="207"/>
      <c r="AO460" s="207"/>
      <c r="AP460" s="341"/>
      <c r="AQ460" s="340" t="s">
        <v>575</v>
      </c>
      <c r="AR460" s="207"/>
      <c r="AS460" s="207"/>
      <c r="AT460" s="341"/>
      <c r="AU460" s="207" t="s">
        <v>597</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573</v>
      </c>
      <c r="AE702" s="346"/>
      <c r="AF702" s="346"/>
      <c r="AG702" s="385" t="s">
        <v>599</v>
      </c>
      <c r="AH702" s="386"/>
      <c r="AI702" s="386"/>
      <c r="AJ702" s="386"/>
      <c r="AK702" s="386"/>
      <c r="AL702" s="386"/>
      <c r="AM702" s="386"/>
      <c r="AN702" s="386"/>
      <c r="AO702" s="386"/>
      <c r="AP702" s="386"/>
      <c r="AQ702" s="386"/>
      <c r="AR702" s="386"/>
      <c r="AS702" s="386"/>
      <c r="AT702" s="386"/>
      <c r="AU702" s="386"/>
      <c r="AV702" s="386"/>
      <c r="AW702" s="386"/>
      <c r="AX702" s="387"/>
    </row>
    <row r="703" spans="1:50" ht="36.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573</v>
      </c>
      <c r="AE703" s="329"/>
      <c r="AF703" s="329"/>
      <c r="AG703" s="101" t="s">
        <v>600</v>
      </c>
      <c r="AH703" s="102"/>
      <c r="AI703" s="102"/>
      <c r="AJ703" s="102"/>
      <c r="AK703" s="102"/>
      <c r="AL703" s="102"/>
      <c r="AM703" s="102"/>
      <c r="AN703" s="102"/>
      <c r="AO703" s="102"/>
      <c r="AP703" s="102"/>
      <c r="AQ703" s="102"/>
      <c r="AR703" s="102"/>
      <c r="AS703" s="102"/>
      <c r="AT703" s="102"/>
      <c r="AU703" s="102"/>
      <c r="AV703" s="102"/>
      <c r="AW703" s="102"/>
      <c r="AX703" s="103"/>
    </row>
    <row r="704" spans="1:50" ht="46.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573</v>
      </c>
      <c r="AE704" s="783"/>
      <c r="AF704" s="783"/>
      <c r="AG704" s="167" t="s">
        <v>601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602</v>
      </c>
      <c r="AE705" s="715"/>
      <c r="AF705" s="715"/>
      <c r="AG705" s="125" t="s">
        <v>605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603</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604</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18"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606</v>
      </c>
      <c r="AE708" s="605"/>
      <c r="AF708" s="605"/>
      <c r="AG708" s="742" t="s">
        <v>575</v>
      </c>
      <c r="AH708" s="743"/>
      <c r="AI708" s="743"/>
      <c r="AJ708" s="743"/>
      <c r="AK708" s="743"/>
      <c r="AL708" s="743"/>
      <c r="AM708" s="743"/>
      <c r="AN708" s="743"/>
      <c r="AO708" s="743"/>
      <c r="AP708" s="743"/>
      <c r="AQ708" s="743"/>
      <c r="AR708" s="743"/>
      <c r="AS708" s="743"/>
      <c r="AT708" s="743"/>
      <c r="AU708" s="743"/>
      <c r="AV708" s="743"/>
      <c r="AW708" s="743"/>
      <c r="AX708" s="744"/>
    </row>
    <row r="709" spans="1:50" ht="42"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573</v>
      </c>
      <c r="AE709" s="329"/>
      <c r="AF709" s="329"/>
      <c r="AG709" s="101" t="s">
        <v>607</v>
      </c>
      <c r="AH709" s="102"/>
      <c r="AI709" s="102"/>
      <c r="AJ709" s="102"/>
      <c r="AK709" s="102"/>
      <c r="AL709" s="102"/>
      <c r="AM709" s="102"/>
      <c r="AN709" s="102"/>
      <c r="AO709" s="102"/>
      <c r="AP709" s="102"/>
      <c r="AQ709" s="102"/>
      <c r="AR709" s="102"/>
      <c r="AS709" s="102"/>
      <c r="AT709" s="102"/>
      <c r="AU709" s="102"/>
      <c r="AV709" s="102"/>
      <c r="AW709" s="102"/>
      <c r="AX709" s="103"/>
    </row>
    <row r="710" spans="1:50" ht="2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606</v>
      </c>
      <c r="AE710" s="329"/>
      <c r="AF710" s="329"/>
      <c r="AG710" s="101" t="s">
        <v>575</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573</v>
      </c>
      <c r="AE711" s="329"/>
      <c r="AF711" s="329"/>
      <c r="AG711" s="101" t="s">
        <v>608</v>
      </c>
      <c r="AH711" s="102"/>
      <c r="AI711" s="102"/>
      <c r="AJ711" s="102"/>
      <c r="AK711" s="102"/>
      <c r="AL711" s="102"/>
      <c r="AM711" s="102"/>
      <c r="AN711" s="102"/>
      <c r="AO711" s="102"/>
      <c r="AP711" s="102"/>
      <c r="AQ711" s="102"/>
      <c r="AR711" s="102"/>
      <c r="AS711" s="102"/>
      <c r="AT711" s="102"/>
      <c r="AU711" s="102"/>
      <c r="AV711" s="102"/>
      <c r="AW711" s="102"/>
      <c r="AX711" s="103"/>
    </row>
    <row r="712" spans="1:50" ht="63"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602</v>
      </c>
      <c r="AE712" s="783"/>
      <c r="AF712" s="783"/>
      <c r="AG712" s="810" t="s">
        <v>641</v>
      </c>
      <c r="AH712" s="811"/>
      <c r="AI712" s="811"/>
      <c r="AJ712" s="811"/>
      <c r="AK712" s="811"/>
      <c r="AL712" s="811"/>
      <c r="AM712" s="811"/>
      <c r="AN712" s="811"/>
      <c r="AO712" s="811"/>
      <c r="AP712" s="811"/>
      <c r="AQ712" s="811"/>
      <c r="AR712" s="811"/>
      <c r="AS712" s="811"/>
      <c r="AT712" s="811"/>
      <c r="AU712" s="811"/>
      <c r="AV712" s="811"/>
      <c r="AW712" s="811"/>
      <c r="AX712" s="812"/>
    </row>
    <row r="713" spans="1:50" ht="21.7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606</v>
      </c>
      <c r="AE713" s="329"/>
      <c r="AF713" s="663"/>
      <c r="AG713" s="101" t="s">
        <v>597</v>
      </c>
      <c r="AH713" s="102"/>
      <c r="AI713" s="102"/>
      <c r="AJ713" s="102"/>
      <c r="AK713" s="102"/>
      <c r="AL713" s="102"/>
      <c r="AM713" s="102"/>
      <c r="AN713" s="102"/>
      <c r="AO713" s="102"/>
      <c r="AP713" s="102"/>
      <c r="AQ713" s="102"/>
      <c r="AR713" s="102"/>
      <c r="AS713" s="102"/>
      <c r="AT713" s="102"/>
      <c r="AU713" s="102"/>
      <c r="AV713" s="102"/>
      <c r="AW713" s="102"/>
      <c r="AX713" s="103"/>
    </row>
    <row r="714" spans="1:50" ht="34.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573</v>
      </c>
      <c r="AE714" s="808"/>
      <c r="AF714" s="809"/>
      <c r="AG714" s="736" t="s">
        <v>609</v>
      </c>
      <c r="AH714" s="737"/>
      <c r="AI714" s="737"/>
      <c r="AJ714" s="737"/>
      <c r="AK714" s="737"/>
      <c r="AL714" s="737"/>
      <c r="AM714" s="737"/>
      <c r="AN714" s="737"/>
      <c r="AO714" s="737"/>
      <c r="AP714" s="737"/>
      <c r="AQ714" s="737"/>
      <c r="AR714" s="737"/>
      <c r="AS714" s="737"/>
      <c r="AT714" s="737"/>
      <c r="AU714" s="737"/>
      <c r="AV714" s="737"/>
      <c r="AW714" s="737"/>
      <c r="AX714" s="738"/>
    </row>
    <row r="715" spans="1:50" ht="62.25"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602</v>
      </c>
      <c r="AE715" s="605"/>
      <c r="AF715" s="656"/>
      <c r="AG715" s="742" t="s">
        <v>642</v>
      </c>
      <c r="AH715" s="743"/>
      <c r="AI715" s="743"/>
      <c r="AJ715" s="743"/>
      <c r="AK715" s="743"/>
      <c r="AL715" s="743"/>
      <c r="AM715" s="743"/>
      <c r="AN715" s="743"/>
      <c r="AO715" s="743"/>
      <c r="AP715" s="743"/>
      <c r="AQ715" s="743"/>
      <c r="AR715" s="743"/>
      <c r="AS715" s="743"/>
      <c r="AT715" s="743"/>
      <c r="AU715" s="743"/>
      <c r="AV715" s="743"/>
      <c r="AW715" s="743"/>
      <c r="AX715" s="744"/>
    </row>
    <row r="716" spans="1:50" ht="57"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573</v>
      </c>
      <c r="AE716" s="627"/>
      <c r="AF716" s="627"/>
      <c r="AG716" s="101" t="s">
        <v>610</v>
      </c>
      <c r="AH716" s="102"/>
      <c r="AI716" s="102"/>
      <c r="AJ716" s="102"/>
      <c r="AK716" s="102"/>
      <c r="AL716" s="102"/>
      <c r="AM716" s="102"/>
      <c r="AN716" s="102"/>
      <c r="AO716" s="102"/>
      <c r="AP716" s="102"/>
      <c r="AQ716" s="102"/>
      <c r="AR716" s="102"/>
      <c r="AS716" s="102"/>
      <c r="AT716" s="102"/>
      <c r="AU716" s="102"/>
      <c r="AV716" s="102"/>
      <c r="AW716" s="102"/>
      <c r="AX716" s="103"/>
    </row>
    <row r="717" spans="1:50" ht="62.2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602</v>
      </c>
      <c r="AE717" s="329"/>
      <c r="AF717" s="329"/>
      <c r="AG717" s="101" t="s">
        <v>643</v>
      </c>
      <c r="AH717" s="102"/>
      <c r="AI717" s="102"/>
      <c r="AJ717" s="102"/>
      <c r="AK717" s="102"/>
      <c r="AL717" s="102"/>
      <c r="AM717" s="102"/>
      <c r="AN717" s="102"/>
      <c r="AO717" s="102"/>
      <c r="AP717" s="102"/>
      <c r="AQ717" s="102"/>
      <c r="AR717" s="102"/>
      <c r="AS717" s="102"/>
      <c r="AT717" s="102"/>
      <c r="AU717" s="102"/>
      <c r="AV717" s="102"/>
      <c r="AW717" s="102"/>
      <c r="AX717" s="103"/>
    </row>
    <row r="718" spans="1:50" ht="30"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573</v>
      </c>
      <c r="AE718" s="329"/>
      <c r="AF718" s="329"/>
      <c r="AG718" s="127" t="s">
        <v>615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25" t="s">
        <v>613</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t="s">
        <v>611</v>
      </c>
      <c r="D721" s="297"/>
      <c r="E721" s="297"/>
      <c r="F721" s="298"/>
      <c r="G721" s="287"/>
      <c r="H721" s="288"/>
      <c r="I721" s="83" t="str">
        <f>IF(OR(G721="　", G721=""), "", "-")</f>
        <v/>
      </c>
      <c r="J721" s="291"/>
      <c r="K721" s="291"/>
      <c r="L721" s="83" t="str">
        <f>IF(M721="","","-")</f>
        <v/>
      </c>
      <c r="M721" s="84"/>
      <c r="N721" s="304" t="s">
        <v>612</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53.25" customHeight="1" x14ac:dyDescent="0.15">
      <c r="A726" s="640" t="s">
        <v>48</v>
      </c>
      <c r="B726" s="802"/>
      <c r="C726" s="815" t="s">
        <v>53</v>
      </c>
      <c r="D726" s="837"/>
      <c r="E726" s="837"/>
      <c r="F726" s="838"/>
      <c r="G726" s="577" t="s">
        <v>648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8.25" customHeight="1" thickBot="1" x14ac:dyDescent="0.2">
      <c r="A727" s="803"/>
      <c r="B727" s="804"/>
      <c r="C727" s="748" t="s">
        <v>57</v>
      </c>
      <c r="D727" s="749"/>
      <c r="E727" s="749"/>
      <c r="F727" s="750"/>
      <c r="G727" s="575" t="s">
        <v>649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23.2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51"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51"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51" customHeight="1" thickBot="1" x14ac:dyDescent="0.2">
      <c r="A735" s="790" t="s">
        <v>575</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0.2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549</v>
      </c>
      <c r="B737" s="210"/>
      <c r="C737" s="210"/>
      <c r="D737" s="211"/>
      <c r="E737" s="990" t="s">
        <v>650</v>
      </c>
      <c r="F737" s="990"/>
      <c r="G737" s="990"/>
      <c r="H737" s="990"/>
      <c r="I737" s="990"/>
      <c r="J737" s="990"/>
      <c r="K737" s="990"/>
      <c r="L737" s="990"/>
      <c r="M737" s="990"/>
      <c r="N737" s="365" t="s">
        <v>542</v>
      </c>
      <c r="O737" s="365"/>
      <c r="P737" s="365"/>
      <c r="Q737" s="365"/>
      <c r="R737" s="990" t="s">
        <v>651</v>
      </c>
      <c r="S737" s="990"/>
      <c r="T737" s="990"/>
      <c r="U737" s="990"/>
      <c r="V737" s="990"/>
      <c r="W737" s="990"/>
      <c r="X737" s="990"/>
      <c r="Y737" s="990"/>
      <c r="Z737" s="990"/>
      <c r="AA737" s="365" t="s">
        <v>541</v>
      </c>
      <c r="AB737" s="365"/>
      <c r="AC737" s="365"/>
      <c r="AD737" s="365"/>
      <c r="AE737" s="990" t="s">
        <v>652</v>
      </c>
      <c r="AF737" s="990"/>
      <c r="AG737" s="990"/>
      <c r="AH737" s="990"/>
      <c r="AI737" s="990"/>
      <c r="AJ737" s="990"/>
      <c r="AK737" s="990"/>
      <c r="AL737" s="990"/>
      <c r="AM737" s="990"/>
      <c r="AN737" s="365" t="s">
        <v>540</v>
      </c>
      <c r="AO737" s="365"/>
      <c r="AP737" s="365"/>
      <c r="AQ737" s="365"/>
      <c r="AR737" s="982" t="s">
        <v>653</v>
      </c>
      <c r="AS737" s="983"/>
      <c r="AT737" s="983"/>
      <c r="AU737" s="983"/>
      <c r="AV737" s="983"/>
      <c r="AW737" s="983"/>
      <c r="AX737" s="984"/>
      <c r="AY737" s="89"/>
      <c r="AZ737" s="89"/>
    </row>
    <row r="738" spans="1:52" ht="24.75" customHeight="1" x14ac:dyDescent="0.15">
      <c r="A738" s="991" t="s">
        <v>539</v>
      </c>
      <c r="B738" s="210"/>
      <c r="C738" s="210"/>
      <c r="D738" s="211"/>
      <c r="E738" s="990" t="s">
        <v>654</v>
      </c>
      <c r="F738" s="990"/>
      <c r="G738" s="990"/>
      <c r="H738" s="990"/>
      <c r="I738" s="990"/>
      <c r="J738" s="990"/>
      <c r="K738" s="990"/>
      <c r="L738" s="990"/>
      <c r="M738" s="990"/>
      <c r="N738" s="365" t="s">
        <v>538</v>
      </c>
      <c r="O738" s="365"/>
      <c r="P738" s="365"/>
      <c r="Q738" s="365"/>
      <c r="R738" s="990" t="s">
        <v>655</v>
      </c>
      <c r="S738" s="990"/>
      <c r="T738" s="990"/>
      <c r="U738" s="990"/>
      <c r="V738" s="990"/>
      <c r="W738" s="990"/>
      <c r="X738" s="990"/>
      <c r="Y738" s="990"/>
      <c r="Z738" s="990"/>
      <c r="AA738" s="365" t="s">
        <v>537</v>
      </c>
      <c r="AB738" s="365"/>
      <c r="AC738" s="365"/>
      <c r="AD738" s="365"/>
      <c r="AE738" s="990" t="s">
        <v>656</v>
      </c>
      <c r="AF738" s="990"/>
      <c r="AG738" s="990"/>
      <c r="AH738" s="990"/>
      <c r="AI738" s="990"/>
      <c r="AJ738" s="990"/>
      <c r="AK738" s="990"/>
      <c r="AL738" s="990"/>
      <c r="AM738" s="990"/>
      <c r="AN738" s="365" t="s">
        <v>533</v>
      </c>
      <c r="AO738" s="365"/>
      <c r="AP738" s="365"/>
      <c r="AQ738" s="365"/>
      <c r="AR738" s="982" t="s">
        <v>659</v>
      </c>
      <c r="AS738" s="983"/>
      <c r="AT738" s="983"/>
      <c r="AU738" s="983"/>
      <c r="AV738" s="983"/>
      <c r="AW738" s="983"/>
      <c r="AX738" s="984"/>
    </row>
    <row r="739" spans="1:52" ht="24.75" customHeight="1" thickBot="1" x14ac:dyDescent="0.2">
      <c r="A739" s="992" t="s">
        <v>529</v>
      </c>
      <c r="B739" s="993"/>
      <c r="C739" s="993"/>
      <c r="D739" s="994"/>
      <c r="E739" s="995" t="s">
        <v>611</v>
      </c>
      <c r="F739" s="985"/>
      <c r="G739" s="985"/>
      <c r="H739" s="93" t="str">
        <f>IF(E739="", "", "(")</f>
        <v>(</v>
      </c>
      <c r="I739" s="985"/>
      <c r="J739" s="985"/>
      <c r="K739" s="93" t="str">
        <f>IF(OR(I739="　", I739=""), "", "-")</f>
        <v/>
      </c>
      <c r="L739" s="986">
        <v>714</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509</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18.7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18.7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18.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17.2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16.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7.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0.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4.7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0.25" customHeight="1" thickBot="1" x14ac:dyDescent="0.2">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511</v>
      </c>
      <c r="B779" s="629"/>
      <c r="C779" s="629"/>
      <c r="D779" s="629"/>
      <c r="E779" s="629"/>
      <c r="F779" s="630"/>
      <c r="G779" s="595" t="s">
        <v>616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628</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617</v>
      </c>
      <c r="H781" s="671"/>
      <c r="I781" s="671"/>
      <c r="J781" s="671"/>
      <c r="K781" s="672"/>
      <c r="L781" s="664" t="s">
        <v>618</v>
      </c>
      <c r="M781" s="665"/>
      <c r="N781" s="665"/>
      <c r="O781" s="665"/>
      <c r="P781" s="665"/>
      <c r="Q781" s="665"/>
      <c r="R781" s="665"/>
      <c r="S781" s="665"/>
      <c r="T781" s="665"/>
      <c r="U781" s="665"/>
      <c r="V781" s="665"/>
      <c r="W781" s="665"/>
      <c r="X781" s="666"/>
      <c r="Y781" s="388">
        <v>2</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t="s">
        <v>619</v>
      </c>
      <c r="H782" s="607"/>
      <c r="I782" s="607"/>
      <c r="J782" s="607"/>
      <c r="K782" s="608"/>
      <c r="L782" s="598" t="s">
        <v>620</v>
      </c>
      <c r="M782" s="599"/>
      <c r="N782" s="599"/>
      <c r="O782" s="599"/>
      <c r="P782" s="599"/>
      <c r="Q782" s="599"/>
      <c r="R782" s="599"/>
      <c r="S782" s="599"/>
      <c r="T782" s="599"/>
      <c r="U782" s="599"/>
      <c r="V782" s="599"/>
      <c r="W782" s="599"/>
      <c r="X782" s="600"/>
      <c r="Y782" s="601">
        <v>2</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621</v>
      </c>
      <c r="H783" s="607"/>
      <c r="I783" s="607"/>
      <c r="J783" s="607"/>
      <c r="K783" s="608"/>
      <c r="L783" s="598" t="s">
        <v>625</v>
      </c>
      <c r="M783" s="599"/>
      <c r="N783" s="599"/>
      <c r="O783" s="599"/>
      <c r="P783" s="599"/>
      <c r="Q783" s="599"/>
      <c r="R783" s="599"/>
      <c r="S783" s="599"/>
      <c r="T783" s="599"/>
      <c r="U783" s="599"/>
      <c r="V783" s="599"/>
      <c r="W783" s="599"/>
      <c r="X783" s="600"/>
      <c r="Y783" s="601">
        <v>2</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t="s">
        <v>622</v>
      </c>
      <c r="H784" s="607"/>
      <c r="I784" s="607"/>
      <c r="J784" s="607"/>
      <c r="K784" s="608"/>
      <c r="L784" s="598" t="s">
        <v>626</v>
      </c>
      <c r="M784" s="599"/>
      <c r="N784" s="599"/>
      <c r="O784" s="599"/>
      <c r="P784" s="599"/>
      <c r="Q784" s="599"/>
      <c r="R784" s="599"/>
      <c r="S784" s="599"/>
      <c r="T784" s="599"/>
      <c r="U784" s="599"/>
      <c r="V784" s="599"/>
      <c r="W784" s="599"/>
      <c r="X784" s="600"/>
      <c r="Y784" s="601">
        <v>1</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t="s">
        <v>623</v>
      </c>
      <c r="H785" s="607"/>
      <c r="I785" s="607"/>
      <c r="J785" s="607"/>
      <c r="K785" s="608"/>
      <c r="L785" s="598" t="s">
        <v>623</v>
      </c>
      <c r="M785" s="599"/>
      <c r="N785" s="599"/>
      <c r="O785" s="599"/>
      <c r="P785" s="599"/>
      <c r="Q785" s="599"/>
      <c r="R785" s="599"/>
      <c r="S785" s="599"/>
      <c r="T785" s="599"/>
      <c r="U785" s="599"/>
      <c r="V785" s="599"/>
      <c r="W785" s="599"/>
      <c r="X785" s="600"/>
      <c r="Y785" s="601">
        <v>1</v>
      </c>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t="s">
        <v>624</v>
      </c>
      <c r="H786" s="607"/>
      <c r="I786" s="607"/>
      <c r="J786" s="607"/>
      <c r="K786" s="608"/>
      <c r="L786" s="598" t="s">
        <v>627</v>
      </c>
      <c r="M786" s="599"/>
      <c r="N786" s="599"/>
      <c r="O786" s="599"/>
      <c r="P786" s="599"/>
      <c r="Q786" s="599"/>
      <c r="R786" s="599"/>
      <c r="S786" s="599"/>
      <c r="T786" s="599"/>
      <c r="U786" s="599"/>
      <c r="V786" s="599"/>
      <c r="W786" s="599"/>
      <c r="X786" s="600"/>
      <c r="Y786" s="601">
        <v>1</v>
      </c>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9</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46.5" customHeight="1" x14ac:dyDescent="0.15">
      <c r="A837" s="376">
        <v>1</v>
      </c>
      <c r="B837" s="376">
        <v>1</v>
      </c>
      <c r="C837" s="361" t="s">
        <v>629</v>
      </c>
      <c r="D837" s="347"/>
      <c r="E837" s="347"/>
      <c r="F837" s="347"/>
      <c r="G837" s="347"/>
      <c r="H837" s="347"/>
      <c r="I837" s="347"/>
      <c r="J837" s="348">
        <v>9010005003575</v>
      </c>
      <c r="K837" s="349"/>
      <c r="L837" s="349"/>
      <c r="M837" s="349"/>
      <c r="N837" s="349"/>
      <c r="O837" s="349"/>
      <c r="P837" s="362" t="s">
        <v>630</v>
      </c>
      <c r="Q837" s="350"/>
      <c r="R837" s="350"/>
      <c r="S837" s="350"/>
      <c r="T837" s="350"/>
      <c r="U837" s="350"/>
      <c r="V837" s="350"/>
      <c r="W837" s="350"/>
      <c r="X837" s="350"/>
      <c r="Y837" s="351">
        <v>9.5</v>
      </c>
      <c r="Z837" s="352"/>
      <c r="AA837" s="352"/>
      <c r="AB837" s="353"/>
      <c r="AC837" s="363" t="s">
        <v>502</v>
      </c>
      <c r="AD837" s="371"/>
      <c r="AE837" s="371"/>
      <c r="AF837" s="371"/>
      <c r="AG837" s="371"/>
      <c r="AH837" s="372">
        <v>1</v>
      </c>
      <c r="AI837" s="373"/>
      <c r="AJ837" s="373"/>
      <c r="AK837" s="373"/>
      <c r="AL837" s="357">
        <v>100</v>
      </c>
      <c r="AM837" s="358"/>
      <c r="AN837" s="358"/>
      <c r="AO837" s="359"/>
      <c r="AP837" s="360" t="s">
        <v>631</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633</v>
      </c>
      <c r="D870" s="347"/>
      <c r="E870" s="347"/>
      <c r="F870" s="347"/>
      <c r="G870" s="347"/>
      <c r="H870" s="347"/>
      <c r="I870" s="347"/>
      <c r="J870" s="348">
        <v>1000020230006</v>
      </c>
      <c r="K870" s="349"/>
      <c r="L870" s="349"/>
      <c r="M870" s="349"/>
      <c r="N870" s="349"/>
      <c r="O870" s="349"/>
      <c r="P870" s="362" t="s">
        <v>635</v>
      </c>
      <c r="Q870" s="350"/>
      <c r="R870" s="350"/>
      <c r="S870" s="350"/>
      <c r="T870" s="350"/>
      <c r="U870" s="350"/>
      <c r="V870" s="350"/>
      <c r="W870" s="350"/>
      <c r="X870" s="350"/>
      <c r="Y870" s="351">
        <v>0.4</v>
      </c>
      <c r="Z870" s="352"/>
      <c r="AA870" s="352"/>
      <c r="AB870" s="353"/>
      <c r="AC870" s="363" t="s">
        <v>636</v>
      </c>
      <c r="AD870" s="371"/>
      <c r="AE870" s="371"/>
      <c r="AF870" s="371"/>
      <c r="AG870" s="371"/>
      <c r="AH870" s="372" t="s">
        <v>637</v>
      </c>
      <c r="AI870" s="373"/>
      <c r="AJ870" s="373"/>
      <c r="AK870" s="373"/>
      <c r="AL870" s="357" t="s">
        <v>631</v>
      </c>
      <c r="AM870" s="358"/>
      <c r="AN870" s="358"/>
      <c r="AO870" s="359"/>
      <c r="AP870" s="360" t="s">
        <v>639</v>
      </c>
      <c r="AQ870" s="360"/>
      <c r="AR870" s="360"/>
      <c r="AS870" s="360"/>
      <c r="AT870" s="360"/>
      <c r="AU870" s="360"/>
      <c r="AV870" s="360"/>
      <c r="AW870" s="360"/>
      <c r="AX870" s="360"/>
    </row>
    <row r="871" spans="1:50" ht="30" customHeight="1" x14ac:dyDescent="0.15">
      <c r="A871" s="376">
        <v>2</v>
      </c>
      <c r="B871" s="376">
        <v>1</v>
      </c>
      <c r="C871" s="361" t="s">
        <v>634</v>
      </c>
      <c r="D871" s="347"/>
      <c r="E871" s="347"/>
      <c r="F871" s="347"/>
      <c r="G871" s="347"/>
      <c r="H871" s="347"/>
      <c r="I871" s="347"/>
      <c r="J871" s="348">
        <v>1000020200000</v>
      </c>
      <c r="K871" s="349"/>
      <c r="L871" s="349"/>
      <c r="M871" s="349"/>
      <c r="N871" s="349"/>
      <c r="O871" s="349"/>
      <c r="P871" s="350" t="s">
        <v>635</v>
      </c>
      <c r="Q871" s="350"/>
      <c r="R871" s="350"/>
      <c r="S871" s="350"/>
      <c r="T871" s="350"/>
      <c r="U871" s="350"/>
      <c r="V871" s="350"/>
      <c r="W871" s="350"/>
      <c r="X871" s="350"/>
      <c r="Y871" s="351">
        <v>0.2</v>
      </c>
      <c r="Z871" s="352"/>
      <c r="AA871" s="352"/>
      <c r="AB871" s="353"/>
      <c r="AC871" s="363" t="s">
        <v>636</v>
      </c>
      <c r="AD871" s="363"/>
      <c r="AE871" s="363"/>
      <c r="AF871" s="363"/>
      <c r="AG871" s="363"/>
      <c r="AH871" s="372" t="s">
        <v>631</v>
      </c>
      <c r="AI871" s="373"/>
      <c r="AJ871" s="373"/>
      <c r="AK871" s="373"/>
      <c r="AL871" s="357" t="s">
        <v>638</v>
      </c>
      <c r="AM871" s="358"/>
      <c r="AN871" s="358"/>
      <c r="AO871" s="359"/>
      <c r="AP871" s="360" t="s">
        <v>640</v>
      </c>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631</v>
      </c>
      <c r="F1102" s="375"/>
      <c r="G1102" s="375"/>
      <c r="H1102" s="375"/>
      <c r="I1102" s="375"/>
      <c r="J1102" s="348" t="s">
        <v>631</v>
      </c>
      <c r="K1102" s="349"/>
      <c r="L1102" s="349"/>
      <c r="M1102" s="349"/>
      <c r="N1102" s="349"/>
      <c r="O1102" s="349"/>
      <c r="P1102" s="362" t="s">
        <v>631</v>
      </c>
      <c r="Q1102" s="350"/>
      <c r="R1102" s="350"/>
      <c r="S1102" s="350"/>
      <c r="T1102" s="350"/>
      <c r="U1102" s="350"/>
      <c r="V1102" s="350"/>
      <c r="W1102" s="350"/>
      <c r="X1102" s="350"/>
      <c r="Y1102" s="351" t="s">
        <v>631</v>
      </c>
      <c r="Z1102" s="352"/>
      <c r="AA1102" s="352"/>
      <c r="AB1102" s="353"/>
      <c r="AC1102" s="354"/>
      <c r="AD1102" s="354"/>
      <c r="AE1102" s="354"/>
      <c r="AF1102" s="354"/>
      <c r="AG1102" s="354"/>
      <c r="AH1102" s="355" t="s">
        <v>631</v>
      </c>
      <c r="AI1102" s="356"/>
      <c r="AJ1102" s="356"/>
      <c r="AK1102" s="356"/>
      <c r="AL1102" s="357" t="s">
        <v>632</v>
      </c>
      <c r="AM1102" s="358"/>
      <c r="AN1102" s="358"/>
      <c r="AO1102" s="359"/>
      <c r="AP1102" s="360" t="s">
        <v>631</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5" sqref="Q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573</v>
      </c>
      <c r="R4" s="13" t="str">
        <f t="shared" si="3"/>
        <v>補助</v>
      </c>
      <c r="S4" s="13" t="str">
        <f t="shared" si="4"/>
        <v>委託・請負、補助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556</v>
      </c>
      <c r="AF2" s="1032"/>
      <c r="AG2" s="1032"/>
      <c r="AH2" s="1032"/>
      <c r="AI2" s="1032" t="s">
        <v>553</v>
      </c>
      <c r="AJ2" s="1032"/>
      <c r="AK2" s="1032"/>
      <c r="AL2" s="1032"/>
      <c r="AM2" s="1032" t="s">
        <v>527</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557</v>
      </c>
      <c r="AF9" s="1032"/>
      <c r="AG9" s="1032"/>
      <c r="AH9" s="1032"/>
      <c r="AI9" s="1032" t="s">
        <v>553</v>
      </c>
      <c r="AJ9" s="1032"/>
      <c r="AK9" s="1032"/>
      <c r="AL9" s="1032"/>
      <c r="AM9" s="1032" t="s">
        <v>527</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556</v>
      </c>
      <c r="AF16" s="1032"/>
      <c r="AG16" s="1032"/>
      <c r="AH16" s="1032"/>
      <c r="AI16" s="1032" t="s">
        <v>554</v>
      </c>
      <c r="AJ16" s="1032"/>
      <c r="AK16" s="1032"/>
      <c r="AL16" s="1032"/>
      <c r="AM16" s="1032" t="s">
        <v>527</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558</v>
      </c>
      <c r="AF23" s="1032"/>
      <c r="AG23" s="1032"/>
      <c r="AH23" s="1032"/>
      <c r="AI23" s="1032" t="s">
        <v>553</v>
      </c>
      <c r="AJ23" s="1032"/>
      <c r="AK23" s="1032"/>
      <c r="AL23" s="1032"/>
      <c r="AM23" s="1032" t="s">
        <v>527</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556</v>
      </c>
      <c r="AF30" s="1032"/>
      <c r="AG30" s="1032"/>
      <c r="AH30" s="1032"/>
      <c r="AI30" s="1032" t="s">
        <v>553</v>
      </c>
      <c r="AJ30" s="1032"/>
      <c r="AK30" s="1032"/>
      <c r="AL30" s="1032"/>
      <c r="AM30" s="1032" t="s">
        <v>551</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558</v>
      </c>
      <c r="AF37" s="1032"/>
      <c r="AG37" s="1032"/>
      <c r="AH37" s="1032"/>
      <c r="AI37" s="1032" t="s">
        <v>555</v>
      </c>
      <c r="AJ37" s="1032"/>
      <c r="AK37" s="1032"/>
      <c r="AL37" s="1032"/>
      <c r="AM37" s="1032" t="s">
        <v>552</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556</v>
      </c>
      <c r="AF44" s="1032"/>
      <c r="AG44" s="1032"/>
      <c r="AH44" s="1032"/>
      <c r="AI44" s="1032" t="s">
        <v>553</v>
      </c>
      <c r="AJ44" s="1032"/>
      <c r="AK44" s="1032"/>
      <c r="AL44" s="1032"/>
      <c r="AM44" s="1032" t="s">
        <v>527</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556</v>
      </c>
      <c r="AF51" s="1032"/>
      <c r="AG51" s="1032"/>
      <c r="AH51" s="1032"/>
      <c r="AI51" s="1032" t="s">
        <v>553</v>
      </c>
      <c r="AJ51" s="1032"/>
      <c r="AK51" s="1032"/>
      <c r="AL51" s="1032"/>
      <c r="AM51" s="1032" t="s">
        <v>527</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556</v>
      </c>
      <c r="AF58" s="1032"/>
      <c r="AG58" s="1032"/>
      <c r="AH58" s="1032"/>
      <c r="AI58" s="1032" t="s">
        <v>553</v>
      </c>
      <c r="AJ58" s="1032"/>
      <c r="AK58" s="1032"/>
      <c r="AL58" s="1032"/>
      <c r="AM58" s="1032" t="s">
        <v>527</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556</v>
      </c>
      <c r="AF65" s="1032"/>
      <c r="AG65" s="1032"/>
      <c r="AH65" s="1032"/>
      <c r="AI65" s="1032" t="s">
        <v>553</v>
      </c>
      <c r="AJ65" s="1032"/>
      <c r="AK65" s="1032"/>
      <c r="AL65" s="1032"/>
      <c r="AM65" s="1032" t="s">
        <v>527</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2019-05-27T07:13:33Z</cp:lastPrinted>
  <dcterms:created xsi:type="dcterms:W3CDTF">2012-03-13T00:50:25Z</dcterms:created>
  <dcterms:modified xsi:type="dcterms:W3CDTF">2019-05-30T04:40:58Z</dcterms:modified>
</cp:coreProperties>
</file>