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HSYN\Desktop\行政事業レビューシート\02.援護局（外部委員）\"/>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<sst xmlns="http://schemas.openxmlformats.org/spreadsheetml/2006/main" count="2981" uniqueCount="702">
  <si>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</si>
  <si>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</si>
  <si>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</si>
  <si>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</si>
  <si>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</si>
  <si>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</si>
  <si>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</si>
  <si>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</si>
  <si>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</si>
  <si>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</si>
  <si>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</si>
  <si>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</si>
  <si>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</si>
  <si>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</si>
  <si>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</si>
  <si>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</si>
  <si>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</si>
  <si>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</si>
  <si>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</si>
  <si>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</si>
  <si>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</si>
  <si>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</si>
  <si>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</si>
  <si>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</si>
  <si>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</si>
  <si>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</si>
  <si>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</si>
  <si>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</si>
  <si>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</si>
  <si>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</si>
  <si>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</si>
  <si>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</si>
  <si>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</si>
  <si>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</si>
  <si>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</si>
  <si>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</si>
  <si>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</si>
  <si>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</si>
  <si>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</si>
  <si>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</si>
  <si>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</si>
  <si>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</si>
  <si>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</si>
  <si>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</si>
  <si>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</si>
  <si>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</si>
  <si>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</si>
  <si>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</si>
  <si>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</si>
  <si>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</si>
  <si>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</si>
  <si>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</si>
  <si>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</si>
  <si>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</si>
  <si>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</si>
  <si>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</si>
  <si>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</si>
  <si>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</si>
  <si>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</si>
  <si>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</si>
  <si>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</si>
  <si>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</si>
  <si>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</si>
  <si>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</si>
  <si>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</si>
  <si>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</si>
  <si>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</si>
  <si>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</si>
  <si>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</si>
  <si>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</si>
  <si>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</si>
  <si>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</si>
  <si>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</si>
  <si>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</si>
  <si>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</si>
  <si>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</si>
  <si>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</si>
  <si>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</si>
  <si>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</si>
  <si>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</si>
  <si>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</si>
  <si>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</si>
  <si>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</si>
  <si>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</si>
  <si>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</si>
  <si>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</si>
  <si>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</si>
  <si>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</si>
  <si>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</si>
  <si>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</si>
  <si>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</si>
  <si>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</si>
  <si>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</si>
  <si>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</si>
  <si>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</si>
  <si>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</si>
  <si>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</si>
  <si>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</si>
  <si>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</si>
  <si>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</si>
  <si>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</si>
  <si>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</si>
  <si>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</si>
  <si>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</si>
  <si>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</si>
  <si>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</si>
  <si>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</si>
  <si>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</si>
  <si>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</si>
  <si>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</si>
  <si>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</si>
  <si>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</si>
  <si>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</si>
  <si>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</si>
  <si>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</si>
  <si>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</si>
  <si>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</si>
  <si>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</si>
  <si>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</si>
  <si>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</si>
  <si>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</si>
  <si>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</si>
  <si>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</si>
  <si>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</si>
  <si>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</si>
  <si>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</si>
  <si>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</si>
  <si>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</si>
  <si>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</si>
  <si>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</si>
  <si>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</si>
  <si>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</si>
  <si>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</si>
  <si>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</si>
  <si>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</si>
  <si>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</si>
  <si>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</si>
  <si>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</si>
  <si>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</si>
  <si>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</si>
  <si>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</si>
  <si>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</si>
  <si>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</si>
  <si>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</si>
  <si>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</si>
  <si>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</si>
  <si>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</si>
  <si>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</si>
  <si>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</si>
  <si>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</si>
  <si>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</si>
  <si>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</si>
  <si>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</si>
  <si>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</si>
  <si>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</si>
  <si>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</si>
  <si>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</si>
  <si>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</si>
  <si>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</si>
  <si>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</si>
  <si>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</si>
  <si>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</si>
  <si>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</si>
  <si>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</si>
  <si>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</si>
  <si>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</si>
  <si>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</si>
  <si>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</si>
  <si>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</si>
  <si>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</si>
  <si>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</si>
  <si>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</si>
  <si>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</si>
  <si>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</si>
  <si>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</si>
  <si>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</si>
  <si>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</si>
  <si>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</si>
  <si>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</si>
  <si>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</si>
  <si>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</si>
  <si>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</si>
  <si>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</si>
  <si>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</si>
  <si>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</si>
  <si>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</si>
  <si>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</si>
  <si>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</si>
  <si>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</si>
  <si>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</si>
  <si>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</si>
  <si>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</si>
  <si>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</si>
  <si>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</si>
  <si>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</si>
  <si>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</si>
  <si>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</si>
  <si>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</si>
  <si>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</si>
  <si>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</si>
  <si>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</si>
  <si>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</si>
  <si>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</si>
  <si>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</si>
  <si>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</si>
  <si>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</si>
  <si>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</si>
  <si>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</si>
  <si>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</si>
  <si>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</si>
  <si>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</si>
  <si>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</si>
  <si>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</si>
  <si>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</si>
  <si>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</si>
  <si>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</si>
  <si>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</si>
  <si>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</si>
  <si>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</si>
  <si>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</si>
  <si>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</si>
  <si>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</si>
  <si>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</si>
  <si>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</si>
  <si>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</si>
  <si>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</si>
  <si>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</si>
  <si>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</si>
  <si>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</si>
  <si>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</si>
  <si>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</si>
  <si>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</si>
  <si>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</si>
  <si>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</si>
  <si>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</si>
  <si>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</si>
  <si>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</si>
  <si>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</si>
  <si>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</si>
  <si>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</si>
  <si>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</si>
  <si>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</si>
  <si>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</si>
  <si>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</si>
  <si>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</si>
  <si>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</si>
  <si>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</si>
  <si>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</si>
  <si>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</si>
  <si>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</si>
  <si>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</si>
  <si>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</si>
  <si>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</si>
  <si>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</si>
  <si>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</si>
  <si>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</si>
  <si>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</si>
  <si>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</si>
  <si>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</si>
  <si>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</si>
  <si>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</si>
  <si>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</si>
  <si>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</si>
  <si>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</si>
  <si>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</si>
  <si>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</si>
  <si>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</si>
  <si>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</si>
  <si>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</si>
  <si>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</si>
  <si>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</si>
  <si>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</si>
  <si>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</si>
  <si>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</si>
  <si>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</si>
  <si>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</si>
  <si>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</si>
  <si>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</si>
  <si>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</si>
  <si>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</si>
  <si>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</si>
  <si>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</si>
  <si>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</si>
  <si>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</si>
  <si>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</si>
  <si>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</si>
  <si>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</si>
  <si>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</si>
  <si>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</si>
  <si>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</si>
  <si>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</si>
  <si>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</si>
  <si>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</si>
  <si>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</si>
  <si>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</si>
  <si>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</si>
  <si>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</si>
  <si>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</si>
  <si>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</si>
  <si>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</si>
  <si>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</si>
  <si>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</si>
  <si>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</si>
  <si>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</si>
  <si>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</si>
  <si>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</si>
  <si>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</si>
  <si>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</si>
  <si>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</si>
  <si>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</si>
  <si>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</si>
  <si>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</si>
  <si>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</si>
  <si>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</si>
  <si>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</si>
  <si>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</si>
  <si>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</si>
  <si>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</si>
  <si>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</si>
  <si>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</si>
  <si>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</si>
  <si>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</si>
  <si>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</si>
  <si>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</si>
  <si>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</si>
  <si>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</si>
  <si>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</si>
  <si>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</si>
  <si>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</si>
  <si>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</si>
  <si>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</si>
  <si>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</si>
  <si>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</si>
  <si>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</si>
  <si>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</si>
  <si>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</si>
  <si>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</si>
  <si>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</si>
  <si>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</si>
  <si>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</si>
  <si>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</si>
  <si>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</si>
  <si>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</si>
  <si>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</si>
  <si>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</si>
  <si>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</si>
  <si>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</si>
  <si>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</si>
  <si>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</si>
  <si>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</si>
  <si>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</si>
  <si>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</si>
  <si>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</si>
  <si>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</si>
  <si>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</si>
  <si>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</si>
  <si>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</si>
  <si>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</si>
  <si>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</si>
  <si>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</si>
  <si>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</si>
  <si>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</si>
  <si>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</si>
  <si>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</si>
  <si>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</si>
  <si>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</si>
  <si>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</si>
  <si>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</si>
  <si>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</si>
  <si>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</si>
  <si>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</si>
  <si>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</si>
  <si>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</si>
  <si>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</si>
  <si>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</si>
  <si>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</si>
  <si>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</si>
  <si>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</si>
  <si>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</si>
  <si>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</si>
  <si>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</si>
  <si>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</si>
  <si>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</si>
  <si>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</si>
  <si>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</si>
  <si>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</si>
  <si>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</si>
  <si>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</si>
  <si>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</si>
  <si>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</si>
  <si>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</si>
  <si>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</si>
  <si>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</si>
  <si>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</si>
  <si>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</si>
  <si>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</si>
  <si>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</si>
  <si>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</si>
  <si>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</si>
  <si>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</si>
  <si>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</si>
  <si>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</si>
  <si>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</si>
  <si>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</si>
  <si>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</si>
  <si>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</si>
  <si>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</si>
  <si>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</si>
  <si>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</si>
  <si>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</si>
  <si>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</si>
  <si>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</si>
  <si>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</si>
  <si>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</si>
  <si>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</si>
  <si>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</si>
  <si>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</si>
  <si>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</si>
  <si>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</si>
  <si>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</si>
  <si>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</si>
  <si>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</si>
  <si>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</si>
  <si>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</si>
  <si>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</si>
  <si>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</si>
  <si>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</si>
  <si>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</si>
  <si>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</si>
  <si>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</si>
  <si>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</si>
  <si>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</si>
  <si>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</si>
  <si>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</si>
  <si>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</si>
  <si>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</si>
  <si>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</si>
  <si>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</si>
  <si>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</si>
  <si>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</si>
  <si>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</si>
  <si>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</si>
  <si>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</si>
  <si>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</si>
  <si>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</si>
  <si>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</si>
  <si>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</si>
  <si>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</si>
  <si>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</si>
  <si>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</si>
  <si>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</si>
  <si>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</si>
  <si>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</si>
  <si>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</si>
  <si>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</si>
  <si>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</si>
  <si>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</si>
  <si>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</si>
  <si>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</si>
  <si>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</si>
  <si>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</si>
  <si>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</si>
  <si>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</si>
  <si>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</si>
  <si>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</si>
  <si>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</si>
  <si>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</si>
  <si>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</si>
  <si>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</si>
  <si>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</si>
  <si>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</si>
  <si>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</si>
  <si>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</si>
  <si>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</si>
  <si>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</si>
  <si>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</si>
  <si>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</si>
  <si>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</si>
  <si>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</si>
  <si>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</si>
  <si>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</si>
  <si>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</si>
  <si>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</si>
  <si>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</si>
  <si>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</si>
  <si>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</si>
  <si>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</si>
  <si>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</si>
  <si>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</si>
  <si>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</si>
  <si>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</si>
  <si>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</si>
  <si>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</si>
  <si>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</si>
  <si>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</si>
  <si>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</si>
  <si>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</si>
  <si>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</si>
  <si>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</si>
  <si>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</si>
  <si>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</si>
  <si>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</si>
  <si>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</si>
  <si>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</si>
  <si>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</si>
  <si>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</si>
  <si>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</si>
  <si>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</si>
  <si>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</si>
  <si>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</si>
  <si>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</si>
  <si>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</si>
  <si>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</si>
  <si>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</si>
  <si>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</si>
  <si>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</si>
  <si>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</si>
  <si>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</si>
  <si>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</si>
  <si>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</si>
  <si>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</si>
  <si>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</si>
  <si>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</si>
  <si>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</si>
  <si>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</si>
  <si>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</si>
  <si>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</si>
  <si>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</si>
  <si>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</si>
  <si>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</si>
  <si>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</si>
  <si>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</si>
  <si>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</si>
  <si>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</si>
  <si>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</si>
  <si>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</si>
  <si>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</si>
  <si>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</si>
  <si>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</si>
  <si>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</si>
  <si>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</si>
  <si>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</si>
  <si>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</si>
  <si>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</si>
  <si>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</si>
  <si>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</si>
  <si>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</si>
  <si>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</si>
  <si>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</si>
  <si>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</si>
  <si>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</si>
  <si>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</si>
  <si>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</si>
  <si>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</si>
  <si>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</si>
  <si>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</si>
  <si>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</si>
  <si>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</si>
  <si>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</si>
  <si>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</si>
  <si>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</si>
  <si>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</si>
  <si>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</si>
  <si>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</si>
  <si>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</si>
  <si>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</si>
  <si>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</si>
  <si>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</si>
  <si>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</si>
  <si>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慰霊碑の維持管理等事業</t>
  </si>
  <si>
    <t>社会・援護局</t>
    <rPh sb="0" eb="2">
      <t>シャカイ</t>
    </rPh>
    <rPh sb="3" eb="5">
      <t>エンゴ</t>
    </rPh>
    <rPh sb="5" eb="6">
      <t>キョク</t>
    </rPh>
    <phoneticPr fontId="5"/>
  </si>
  <si>
    <t>事業課</t>
    <rPh sb="0" eb="3">
      <t>ジギョウカ</t>
    </rPh>
    <phoneticPr fontId="5"/>
  </si>
  <si>
    <t>吉田　和郎</t>
    <rPh sb="0" eb="2">
      <t>ヨシダ</t>
    </rPh>
    <rPh sb="3" eb="5">
      <t>カズロウ</t>
    </rPh>
    <phoneticPr fontId="5"/>
  </si>
  <si>
    <t>○</t>
  </si>
  <si>
    <t>厚生労働省設置法第４条第１項104の２
厚生労働省組織令第108条</t>
  </si>
  <si>
    <t>-</t>
  </si>
  <si>
    <t>-</t>
    <phoneticPr fontId="5"/>
  </si>
  <si>
    <t>硫黄島、沖縄及び海外14ヶ所に建立した戦没者慰霊碑について、民間団体等や建立地の相手国関係機関等に慰霊碑の維持管理等を委託するとともに、経年劣化等により補修の必要となった場合は補修工事を行う。また、旧ソ連地域に抑留中死亡者の小規模慰霊碑を建立する。これらにより、戦没者遺族の慰藉を行うことを目的とする。</t>
  </si>
  <si>
    <t>硫黄島、沖縄及び海外14ヶ所に建立した戦没者慰霊碑について、民間団体等や建立地の相手国関係機関等に慰霊碑の維持管理等を委託する。また、旧ソ連地域において抑留中死亡者の小規模慰霊碑を建立する。
なお、経年劣化等により、補修の必要な慰霊碑について、計画的に調査を行い補修工事を行うこととしている。</t>
  </si>
  <si>
    <t>-</t>
    <phoneticPr fontId="5"/>
  </si>
  <si>
    <t>-</t>
    <phoneticPr fontId="5"/>
  </si>
  <si>
    <t>-</t>
    <phoneticPr fontId="5"/>
  </si>
  <si>
    <t>-</t>
    <phoneticPr fontId="5"/>
  </si>
  <si>
    <t>-</t>
    <phoneticPr fontId="5"/>
  </si>
  <si>
    <t>戦没者慰霊碑建設費</t>
    <rPh sb="0" eb="3">
      <t>センボツシャ</t>
    </rPh>
    <rPh sb="3" eb="6">
      <t>イレイヒ</t>
    </rPh>
    <rPh sb="6" eb="9">
      <t>ケンセツヒ</t>
    </rPh>
    <phoneticPr fontId="5"/>
  </si>
  <si>
    <t>遺骨収集等庁費</t>
    <rPh sb="0" eb="4">
      <t>イコツシュウシュウ</t>
    </rPh>
    <rPh sb="4" eb="5">
      <t>トウ</t>
    </rPh>
    <rPh sb="5" eb="7">
      <t>チョウヒ</t>
    </rPh>
    <phoneticPr fontId="5"/>
  </si>
  <si>
    <t>遺骨収集等委託費</t>
    <rPh sb="0" eb="4">
      <t>イコツシュウシュウ</t>
    </rPh>
    <rPh sb="4" eb="5">
      <t>トウ</t>
    </rPh>
    <rPh sb="5" eb="8">
      <t>イタクヒ</t>
    </rPh>
    <phoneticPr fontId="5"/>
  </si>
  <si>
    <t>遺骨収集等旅費</t>
    <rPh sb="0" eb="4">
      <t>イコツシュウシュウ</t>
    </rPh>
    <rPh sb="4" eb="5">
      <t>トウ</t>
    </rPh>
    <rPh sb="5" eb="7">
      <t>リョヒ</t>
    </rPh>
    <phoneticPr fontId="5"/>
  </si>
  <si>
    <t>平成31年度は既設の政府建立慰霊碑の適切な維持管理（１基の補修工事含む）及び旧ソ連地域に小規模慰霊碑を１基建立する。</t>
    <phoneticPr fontId="5"/>
  </si>
  <si>
    <t>維持管理対象慰霊碑数（補修工事が必要な慰霊碑を含む）及び新規建立慰霊碑数</t>
    <phoneticPr fontId="5"/>
  </si>
  <si>
    <t>基</t>
    <rPh sb="0" eb="1">
      <t>キ</t>
    </rPh>
    <phoneticPr fontId="5"/>
  </si>
  <si>
    <t>-</t>
    <phoneticPr fontId="5"/>
  </si>
  <si>
    <t>-</t>
    <phoneticPr fontId="5"/>
  </si>
  <si>
    <t>戦没者慰霊碑建立状況、旧ソ連抑留中死亡者の小規模慰霊碑建立状況</t>
    <phoneticPr fontId="5"/>
  </si>
  <si>
    <t>維持管理対象慰霊碑数</t>
    <rPh sb="0" eb="2">
      <t>イジ</t>
    </rPh>
    <rPh sb="2" eb="4">
      <t>カンリ</t>
    </rPh>
    <rPh sb="4" eb="6">
      <t>タイショウ</t>
    </rPh>
    <rPh sb="6" eb="9">
      <t>イレイヒ</t>
    </rPh>
    <rPh sb="9" eb="10">
      <t>スウ</t>
    </rPh>
    <phoneticPr fontId="5"/>
  </si>
  <si>
    <t>維持管理対象慰霊碑のうち補修工事対象慰霊碑数</t>
  </si>
  <si>
    <t>-</t>
    <phoneticPr fontId="5"/>
  </si>
  <si>
    <t>新規に建立する小規模慰霊碑数</t>
  </si>
  <si>
    <t>-</t>
    <phoneticPr fontId="5"/>
  </si>
  <si>
    <t>X:慰霊碑維持管理等に要した経費／Y:維持管理対象慰霊碑数</t>
    <phoneticPr fontId="5"/>
  </si>
  <si>
    <t>39百万円/27基</t>
    <rPh sb="2" eb="4">
      <t>ヒャクマン</t>
    </rPh>
    <rPh sb="4" eb="5">
      <t>エン</t>
    </rPh>
    <rPh sb="8" eb="9">
      <t>キ</t>
    </rPh>
    <phoneticPr fontId="5"/>
  </si>
  <si>
    <t>84百万円/31基</t>
    <rPh sb="2" eb="4">
      <t>ヒャクマン</t>
    </rPh>
    <rPh sb="4" eb="5">
      <t>エン</t>
    </rPh>
    <rPh sb="8" eb="9">
      <t>キ</t>
    </rPh>
    <phoneticPr fontId="5"/>
  </si>
  <si>
    <t>X/Y</t>
  </si>
  <si>
    <t>54百万円/32基</t>
    <rPh sb="2" eb="4">
      <t>ヒャクマン</t>
    </rPh>
    <rPh sb="4" eb="5">
      <t>エン</t>
    </rPh>
    <rPh sb="8" eb="9">
      <t>キ</t>
    </rPh>
    <phoneticPr fontId="5"/>
  </si>
  <si>
    <t>戦傷病者・戦没者遺族等への援護、戦没者の遺骨の収集等を行うこと（Ⅷ－３）</t>
  </si>
  <si>
    <t>戦没者遺骨収集事業の推進等により、戦没者遺族を慰藉するとともに、中国残留邦人等に対する自立支援等を行うこと（Ⅷ－３－２）</t>
  </si>
  <si>
    <t>-</t>
    <phoneticPr fontId="5"/>
  </si>
  <si>
    <t>-</t>
    <phoneticPr fontId="5"/>
  </si>
  <si>
    <t>-</t>
    <phoneticPr fontId="5"/>
  </si>
  <si>
    <t>-</t>
    <phoneticPr fontId="5"/>
  </si>
  <si>
    <t>-</t>
    <phoneticPr fontId="5"/>
  </si>
  <si>
    <t>-</t>
    <phoneticPr fontId="5"/>
  </si>
  <si>
    <t>戦没者慰霊碑は海外等の戦没者に対し弔意を表するために建立したものであり、その適切な維持管理は日本のみならず建立先である相手国に国の慰霊事業に対する姿勢を示す観点からもニーズの高い事業である。</t>
    <rPh sb="9" eb="10">
      <t>トウ</t>
    </rPh>
    <rPh sb="87" eb="88">
      <t>タカ</t>
    </rPh>
    <rPh sb="89" eb="91">
      <t>ジギョウ</t>
    </rPh>
    <phoneticPr fontId="5"/>
  </si>
  <si>
    <t>戦没者慰霊碑の維持管理については、それぞれ建立地の相手国政府等と維持管理契約を締結して行っており、引き続き国が適切に実施する必要がある。</t>
    <rPh sb="30" eb="31">
      <t>トウ</t>
    </rPh>
    <rPh sb="53" eb="54">
      <t>クニ</t>
    </rPh>
    <phoneticPr fontId="5"/>
  </si>
  <si>
    <t>戦没者慰霊碑は海外等の戦没者に対し弔意を表するために必要であり、その意を損なわないようにするために行う維持管理についても優先度が高い.。</t>
    <rPh sb="9" eb="10">
      <t>トウ</t>
    </rPh>
    <phoneticPr fontId="5"/>
  </si>
  <si>
    <t>‐</t>
  </si>
  <si>
    <t>コストは、補修工事実施地域の状況により変動があるが、事業の実施状況及び事業報告書の精査を行っている。</t>
    <rPh sb="5" eb="7">
      <t>ホシュウ</t>
    </rPh>
    <rPh sb="7" eb="9">
      <t>コウジ</t>
    </rPh>
    <phoneticPr fontId="5"/>
  </si>
  <si>
    <t>事業実施にあたり、必要なもののみに限定されている。</t>
  </si>
  <si>
    <t>海外政府建立慰霊碑の維持管理状況について、委託先からの情報提供だけでなく、遺骨収集や慰霊巡拝の際に派遣職員が確認するなど、随時状況把握に努めている。</t>
  </si>
  <si>
    <t>国実施の慰霊巡拝事業等において、各主要戦域の戦没者慰霊碑の前で合同追悼式を実施している。</t>
  </si>
  <si>
    <t>民間建立慰霊碑等管理促進事業</t>
  </si>
  <si>
    <t>事業の役割は以下の通りである。
・慰霊碑の維持管理等事業・・・国が建立した戦没者慰霊碑の維持管理や国において旧ソ連抑留中死亡者の慰霊碑建立を行う。
・民間建立慰霊碑等管理促進事業・・・民間団体等が建立した慰霊碑について、建立者の特定や維持管理の指導及び慰霊碑の移設・埋設等を行う。</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</si>
  <si>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</si>
  <si>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</si>
  <si>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</si>
  <si>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</si>
  <si>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</si>
  <si>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</si>
  <si>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</si>
  <si>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</si>
  <si>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</si>
  <si>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</si>
  <si>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</si>
  <si>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慰霊碑維持管理費</t>
    <rPh sb="0" eb="3">
      <t>イレイヒ</t>
    </rPh>
    <rPh sb="3" eb="5">
      <t>イジ</t>
    </rPh>
    <rPh sb="5" eb="8">
      <t>カンリヒ</t>
    </rPh>
    <phoneticPr fontId="5"/>
  </si>
  <si>
    <t>慰霊碑の日常的な維持管理及び簡易修繕経費</t>
    <rPh sb="0" eb="3">
      <t>イレイヒ</t>
    </rPh>
    <rPh sb="4" eb="7">
      <t>ニチジョウテキ</t>
    </rPh>
    <rPh sb="8" eb="10">
      <t>イジ</t>
    </rPh>
    <rPh sb="10" eb="12">
      <t>カンリ</t>
    </rPh>
    <rPh sb="12" eb="13">
      <t>オヨ</t>
    </rPh>
    <rPh sb="14" eb="16">
      <t>カンイ</t>
    </rPh>
    <rPh sb="16" eb="18">
      <t>シュウゼン</t>
    </rPh>
    <rPh sb="18" eb="20">
      <t>ケイヒ</t>
    </rPh>
    <phoneticPr fontId="5"/>
  </si>
  <si>
    <t>A.パプアニューギニア観光促進庁</t>
    <rPh sb="11" eb="13">
      <t>カンコウ</t>
    </rPh>
    <rPh sb="13" eb="16">
      <t>ソクシンチョウ</t>
    </rPh>
    <phoneticPr fontId="5"/>
  </si>
  <si>
    <t>B.（一財）日本遺族会</t>
    <rPh sb="3" eb="4">
      <t>イチ</t>
    </rPh>
    <rPh sb="4" eb="5">
      <t>ザイ</t>
    </rPh>
    <rPh sb="6" eb="8">
      <t>ニホン</t>
    </rPh>
    <rPh sb="8" eb="11">
      <t>イゾクカイ</t>
    </rPh>
    <phoneticPr fontId="5"/>
  </si>
  <si>
    <t>旅費</t>
    <rPh sb="0" eb="2">
      <t>リョヒ</t>
    </rPh>
    <phoneticPr fontId="5"/>
  </si>
  <si>
    <t>雑役務費</t>
    <rPh sb="0" eb="4">
      <t>ザツエキムヒ</t>
    </rPh>
    <phoneticPr fontId="5"/>
  </si>
  <si>
    <t>管理費</t>
    <rPh sb="0" eb="3">
      <t>カンリヒ</t>
    </rPh>
    <phoneticPr fontId="5"/>
  </si>
  <si>
    <t>借料及び損料</t>
    <rPh sb="0" eb="2">
      <t>シャクリョウ</t>
    </rPh>
    <rPh sb="2" eb="3">
      <t>オヨ</t>
    </rPh>
    <rPh sb="4" eb="6">
      <t>ソンリョウ</t>
    </rPh>
    <phoneticPr fontId="5"/>
  </si>
  <si>
    <t>その他</t>
    <rPh sb="2" eb="3">
      <t>タ</t>
    </rPh>
    <phoneticPr fontId="5"/>
  </si>
  <si>
    <t>外国旅費</t>
    <rPh sb="0" eb="2">
      <t>ガイコク</t>
    </rPh>
    <rPh sb="2" eb="4">
      <t>リョヒ</t>
    </rPh>
    <phoneticPr fontId="5"/>
  </si>
  <si>
    <t>通訳同行経費</t>
    <rPh sb="0" eb="2">
      <t>ツウヤク</t>
    </rPh>
    <rPh sb="2" eb="4">
      <t>ドウコウ</t>
    </rPh>
    <rPh sb="4" eb="6">
      <t>ケイヒ</t>
    </rPh>
    <phoneticPr fontId="5"/>
  </si>
  <si>
    <t>慰霊碑維持管理費</t>
    <rPh sb="0" eb="3">
      <t>イレイヒ</t>
    </rPh>
    <rPh sb="3" eb="5">
      <t>イジ</t>
    </rPh>
    <rPh sb="5" eb="8">
      <t>カンリヒ</t>
    </rPh>
    <phoneticPr fontId="5"/>
  </si>
  <si>
    <t>車両借上</t>
    <rPh sb="0" eb="2">
      <t>シャリョウ</t>
    </rPh>
    <rPh sb="2" eb="4">
      <t>カリアゲ</t>
    </rPh>
    <phoneticPr fontId="5"/>
  </si>
  <si>
    <t>会議費、消耗品費、通信運搬費、消費税</t>
    <rPh sb="0" eb="3">
      <t>カイギヒ</t>
    </rPh>
    <rPh sb="4" eb="7">
      <t>ショウモウヒン</t>
    </rPh>
    <rPh sb="7" eb="8">
      <t>ヒ</t>
    </rPh>
    <rPh sb="9" eb="11">
      <t>ツウシン</t>
    </rPh>
    <rPh sb="11" eb="14">
      <t>ウンパンヒ</t>
    </rPh>
    <rPh sb="15" eb="18">
      <t>ショウヒゼイ</t>
    </rPh>
    <phoneticPr fontId="5"/>
  </si>
  <si>
    <t>C.有限会社　矢島工業</t>
    <rPh sb="2" eb="4">
      <t>ユウゲン</t>
    </rPh>
    <rPh sb="4" eb="6">
      <t>カイシャ</t>
    </rPh>
    <rPh sb="7" eb="9">
      <t>ヤジマ</t>
    </rPh>
    <rPh sb="9" eb="11">
      <t>コウギョウ</t>
    </rPh>
    <phoneticPr fontId="5"/>
  </si>
  <si>
    <t>工事費</t>
    <rPh sb="0" eb="3">
      <t>コウジヒ</t>
    </rPh>
    <phoneticPr fontId="5"/>
  </si>
  <si>
    <t>樺太・千島戦没者慰霊碑補修工事</t>
    <phoneticPr fontId="5"/>
  </si>
  <si>
    <t>パプアニューギニア観光促進庁</t>
    <phoneticPr fontId="5"/>
  </si>
  <si>
    <t>フィリピン電力公社</t>
    <rPh sb="5" eb="7">
      <t>デンリョク</t>
    </rPh>
    <rPh sb="7" eb="9">
      <t>コウシャ</t>
    </rPh>
    <phoneticPr fontId="5"/>
  </si>
  <si>
    <t>鹿島建設（株）</t>
    <rPh sb="0" eb="2">
      <t>カジマ</t>
    </rPh>
    <rPh sb="2" eb="4">
      <t>ケンセツ</t>
    </rPh>
    <rPh sb="4" eb="7">
      <t>カブ</t>
    </rPh>
    <phoneticPr fontId="5"/>
  </si>
  <si>
    <t>ラバウル地域委員会</t>
    <rPh sb="4" eb="6">
      <t>チイキ</t>
    </rPh>
    <rPh sb="6" eb="9">
      <t>イインカイ</t>
    </rPh>
    <phoneticPr fontId="5"/>
  </si>
  <si>
    <t>モンゴル赤十字社</t>
    <rPh sb="4" eb="8">
      <t>セキジュウジシャ</t>
    </rPh>
    <phoneticPr fontId="5"/>
  </si>
  <si>
    <t>37百万円/31基</t>
    <rPh sb="2" eb="4">
      <t>ヒャクマン</t>
    </rPh>
    <rPh sb="4" eb="5">
      <t>エン</t>
    </rPh>
    <rPh sb="8" eb="9">
      <t>キ</t>
    </rPh>
    <phoneticPr fontId="5"/>
  </si>
  <si>
    <t>ラブアン公社</t>
    <rPh sb="4" eb="6">
      <t>コウシャ</t>
    </rPh>
    <phoneticPr fontId="5"/>
  </si>
  <si>
    <t>マーシャル諸島共和国公共公益事業・インフラ省</t>
    <phoneticPr fontId="5"/>
  </si>
  <si>
    <t>パラオ共和国ペリリュー州政府</t>
    <phoneticPr fontId="5"/>
  </si>
  <si>
    <t>インドネシア内務省</t>
    <phoneticPr fontId="5"/>
  </si>
  <si>
    <t>ハバロフスク市道路・外部公共事業局</t>
    <phoneticPr fontId="5"/>
  </si>
  <si>
    <t>慰霊碑の維持管理業務</t>
    <rPh sb="0" eb="3">
      <t>イレイヒ</t>
    </rPh>
    <rPh sb="4" eb="6">
      <t>イジ</t>
    </rPh>
    <rPh sb="6" eb="8">
      <t>カンリ</t>
    </rPh>
    <rPh sb="8" eb="10">
      <t>ギョウム</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</si>
  <si>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</si>
  <si>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</si>
  <si>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</si>
  <si>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</si>
  <si>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</si>
  <si>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</si>
  <si>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</si>
  <si>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</si>
  <si>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</si>
  <si>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（一財）日本遺族会</t>
    <rPh sb="1" eb="2">
      <t>イチ</t>
    </rPh>
    <rPh sb="2" eb="3">
      <t>ザイ</t>
    </rPh>
    <rPh sb="4" eb="6">
      <t>ニホン</t>
    </rPh>
    <rPh sb="6" eb="9">
      <t>イゾクカイ</t>
    </rPh>
    <phoneticPr fontId="5"/>
  </si>
  <si>
    <t>樺太・千島戦没者慰霊碑の維持管理業務</t>
    <rPh sb="0" eb="2">
      <t>カラフト</t>
    </rPh>
    <rPh sb="3" eb="5">
      <t>チシマ</t>
    </rPh>
    <rPh sb="5" eb="8">
      <t>センボツシャ</t>
    </rPh>
    <rPh sb="8" eb="11">
      <t>イレイヒ</t>
    </rPh>
    <rPh sb="12" eb="14">
      <t>イジ</t>
    </rPh>
    <rPh sb="14" eb="16">
      <t>カンリ</t>
    </rPh>
    <rPh sb="16" eb="18">
      <t>ギョウム</t>
    </rPh>
    <phoneticPr fontId="5"/>
  </si>
  <si>
    <t>有限会社矢島工業</t>
    <phoneticPr fontId="5"/>
  </si>
  <si>
    <t>有限会社矢島工業</t>
    <phoneticPr fontId="5"/>
  </si>
  <si>
    <t>名鉄観光サービス（株）</t>
    <rPh sb="0" eb="2">
      <t>メイテツ</t>
    </rPh>
    <rPh sb="2" eb="4">
      <t>カンコウ</t>
    </rPh>
    <rPh sb="8" eb="11">
      <t>カブ</t>
    </rPh>
    <phoneticPr fontId="5"/>
  </si>
  <si>
    <t>エムオーツーリスト（株）</t>
    <rPh sb="9" eb="12">
      <t>カブ</t>
    </rPh>
    <phoneticPr fontId="5"/>
  </si>
  <si>
    <t>南太平洋戦没者の碑補修工事</t>
    <phoneticPr fontId="5"/>
  </si>
  <si>
    <t>南太平洋戦没者の碑補修工事検収に係る通訳雇上及び車両借上</t>
    <rPh sb="16" eb="17">
      <t>カカ</t>
    </rPh>
    <rPh sb="20" eb="21">
      <t>ヤト</t>
    </rPh>
    <phoneticPr fontId="5"/>
  </si>
  <si>
    <t>樺太・千島戦没者の碑補修工事検収に係る車両借上</t>
    <rPh sb="14" eb="16">
      <t>ケンシュウ</t>
    </rPh>
    <rPh sb="17" eb="18">
      <t>カカ</t>
    </rPh>
    <phoneticPr fontId="5"/>
  </si>
  <si>
    <t>-</t>
    <phoneticPr fontId="5"/>
  </si>
  <si>
    <t>-</t>
    <phoneticPr fontId="5"/>
  </si>
  <si>
    <t>-</t>
    <phoneticPr fontId="5"/>
  </si>
  <si>
    <t>-</t>
    <phoneticPr fontId="5"/>
  </si>
  <si>
    <t>-</t>
    <phoneticPr fontId="5"/>
  </si>
  <si>
    <t>△</t>
  </si>
  <si>
    <t>一般競争入札、公募を実施し、競争性の確保に努めているが、一部海外慰霊碑の維持管理については、相手国政府により、委託する業者が指定されているため、予算決算及び会計令に基づき随意契約を行っている。
なお、一者応札となった契約については、公告期間の延長、前回仕様書の要求があった業者に対する声かけ等を行い、競争性の確保に努める。</t>
    <phoneticPr fontId="5"/>
  </si>
  <si>
    <t>有</t>
  </si>
  <si>
    <t>464</t>
  </si>
  <si>
    <t>422</t>
  </si>
  <si>
    <t>368</t>
  </si>
  <si>
    <t>733</t>
  </si>
  <si>
    <t>731</t>
  </si>
  <si>
    <t>747</t>
  </si>
  <si>
    <t>714</t>
  </si>
  <si>
    <t>厚生労働省0716</t>
    <rPh sb="0" eb="2">
      <t>コウセイ</t>
    </rPh>
    <rPh sb="2" eb="5">
      <t>ロウドウショウ</t>
    </rPh>
    <phoneticPr fontId="5"/>
  </si>
  <si>
    <t>戦没者慰霊碑の補修工事について、一般競争入札の結果、契約価格が予定を下回ったこと、また、小規模慰霊碑について、種々の調整に時間を要し、建立に至らなかったことによる。</t>
    <rPh sb="7" eb="9">
      <t>ホシュウ</t>
    </rPh>
    <rPh sb="9" eb="11">
      <t>コウジ</t>
    </rPh>
    <rPh sb="16" eb="18">
      <t>イッパン</t>
    </rPh>
    <rPh sb="18" eb="20">
      <t>キョウソウ</t>
    </rPh>
    <rPh sb="20" eb="22">
      <t>ニュウサツ</t>
    </rPh>
    <rPh sb="23" eb="25">
      <t>ケッカ</t>
    </rPh>
    <rPh sb="26" eb="28">
      <t>ケイヤク</t>
    </rPh>
    <rPh sb="28" eb="30">
      <t>カカク</t>
    </rPh>
    <rPh sb="31" eb="33">
      <t>ヨテイ</t>
    </rPh>
    <rPh sb="34" eb="36">
      <t>シタマワ</t>
    </rPh>
    <rPh sb="44" eb="47">
      <t>ショウキボ</t>
    </rPh>
    <rPh sb="47" eb="50">
      <t>イレイヒ</t>
    </rPh>
    <rPh sb="55" eb="57">
      <t>シュシュ</t>
    </rPh>
    <rPh sb="58" eb="60">
      <t>チョウセイ</t>
    </rPh>
    <rPh sb="61" eb="63">
      <t>ジカン</t>
    </rPh>
    <rPh sb="64" eb="65">
      <t>ヨウ</t>
    </rPh>
    <rPh sb="67" eb="69">
      <t>コンリュウ</t>
    </rPh>
    <rPh sb="70" eb="71">
      <t>イタ</t>
    </rPh>
    <phoneticPr fontId="5"/>
  </si>
  <si>
    <t>小規模慰霊碑について、種々の調整に時間を要し、建立に至らなかったことから、実績は目標を下回った。</t>
    <rPh sb="37" eb="39">
      <t>ジッセキ</t>
    </rPh>
    <rPh sb="40" eb="42">
      <t>モクヒョウ</t>
    </rPh>
    <rPh sb="43" eb="45">
      <t>シタマワ</t>
    </rPh>
    <phoneticPr fontId="5"/>
  </si>
  <si>
    <t>小規模慰霊碑について、種々の調整に時間を要し、建立に至らなかったことから、実績は見込みを下回った。</t>
    <rPh sb="40" eb="42">
      <t>ミコ</t>
    </rPh>
    <phoneticPr fontId="5"/>
  </si>
  <si>
    <t>小規模慰霊碑について、種々の調整に時間を要し、建立に至らなかったことから、実績は目標を下回ったが、政府建立慰霊碑の補修・維持管理は当初計画通りに実施できている。建立後、経年劣化により損傷する慰霊碑が多くなりつつあるため、大規模な補修工事に至らぬよう慰霊碑の維持管理を継続的に行うことが必要不可欠である。</t>
    <rPh sb="49" eb="51">
      <t>セイフ</t>
    </rPh>
    <rPh sb="51" eb="53">
      <t>コンリュウ</t>
    </rPh>
    <rPh sb="53" eb="56">
      <t>イレイヒ</t>
    </rPh>
    <rPh sb="57" eb="59">
      <t>ホシュウ</t>
    </rPh>
    <rPh sb="60" eb="62">
      <t>イジ</t>
    </rPh>
    <rPh sb="62" eb="64">
      <t>カンリ</t>
    </rPh>
    <rPh sb="65" eb="67">
      <t>トウショ</t>
    </rPh>
    <rPh sb="67" eb="69">
      <t>ケイカク</t>
    </rPh>
    <rPh sb="69" eb="70">
      <t>ドオ</t>
    </rPh>
    <rPh sb="72" eb="74">
      <t>ジッシ</t>
    </rPh>
    <phoneticPr fontId="5"/>
  </si>
  <si>
    <t>百万円</t>
    <rPh sb="0" eb="2">
      <t>ヒャクマン</t>
    </rPh>
    <rPh sb="2" eb="3">
      <t>エン</t>
    </rPh>
    <phoneticPr fontId="5"/>
  </si>
  <si>
    <t>小規模慰霊碑については、関係機関との調整をより緊密に進め、目標を達成できるよう努める。
政府建立慰霊碑の補修・維持管理については、引き続き、事業の実施状況を注視しつつ、必要な経費を精査し、適切に事業を実施していくこととする。</t>
    <rPh sb="0" eb="3">
      <t>ショウキボ</t>
    </rPh>
    <rPh sb="3" eb="6">
      <t>イレイヒ</t>
    </rPh>
    <rPh sb="14" eb="16">
      <t>キカン</t>
    </rPh>
    <rPh sb="18" eb="20">
      <t>チョウセイ</t>
    </rPh>
    <rPh sb="23" eb="25">
      <t>キンミツ</t>
    </rPh>
    <rPh sb="26" eb="27">
      <t>スス</t>
    </rPh>
    <rPh sb="29" eb="31">
      <t>モクヒョウ</t>
    </rPh>
    <rPh sb="32" eb="34">
      <t>タッセイ</t>
    </rPh>
    <rPh sb="39" eb="40">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</si>
</sst>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6</xdr:col>
      <xdr:colOff>0</xdr:colOff>
      <xdr:row>739</xdr:row>
      <xdr:rowOff>295275</xdr:rowOff>
    </xdr:from>
    <xdr:ext cx="5298281" cy="325730"/>
    <xdr:sp macro="" textlink="">
      <xdr:nvSpPr>
        <xdr:cNvPr id="3" name="テキスト ボックス 2"/>
        <xdr:cNvSpPr txBox="1"/>
      </xdr:nvSpPr>
      <xdr:spPr>
        <a:xfrm>
          <a:off x="1200150" y="41919525"/>
          <a:ext cx="5298281"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平成</a:t>
          </a:r>
          <a:r>
            <a:rPr kumimoji="1" lang="en-US" altLang="ja-JP" sz="1400">
              <a:latin typeface="ＭＳ Ｐゴシック" panose="020B0600070205080204" pitchFamily="50" charset="-128"/>
              <a:ea typeface="ＭＳ Ｐゴシック" panose="020B0600070205080204" pitchFamily="50" charset="-128"/>
            </a:rPr>
            <a:t>30</a:t>
          </a:r>
          <a:r>
            <a:rPr kumimoji="1" lang="ja-JP" altLang="en-US" sz="1400">
              <a:latin typeface="ＭＳ Ｐゴシック" panose="020B0600070205080204" pitchFamily="50" charset="-128"/>
              <a:ea typeface="ＭＳ Ｐゴシック" panose="020B0600070205080204" pitchFamily="50" charset="-128"/>
            </a:rPr>
            <a:t>年度実績額</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集計中のため暫定値である</a:t>
          </a:r>
        </a:p>
      </xdr:txBody>
    </xdr:sp>
    <xdr:clientData/>
  </xdr:oneCellAnchor>
  <xdr:twoCellAnchor>
    <xdr:from>
      <xdr:col>7</xdr:col>
      <xdr:colOff>95249</xdr:colOff>
      <xdr:row>740</xdr:row>
      <xdr:rowOff>314306</xdr:rowOff>
    </xdr:from>
    <xdr:to>
      <xdr:col>45</xdr:col>
      <xdr:colOff>116682</xdr:colOff>
      <xdr:row>748</xdr:row>
      <xdr:rowOff>23783</xdr:rowOff>
    </xdr:to>
    <xdr:grpSp>
      <xdr:nvGrpSpPr>
        <xdr:cNvPr id="4" name="グループ化 3"/>
        <xdr:cNvGrpSpPr/>
      </xdr:nvGrpSpPr>
      <xdr:grpSpPr>
        <a:xfrm>
          <a:off x="1495424" y="40500281"/>
          <a:ext cx="7622383" cy="2528877"/>
          <a:chOff x="2428874" y="42620059"/>
          <a:chExt cx="7774130" cy="2585921"/>
        </a:xfrm>
      </xdr:grpSpPr>
      <xdr:sp macro="" textlink="">
        <xdr:nvSpPr>
          <xdr:cNvPr id="5" name="正方形/長方形 4"/>
          <xdr:cNvSpPr/>
        </xdr:nvSpPr>
        <xdr:spPr>
          <a:xfrm>
            <a:off x="3000375" y="42900717"/>
            <a:ext cx="7084219" cy="64803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厚生労働省　</a:t>
            </a:r>
            <a:r>
              <a:rPr kumimoji="1" lang="en-US" altLang="ja-JP" sz="1200">
                <a:solidFill>
                  <a:schemeClr val="tx1"/>
                </a:solidFill>
                <a:latin typeface="ＭＳ Ｐゴシック" panose="020B0600070205080204" pitchFamily="50" charset="-128"/>
                <a:ea typeface="ＭＳ Ｐゴシック" panose="020B0600070205080204" pitchFamily="50" charset="-128"/>
              </a:rPr>
              <a:t>19</a:t>
            </a:r>
            <a:r>
              <a:rPr kumimoji="1" lang="ja-JP" altLang="en-US" sz="1200">
                <a:solidFill>
                  <a:schemeClr val="tx1"/>
                </a:solidFill>
                <a:latin typeface="ＭＳ Ｐゴシック" panose="020B0600070205080204" pitchFamily="50" charset="-128"/>
                <a:ea typeface="ＭＳ Ｐゴシック" panose="020B0600070205080204" pitchFamily="50" charset="-128"/>
              </a:rPr>
              <a:t>百万円</a:t>
            </a:r>
          </a:p>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海外等に建立された慰霊碑の維持管理事業</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xdr:txBody>
      </xdr:sp>
      <xdr:cxnSp macro="">
        <xdr:nvCxnSpPr>
          <xdr:cNvPr id="6" name="直線コネクタ 5"/>
          <xdr:cNvCxnSpPr/>
        </xdr:nvCxnSpPr>
        <xdr:spPr>
          <a:xfrm>
            <a:off x="8616037" y="43556330"/>
            <a:ext cx="1023" cy="552181"/>
          </a:xfrm>
          <a:prstGeom prst="line">
            <a:avLst/>
          </a:prstGeom>
          <a:ln w="19050">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sp macro="" textlink="">
        <xdr:nvSpPr>
          <xdr:cNvPr id="7" name="正方形/長方形 6"/>
          <xdr:cNvSpPr/>
        </xdr:nvSpPr>
        <xdr:spPr>
          <a:xfrm>
            <a:off x="3081757" y="44094188"/>
            <a:ext cx="2779258" cy="55218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chemeClr val="tx1"/>
                </a:solidFill>
                <a:latin typeface="ＭＳ Ｐゴシック" panose="020B0600070205080204" pitchFamily="50" charset="-128"/>
                <a:ea typeface="ＭＳ Ｐゴシック" panose="020B0600070205080204" pitchFamily="50" charset="-128"/>
              </a:rPr>
              <a:t>A.</a:t>
            </a:r>
            <a:r>
              <a:rPr kumimoji="1" lang="ja-JP" altLang="en-US" sz="1200">
                <a:solidFill>
                  <a:schemeClr val="tx1"/>
                </a:solidFill>
                <a:latin typeface="ＭＳ Ｐゴシック" panose="020B0600070205080204" pitchFamily="50" charset="-128"/>
                <a:ea typeface="ＭＳ Ｐゴシック" panose="020B0600070205080204" pitchFamily="50" charset="-128"/>
              </a:rPr>
              <a:t>　海外現地政府等　</a:t>
            </a:r>
            <a:r>
              <a:rPr kumimoji="1" lang="en-US" altLang="ja-JP" sz="1200">
                <a:solidFill>
                  <a:schemeClr val="tx1"/>
                </a:solidFill>
                <a:latin typeface="ＭＳ Ｐゴシック" panose="020B0600070205080204" pitchFamily="50" charset="-128"/>
                <a:ea typeface="ＭＳ Ｐゴシック" panose="020B0600070205080204" pitchFamily="50" charset="-128"/>
              </a:rPr>
              <a:t>13</a:t>
            </a:r>
            <a:r>
              <a:rPr kumimoji="1" lang="ja-JP" altLang="en-US" sz="1200">
                <a:solidFill>
                  <a:schemeClr val="tx1"/>
                </a:solidFill>
                <a:latin typeface="ＭＳ Ｐゴシック" panose="020B0600070205080204" pitchFamily="50" charset="-128"/>
                <a:ea typeface="ＭＳ Ｐゴシック" panose="020B0600070205080204" pitchFamily="50" charset="-128"/>
              </a:rPr>
              <a:t>者</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a:p>
            <a:pPr algn="ctr"/>
            <a:r>
              <a:rPr kumimoji="1" lang="en-US" altLang="ja-JP" sz="1200">
                <a:solidFill>
                  <a:schemeClr val="tx1"/>
                </a:solidFill>
                <a:latin typeface="ＭＳ Ｐゴシック" panose="020B0600070205080204" pitchFamily="50" charset="-128"/>
                <a:ea typeface="ＭＳ Ｐゴシック" panose="020B0600070205080204" pitchFamily="50" charset="-128"/>
              </a:rPr>
              <a:t>17</a:t>
            </a:r>
            <a:r>
              <a:rPr kumimoji="1" lang="ja-JP" altLang="en-US" sz="1200">
                <a:solidFill>
                  <a:schemeClr val="tx1"/>
                </a:solidFill>
                <a:latin typeface="ＭＳ Ｐゴシック" panose="020B0600070205080204" pitchFamily="50" charset="-128"/>
                <a:ea typeface="ＭＳ Ｐゴシック" panose="020B0600070205080204" pitchFamily="50" charset="-128"/>
              </a:rPr>
              <a:t>百万円</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8" name="正方形/長方形 7"/>
          <xdr:cNvSpPr/>
        </xdr:nvSpPr>
        <xdr:spPr>
          <a:xfrm>
            <a:off x="7188573" y="44093933"/>
            <a:ext cx="2779258" cy="55218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chemeClr val="tx1"/>
                </a:solidFill>
                <a:latin typeface="ＭＳ Ｐゴシック" panose="020B0600070205080204" pitchFamily="50" charset="-128"/>
                <a:ea typeface="ＭＳ Ｐゴシック" panose="020B0600070205080204" pitchFamily="50" charset="-128"/>
              </a:rPr>
              <a:t>B.</a:t>
            </a:r>
            <a:r>
              <a:rPr kumimoji="1" lang="ja-JP" altLang="en-US" sz="1200">
                <a:solidFill>
                  <a:schemeClr val="tx1"/>
                </a:solidFill>
                <a:latin typeface="ＭＳ Ｐゴシック" panose="020B0600070205080204" pitchFamily="50" charset="-128"/>
                <a:ea typeface="ＭＳ Ｐゴシック" panose="020B0600070205080204" pitchFamily="50" charset="-128"/>
              </a:rPr>
              <a:t>　（一財）日本遺族会</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２百万円</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9" name="大かっこ 8"/>
          <xdr:cNvSpPr/>
        </xdr:nvSpPr>
        <xdr:spPr>
          <a:xfrm>
            <a:off x="3157338" y="44705918"/>
            <a:ext cx="2524125" cy="50006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慰霊碑の維持管理事業</a:t>
            </a:r>
            <a:endParaRPr kumimoji="1" lang="en-US" altLang="ja-JP" sz="1100"/>
          </a:p>
        </xdr:txBody>
      </xdr:sp>
      <xdr:sp macro="" textlink="">
        <xdr:nvSpPr>
          <xdr:cNvPr id="10" name="大かっこ 9"/>
          <xdr:cNvSpPr/>
        </xdr:nvSpPr>
        <xdr:spPr>
          <a:xfrm>
            <a:off x="6964502" y="44684271"/>
            <a:ext cx="3238502" cy="50006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樺太・千島戦没者慰霊碑の維持管理事業</a:t>
            </a:r>
            <a:endParaRPr kumimoji="1" lang="en-US" altLang="ja-JP" sz="1100"/>
          </a:p>
        </xdr:txBody>
      </xdr:sp>
      <xdr:cxnSp macro="">
        <xdr:nvCxnSpPr>
          <xdr:cNvPr id="11" name="直線コネクタ 10"/>
          <xdr:cNvCxnSpPr/>
        </xdr:nvCxnSpPr>
        <xdr:spPr>
          <a:xfrm>
            <a:off x="4633132" y="43548757"/>
            <a:ext cx="0" cy="552181"/>
          </a:xfrm>
          <a:prstGeom prst="line">
            <a:avLst/>
          </a:prstGeom>
          <a:ln w="19050">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sp macro="" textlink="">
        <xdr:nvSpPr>
          <xdr:cNvPr id="12" name="テキスト ボックス 11"/>
          <xdr:cNvSpPr txBox="1"/>
        </xdr:nvSpPr>
        <xdr:spPr>
          <a:xfrm>
            <a:off x="2428874" y="42620059"/>
            <a:ext cx="2049786" cy="2819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①慰霊碑の維持管理事業</a:t>
            </a:r>
          </a:p>
        </xdr:txBody>
      </xdr:sp>
    </xdr:grpSp>
    <xdr:clientData/>
  </xdr:twoCellAnchor>
  <xdr:twoCellAnchor>
    <xdr:from>
      <xdr:col>7</xdr:col>
      <xdr:colOff>123824</xdr:colOff>
      <xdr:row>748</xdr:row>
      <xdr:rowOff>95252</xdr:rowOff>
    </xdr:from>
    <xdr:to>
      <xdr:col>45</xdr:col>
      <xdr:colOff>27788</xdr:colOff>
      <xdr:row>755</xdr:row>
      <xdr:rowOff>217501</xdr:rowOff>
    </xdr:to>
    <xdr:grpSp>
      <xdr:nvGrpSpPr>
        <xdr:cNvPr id="13" name="グループ化 12"/>
        <xdr:cNvGrpSpPr/>
      </xdr:nvGrpSpPr>
      <xdr:grpSpPr>
        <a:xfrm>
          <a:off x="1523999" y="43100627"/>
          <a:ext cx="7504914" cy="2589224"/>
          <a:chOff x="3643312" y="46279594"/>
          <a:chExt cx="7655727" cy="2623275"/>
        </a:xfrm>
      </xdr:grpSpPr>
      <xdr:sp macro="" textlink="">
        <xdr:nvSpPr>
          <xdr:cNvPr id="14" name="正方形/長方形 13"/>
          <xdr:cNvSpPr/>
        </xdr:nvSpPr>
        <xdr:spPr>
          <a:xfrm>
            <a:off x="5409966" y="47798979"/>
            <a:ext cx="2779258" cy="55542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chemeClr val="tx1"/>
                </a:solidFill>
                <a:latin typeface="ＭＳ Ｐゴシック" panose="020B0600070205080204" pitchFamily="50" charset="-128"/>
                <a:ea typeface="ＭＳ Ｐゴシック" panose="020B0600070205080204" pitchFamily="50" charset="-128"/>
              </a:rPr>
              <a:t>C.</a:t>
            </a:r>
            <a:r>
              <a:rPr kumimoji="1" lang="ja-JP" altLang="en-US" sz="1200">
                <a:solidFill>
                  <a:schemeClr val="tx1"/>
                </a:solidFill>
                <a:latin typeface="ＭＳ Ｐゴシック" panose="020B0600070205080204" pitchFamily="50" charset="-128"/>
                <a:ea typeface="ＭＳ Ｐゴシック" panose="020B0600070205080204" pitchFamily="50" charset="-128"/>
              </a:rPr>
              <a:t>　民間団体　３者</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a:p>
            <a:pPr algn="ctr"/>
            <a:r>
              <a:rPr kumimoji="1" lang="en-US" altLang="ja-JP" sz="1200">
                <a:solidFill>
                  <a:schemeClr val="tx1"/>
                </a:solidFill>
                <a:latin typeface="ＭＳ Ｐゴシック" panose="020B0600070205080204" pitchFamily="50" charset="-128"/>
                <a:ea typeface="ＭＳ Ｐゴシック" panose="020B0600070205080204" pitchFamily="50" charset="-128"/>
              </a:rPr>
              <a:t>17</a:t>
            </a:r>
            <a:r>
              <a:rPr kumimoji="1" lang="ja-JP" altLang="en-US" sz="1200">
                <a:solidFill>
                  <a:schemeClr val="tx1"/>
                </a:solidFill>
                <a:latin typeface="ＭＳ Ｐゴシック" panose="020B0600070205080204" pitchFamily="50" charset="-128"/>
                <a:ea typeface="ＭＳ Ｐゴシック" panose="020B0600070205080204" pitchFamily="50" charset="-128"/>
              </a:rPr>
              <a:t>百万円</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15" name="テキスト ボックス 14"/>
          <xdr:cNvSpPr txBox="1"/>
        </xdr:nvSpPr>
        <xdr:spPr>
          <a:xfrm>
            <a:off x="4505007" y="47490271"/>
            <a:ext cx="2140675" cy="2793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一般競争入札（最低価格）等</a:t>
            </a:r>
            <a:r>
              <a:rPr kumimoji="1" lang="en-US" altLang="ja-JP" sz="1100"/>
              <a:t>】</a:t>
            </a:r>
            <a:endParaRPr kumimoji="1" lang="ja-JP" altLang="en-US" sz="1100"/>
          </a:p>
        </xdr:txBody>
      </xdr:sp>
      <xdr:sp macro="" textlink="">
        <xdr:nvSpPr>
          <xdr:cNvPr id="16" name="大かっこ 15"/>
          <xdr:cNvSpPr/>
        </xdr:nvSpPr>
        <xdr:spPr>
          <a:xfrm>
            <a:off x="5365475" y="48402806"/>
            <a:ext cx="2919415" cy="5000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海外の政府建立慰霊碑補修調査等</a:t>
            </a:r>
            <a:endParaRPr kumimoji="1" lang="en-US" altLang="ja-JP" sz="1100"/>
          </a:p>
        </xdr:txBody>
      </xdr:sp>
      <xdr:sp macro="" textlink="">
        <xdr:nvSpPr>
          <xdr:cNvPr id="17" name="テキスト ボックス 16"/>
          <xdr:cNvSpPr txBox="1"/>
        </xdr:nvSpPr>
        <xdr:spPr>
          <a:xfrm>
            <a:off x="3643312" y="46279594"/>
            <a:ext cx="2516549" cy="2793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②慰霊碑補修工事及び調査事業</a:t>
            </a:r>
            <a:endParaRPr kumimoji="1" lang="en-US" altLang="ja-JP" sz="1100"/>
          </a:p>
        </xdr:txBody>
      </xdr:sp>
      <xdr:sp macro="" textlink="">
        <xdr:nvSpPr>
          <xdr:cNvPr id="18" name="正方形/長方形 17"/>
          <xdr:cNvSpPr/>
        </xdr:nvSpPr>
        <xdr:spPr>
          <a:xfrm>
            <a:off x="4214820" y="46589159"/>
            <a:ext cx="7084219" cy="64803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厚生労働省　</a:t>
            </a:r>
            <a:r>
              <a:rPr kumimoji="1" lang="en-US" altLang="ja-JP" sz="1200">
                <a:solidFill>
                  <a:schemeClr val="tx1"/>
                </a:solidFill>
                <a:latin typeface="ＭＳ Ｐゴシック" panose="020B0600070205080204" pitchFamily="50" charset="-128"/>
                <a:ea typeface="ＭＳ Ｐゴシック" panose="020B0600070205080204" pitchFamily="50" charset="-128"/>
              </a:rPr>
              <a:t>17</a:t>
            </a:r>
            <a:r>
              <a:rPr kumimoji="1" lang="ja-JP" altLang="en-US" sz="1200">
                <a:solidFill>
                  <a:schemeClr val="tx1"/>
                </a:solidFill>
                <a:latin typeface="ＭＳ Ｐゴシック" panose="020B0600070205080204" pitchFamily="50" charset="-128"/>
                <a:ea typeface="ＭＳ Ｐゴシック" panose="020B0600070205080204" pitchFamily="50" charset="-128"/>
              </a:rPr>
              <a:t>百万円</a:t>
            </a:r>
          </a:p>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海外等に建立された慰霊碑の補修工事及び調査事業</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xdr:txBody>
      </xdr:sp>
      <xdr:cxnSp macro="">
        <xdr:nvCxnSpPr>
          <xdr:cNvPr id="19" name="直線コネクタ 18"/>
          <xdr:cNvCxnSpPr/>
        </xdr:nvCxnSpPr>
        <xdr:spPr>
          <a:xfrm flipH="1">
            <a:off x="6955057" y="47237198"/>
            <a:ext cx="5127" cy="561781"/>
          </a:xfrm>
          <a:prstGeom prst="line">
            <a:avLst/>
          </a:prstGeom>
          <a:ln w="19050">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33</xdr:col>
      <xdr:colOff>171450</xdr:colOff>
      <xdr:row>753</xdr:row>
      <xdr:rowOff>104775</xdr:rowOff>
    </xdr:from>
    <xdr:to>
      <xdr:col>49</xdr:col>
      <xdr:colOff>381000</xdr:colOff>
      <xdr:row>755</xdr:row>
      <xdr:rowOff>142875</xdr:rowOff>
    </xdr:to>
    <xdr:sp macro="" textlink="">
      <xdr:nvSpPr>
        <xdr:cNvPr id="29" name="大かっこ 28"/>
        <xdr:cNvSpPr/>
      </xdr:nvSpPr>
      <xdr:spPr>
        <a:xfrm>
          <a:off x="6772275" y="46662975"/>
          <a:ext cx="3409950" cy="7429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solidFill>
                <a:schemeClr val="tx1"/>
              </a:solidFill>
              <a:latin typeface="ＭＳ Ｐゴシック" panose="020B0600070205080204" pitchFamily="50" charset="-128"/>
              <a:ea typeface="ＭＳ Ｐゴシック" panose="020B0600070205080204" pitchFamily="50" charset="-128"/>
            </a:rPr>
            <a:t>慰霊碑補修工事の実施に係る事務費　１百万円</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100">
              <a:solidFill>
                <a:schemeClr val="tx1"/>
              </a:solidFill>
              <a:latin typeface="ＭＳ Ｐゴシック" panose="020B0600070205080204" pitchFamily="50" charset="-128"/>
              <a:ea typeface="ＭＳ Ｐゴシック" panose="020B0600070205080204" pitchFamily="50" charset="-128"/>
            </a:rPr>
            <a:t>慰霊碑補修工事の検収に係る旅費等</a:t>
          </a:r>
        </a:p>
      </xdr:txBody>
    </xdr:sp>
    <xdr:clientData/>
  </xdr:twoCellAnchor>
  <xdr:twoCellAnchor>
    <xdr:from>
      <xdr:col>9</xdr:col>
      <xdr:colOff>0</xdr:colOff>
      <xdr:row>744</xdr:row>
      <xdr:rowOff>47625</xdr:rowOff>
    </xdr:from>
    <xdr:to>
      <xdr:col>18</xdr:col>
      <xdr:colOff>178513</xdr:colOff>
      <xdr:row>744</xdr:row>
      <xdr:rowOff>319763</xdr:rowOff>
    </xdr:to>
    <xdr:sp macro="" textlink="">
      <xdr:nvSpPr>
        <xdr:cNvPr id="21" name="テキスト ボックス 20"/>
        <xdr:cNvSpPr txBox="1"/>
      </xdr:nvSpPr>
      <xdr:spPr>
        <a:xfrm>
          <a:off x="1800225" y="41643300"/>
          <a:ext cx="1978738" cy="2721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a:t>
          </a:r>
          <a:r>
            <a:rPr kumimoji="1" lang="ja-JP" altLang="en-US" sz="1100"/>
            <a:t>随意契約（その他）等</a:t>
          </a:r>
          <a:r>
            <a:rPr kumimoji="1" lang="en-US" altLang="ja-JP" sz="1100"/>
            <a:t>】</a:t>
          </a:r>
          <a:endParaRPr kumimoji="1" lang="ja-JP" altLang="en-US" sz="1100"/>
        </a:p>
      </xdr:txBody>
    </xdr:sp>
    <xdr:clientData/>
  </xdr:twoCellAnchor>
  <xdr:twoCellAnchor>
    <xdr:from>
      <xdr:col>30</xdr:col>
      <xdr:colOff>85725</xdr:colOff>
      <xdr:row>744</xdr:row>
      <xdr:rowOff>47625</xdr:rowOff>
    </xdr:from>
    <xdr:to>
      <xdr:col>40</xdr:col>
      <xdr:colOff>64213</xdr:colOff>
      <xdr:row>744</xdr:row>
      <xdr:rowOff>319763</xdr:rowOff>
    </xdr:to>
    <xdr:sp macro="" textlink="">
      <xdr:nvSpPr>
        <xdr:cNvPr id="23" name="テキスト ボックス 22"/>
        <xdr:cNvSpPr txBox="1"/>
      </xdr:nvSpPr>
      <xdr:spPr>
        <a:xfrm>
          <a:off x="6086475" y="41852850"/>
          <a:ext cx="1978738" cy="2721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a:t>
          </a:r>
          <a:r>
            <a:rPr kumimoji="1" lang="ja-JP" altLang="en-US" sz="1100"/>
            <a:t>随意契約（公募）</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3" zoomScaleNormal="75" zoomScaleSheetLayoutView="100" zoomScalePageLayoutView="85" workbookViewId="0">
      <selection activeCell="AQ117" sqref="AQ117:AX1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724</v>
      </c>
      <c r="AT2" s="940"/>
      <c r="AU2" s="940"/>
      <c r="AV2" s="52" t="str">
        <f>IF(AW2="", "", "-")</f>
        <v/>
      </c>
      <c r="AW2" s="911"/>
      <c r="AX2" s="911"/>
    </row>
    <row r="3" spans="1:50" ht="21" customHeight="1" thickBot="1" x14ac:dyDescent="0.2">
      <c r="A3" s="867" t="s">
        <v>542</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568</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569</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570</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145</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571</v>
      </c>
      <c r="AF5" s="699"/>
      <c r="AG5" s="699"/>
      <c r="AH5" s="699"/>
      <c r="AI5" s="699"/>
      <c r="AJ5" s="699"/>
      <c r="AK5" s="699"/>
      <c r="AL5" s="699"/>
      <c r="AM5" s="699"/>
      <c r="AN5" s="699"/>
      <c r="AO5" s="699"/>
      <c r="AP5" s="700"/>
      <c r="AQ5" s="701" t="s">
        <v>572</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574</v>
      </c>
      <c r="H7" s="499"/>
      <c r="I7" s="499"/>
      <c r="J7" s="499"/>
      <c r="K7" s="499"/>
      <c r="L7" s="499"/>
      <c r="M7" s="499"/>
      <c r="N7" s="499"/>
      <c r="O7" s="499"/>
      <c r="P7" s="499"/>
      <c r="Q7" s="499"/>
      <c r="R7" s="499"/>
      <c r="S7" s="499"/>
      <c r="T7" s="499"/>
      <c r="U7" s="499"/>
      <c r="V7" s="499"/>
      <c r="W7" s="499"/>
      <c r="X7" s="500"/>
      <c r="Y7" s="922" t="s">
        <v>514</v>
      </c>
      <c r="Z7" s="443"/>
      <c r="AA7" s="443"/>
      <c r="AB7" s="443"/>
      <c r="AC7" s="443"/>
      <c r="AD7" s="923"/>
      <c r="AE7" s="912" t="s">
        <v>576</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577</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578</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533</v>
      </c>
      <c r="Q12" s="416"/>
      <c r="R12" s="416"/>
      <c r="S12" s="416"/>
      <c r="T12" s="416"/>
      <c r="U12" s="416"/>
      <c r="V12" s="417"/>
      <c r="W12" s="415" t="s">
        <v>530</v>
      </c>
      <c r="X12" s="416"/>
      <c r="Y12" s="416"/>
      <c r="Z12" s="416"/>
      <c r="AA12" s="416"/>
      <c r="AB12" s="416"/>
      <c r="AC12" s="417"/>
      <c r="AD12" s="415" t="s">
        <v>525</v>
      </c>
      <c r="AE12" s="416"/>
      <c r="AF12" s="416"/>
      <c r="AG12" s="416"/>
      <c r="AH12" s="416"/>
      <c r="AI12" s="416"/>
      <c r="AJ12" s="417"/>
      <c r="AK12" s="415" t="s">
        <v>518</v>
      </c>
      <c r="AL12" s="416"/>
      <c r="AM12" s="416"/>
      <c r="AN12" s="416"/>
      <c r="AO12" s="416"/>
      <c r="AP12" s="416"/>
      <c r="AQ12" s="417"/>
      <c r="AR12" s="415" t="s">
        <v>516</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57</v>
      </c>
      <c r="Q13" s="658"/>
      <c r="R13" s="658"/>
      <c r="S13" s="658"/>
      <c r="T13" s="658"/>
      <c r="U13" s="658"/>
      <c r="V13" s="659"/>
      <c r="W13" s="657">
        <v>52</v>
      </c>
      <c r="X13" s="658"/>
      <c r="Y13" s="658"/>
      <c r="Z13" s="658"/>
      <c r="AA13" s="658"/>
      <c r="AB13" s="658"/>
      <c r="AC13" s="659"/>
      <c r="AD13" s="657">
        <v>54</v>
      </c>
      <c r="AE13" s="658"/>
      <c r="AF13" s="658"/>
      <c r="AG13" s="658"/>
      <c r="AH13" s="658"/>
      <c r="AI13" s="658"/>
      <c r="AJ13" s="659"/>
      <c r="AK13" s="657">
        <v>54</v>
      </c>
      <c r="AL13" s="658"/>
      <c r="AM13" s="658"/>
      <c r="AN13" s="658"/>
      <c r="AO13" s="658"/>
      <c r="AP13" s="658"/>
      <c r="AQ13" s="659"/>
      <c r="AR13" s="919"/>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575</v>
      </c>
      <c r="Q14" s="658"/>
      <c r="R14" s="658"/>
      <c r="S14" s="658"/>
      <c r="T14" s="658"/>
      <c r="U14" s="658"/>
      <c r="V14" s="659"/>
      <c r="W14" s="657" t="s">
        <v>575</v>
      </c>
      <c r="X14" s="658"/>
      <c r="Y14" s="658"/>
      <c r="Z14" s="658"/>
      <c r="AA14" s="658"/>
      <c r="AB14" s="658"/>
      <c r="AC14" s="659"/>
      <c r="AD14" s="657" t="s">
        <v>579</v>
      </c>
      <c r="AE14" s="658"/>
      <c r="AF14" s="658"/>
      <c r="AG14" s="658"/>
      <c r="AH14" s="658"/>
      <c r="AI14" s="658"/>
      <c r="AJ14" s="659"/>
      <c r="AK14" s="657" t="s">
        <v>580</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v>70</v>
      </c>
      <c r="Q15" s="658"/>
      <c r="R15" s="658"/>
      <c r="S15" s="658"/>
      <c r="T15" s="658"/>
      <c r="U15" s="658"/>
      <c r="V15" s="659"/>
      <c r="W15" s="657">
        <v>39</v>
      </c>
      <c r="X15" s="658"/>
      <c r="Y15" s="658"/>
      <c r="Z15" s="658"/>
      <c r="AA15" s="658"/>
      <c r="AB15" s="658"/>
      <c r="AC15" s="659"/>
      <c r="AD15" s="657" t="s">
        <v>580</v>
      </c>
      <c r="AE15" s="658"/>
      <c r="AF15" s="658"/>
      <c r="AG15" s="658"/>
      <c r="AH15" s="658"/>
      <c r="AI15" s="658"/>
      <c r="AJ15" s="659"/>
      <c r="AK15" s="657" t="s">
        <v>582</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v>-39</v>
      </c>
      <c r="Q16" s="658"/>
      <c r="R16" s="658"/>
      <c r="S16" s="658"/>
      <c r="T16" s="658"/>
      <c r="U16" s="658"/>
      <c r="V16" s="659"/>
      <c r="W16" s="657" t="s">
        <v>575</v>
      </c>
      <c r="X16" s="658"/>
      <c r="Y16" s="658"/>
      <c r="Z16" s="658"/>
      <c r="AA16" s="658"/>
      <c r="AB16" s="658"/>
      <c r="AC16" s="659"/>
      <c r="AD16" s="657" t="s">
        <v>581</v>
      </c>
      <c r="AE16" s="658"/>
      <c r="AF16" s="658"/>
      <c r="AG16" s="658"/>
      <c r="AH16" s="658"/>
      <c r="AI16" s="658"/>
      <c r="AJ16" s="659"/>
      <c r="AK16" s="657" t="s">
        <v>583</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575</v>
      </c>
      <c r="Q17" s="658"/>
      <c r="R17" s="658"/>
      <c r="S17" s="658"/>
      <c r="T17" s="658"/>
      <c r="U17" s="658"/>
      <c r="V17" s="659"/>
      <c r="W17" s="657" t="s">
        <v>575</v>
      </c>
      <c r="X17" s="658"/>
      <c r="Y17" s="658"/>
      <c r="Z17" s="658"/>
      <c r="AA17" s="658"/>
      <c r="AB17" s="658"/>
      <c r="AC17" s="659"/>
      <c r="AD17" s="657" t="s">
        <v>580</v>
      </c>
      <c r="AE17" s="658"/>
      <c r="AF17" s="658"/>
      <c r="AG17" s="658"/>
      <c r="AH17" s="658"/>
      <c r="AI17" s="658"/>
      <c r="AJ17" s="659"/>
      <c r="AK17" s="657" t="s">
        <v>583</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88</v>
      </c>
      <c r="Q18" s="879"/>
      <c r="R18" s="879"/>
      <c r="S18" s="879"/>
      <c r="T18" s="879"/>
      <c r="U18" s="879"/>
      <c r="V18" s="880"/>
      <c r="W18" s="878">
        <f>SUM(W13:AC17)</f>
        <v>91</v>
      </c>
      <c r="X18" s="879"/>
      <c r="Y18" s="879"/>
      <c r="Z18" s="879"/>
      <c r="AA18" s="879"/>
      <c r="AB18" s="879"/>
      <c r="AC18" s="880"/>
      <c r="AD18" s="878">
        <f>SUM(AD13:AJ17)</f>
        <v>54</v>
      </c>
      <c r="AE18" s="879"/>
      <c r="AF18" s="879"/>
      <c r="AG18" s="879"/>
      <c r="AH18" s="879"/>
      <c r="AI18" s="879"/>
      <c r="AJ18" s="880"/>
      <c r="AK18" s="878">
        <f>SUM(AK13:AQ17)</f>
        <v>54</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39</v>
      </c>
      <c r="Q19" s="658"/>
      <c r="R19" s="658"/>
      <c r="S19" s="658"/>
      <c r="T19" s="658"/>
      <c r="U19" s="658"/>
      <c r="V19" s="659"/>
      <c r="W19" s="657">
        <v>84</v>
      </c>
      <c r="X19" s="658"/>
      <c r="Y19" s="658"/>
      <c r="Z19" s="658"/>
      <c r="AA19" s="658"/>
      <c r="AB19" s="658"/>
      <c r="AC19" s="659"/>
      <c r="AD19" s="657">
        <v>37</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0.44318181818181818</v>
      </c>
      <c r="Q20" s="318"/>
      <c r="R20" s="318"/>
      <c r="S20" s="318"/>
      <c r="T20" s="318"/>
      <c r="U20" s="318"/>
      <c r="V20" s="318"/>
      <c r="W20" s="318">
        <f t="shared" ref="W20" si="0">IF(W18=0, "-", SUM(W19)/W18)</f>
        <v>0.92307692307692313</v>
      </c>
      <c r="X20" s="318"/>
      <c r="Y20" s="318"/>
      <c r="Z20" s="318"/>
      <c r="AA20" s="318"/>
      <c r="AB20" s="318"/>
      <c r="AC20" s="318"/>
      <c r="AD20" s="318">
        <f t="shared" ref="AD20" si="1">IF(AD18=0, "-", SUM(AD19)/AD18)</f>
        <v>0.68518518518518523</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477</v>
      </c>
      <c r="H21" s="317"/>
      <c r="I21" s="317"/>
      <c r="J21" s="317"/>
      <c r="K21" s="317"/>
      <c r="L21" s="317"/>
      <c r="M21" s="317"/>
      <c r="N21" s="317"/>
      <c r="O21" s="317"/>
      <c r="P21" s="318">
        <f>IF(P19=0, "-", SUM(P19)/SUM(P13,P14))</f>
        <v>0.68421052631578949</v>
      </c>
      <c r="Q21" s="318"/>
      <c r="R21" s="318"/>
      <c r="S21" s="318"/>
      <c r="T21" s="318"/>
      <c r="U21" s="318"/>
      <c r="V21" s="318"/>
      <c r="W21" s="318">
        <f t="shared" ref="W21" si="2">IF(W19=0, "-", SUM(W19)/SUM(W13,W14))</f>
        <v>1.6153846153846154</v>
      </c>
      <c r="X21" s="318"/>
      <c r="Y21" s="318"/>
      <c r="Z21" s="318"/>
      <c r="AA21" s="318"/>
      <c r="AB21" s="318"/>
      <c r="AC21" s="318"/>
      <c r="AD21" s="318">
        <f t="shared" ref="AD21" si="3">IF(AD19=0, "-", SUM(AD19)/SUM(AD13,AD14))</f>
        <v>0.68518518518518523</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558</v>
      </c>
      <c r="B22" s="965"/>
      <c r="C22" s="965"/>
      <c r="D22" s="965"/>
      <c r="E22" s="965"/>
      <c r="F22" s="966"/>
      <c r="G22" s="951" t="s">
        <v>456</v>
      </c>
      <c r="H22" s="222"/>
      <c r="I22" s="222"/>
      <c r="J22" s="222"/>
      <c r="K22" s="222"/>
      <c r="L22" s="222"/>
      <c r="M22" s="222"/>
      <c r="N22" s="222"/>
      <c r="O22" s="223"/>
      <c r="P22" s="936" t="s">
        <v>519</v>
      </c>
      <c r="Q22" s="222"/>
      <c r="R22" s="222"/>
      <c r="S22" s="222"/>
      <c r="T22" s="222"/>
      <c r="U22" s="222"/>
      <c r="V22" s="223"/>
      <c r="W22" s="936" t="s">
        <v>515</v>
      </c>
      <c r="X22" s="222"/>
      <c r="Y22" s="222"/>
      <c r="Z22" s="222"/>
      <c r="AA22" s="222"/>
      <c r="AB22" s="222"/>
      <c r="AC22" s="223"/>
      <c r="AD22" s="936" t="s">
        <v>455</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584</v>
      </c>
      <c r="H23" s="953"/>
      <c r="I23" s="953"/>
      <c r="J23" s="953"/>
      <c r="K23" s="953"/>
      <c r="L23" s="953"/>
      <c r="M23" s="953"/>
      <c r="N23" s="953"/>
      <c r="O23" s="954"/>
      <c r="P23" s="919">
        <v>28</v>
      </c>
      <c r="Q23" s="920"/>
      <c r="R23" s="920"/>
      <c r="S23" s="920"/>
      <c r="T23" s="920"/>
      <c r="U23" s="920"/>
      <c r="V23" s="937"/>
      <c r="W23" s="919"/>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585</v>
      </c>
      <c r="H24" s="956"/>
      <c r="I24" s="956"/>
      <c r="J24" s="956"/>
      <c r="K24" s="956"/>
      <c r="L24" s="956"/>
      <c r="M24" s="956"/>
      <c r="N24" s="956"/>
      <c r="O24" s="957"/>
      <c r="P24" s="657">
        <v>22</v>
      </c>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586</v>
      </c>
      <c r="H25" s="956"/>
      <c r="I25" s="956"/>
      <c r="J25" s="956"/>
      <c r="K25" s="956"/>
      <c r="L25" s="956"/>
      <c r="M25" s="956"/>
      <c r="N25" s="956"/>
      <c r="O25" s="957"/>
      <c r="P25" s="657">
        <v>2</v>
      </c>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t="s">
        <v>587</v>
      </c>
      <c r="H26" s="956"/>
      <c r="I26" s="956"/>
      <c r="J26" s="956"/>
      <c r="K26" s="956"/>
      <c r="L26" s="956"/>
      <c r="M26" s="956"/>
      <c r="N26" s="956"/>
      <c r="O26" s="957"/>
      <c r="P26" s="657">
        <v>2</v>
      </c>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460</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457</v>
      </c>
      <c r="H29" s="962"/>
      <c r="I29" s="962"/>
      <c r="J29" s="962"/>
      <c r="K29" s="962"/>
      <c r="L29" s="962"/>
      <c r="M29" s="962"/>
      <c r="N29" s="962"/>
      <c r="O29" s="963"/>
      <c r="P29" s="657">
        <f>AK13</f>
        <v>54</v>
      </c>
      <c r="Q29" s="658"/>
      <c r="R29" s="658"/>
      <c r="S29" s="658"/>
      <c r="T29" s="658"/>
      <c r="U29" s="658"/>
      <c r="V29" s="659"/>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472</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534</v>
      </c>
      <c r="AF30" s="859"/>
      <c r="AG30" s="859"/>
      <c r="AH30" s="860"/>
      <c r="AI30" s="858" t="s">
        <v>531</v>
      </c>
      <c r="AJ30" s="859"/>
      <c r="AK30" s="859"/>
      <c r="AL30" s="860"/>
      <c r="AM30" s="915" t="s">
        <v>526</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591</v>
      </c>
      <c r="AR31" s="200"/>
      <c r="AS31" s="133" t="s">
        <v>355</v>
      </c>
      <c r="AT31" s="134"/>
      <c r="AU31" s="199">
        <v>31</v>
      </c>
      <c r="AV31" s="199"/>
      <c r="AW31" s="398" t="s">
        <v>300</v>
      </c>
      <c r="AX31" s="399"/>
    </row>
    <row r="32" spans="1:50" ht="23.25" customHeight="1" x14ac:dyDescent="0.15">
      <c r="A32" s="403"/>
      <c r="B32" s="401"/>
      <c r="C32" s="401"/>
      <c r="D32" s="401"/>
      <c r="E32" s="401"/>
      <c r="F32" s="402"/>
      <c r="G32" s="564" t="s">
        <v>588</v>
      </c>
      <c r="H32" s="565"/>
      <c r="I32" s="565"/>
      <c r="J32" s="565"/>
      <c r="K32" s="565"/>
      <c r="L32" s="565"/>
      <c r="M32" s="565"/>
      <c r="N32" s="565"/>
      <c r="O32" s="566"/>
      <c r="P32" s="105" t="s">
        <v>589</v>
      </c>
      <c r="Q32" s="105"/>
      <c r="R32" s="105"/>
      <c r="S32" s="105"/>
      <c r="T32" s="105"/>
      <c r="U32" s="105"/>
      <c r="V32" s="105"/>
      <c r="W32" s="105"/>
      <c r="X32" s="106"/>
      <c r="Y32" s="471" t="s">
        <v>12</v>
      </c>
      <c r="Z32" s="531"/>
      <c r="AA32" s="532"/>
      <c r="AB32" s="461" t="s">
        <v>590</v>
      </c>
      <c r="AC32" s="461"/>
      <c r="AD32" s="461"/>
      <c r="AE32" s="218">
        <v>27</v>
      </c>
      <c r="AF32" s="219"/>
      <c r="AG32" s="219"/>
      <c r="AH32" s="219"/>
      <c r="AI32" s="218">
        <v>31</v>
      </c>
      <c r="AJ32" s="219"/>
      <c r="AK32" s="219"/>
      <c r="AL32" s="219"/>
      <c r="AM32" s="218">
        <v>31</v>
      </c>
      <c r="AN32" s="219"/>
      <c r="AO32" s="219"/>
      <c r="AP32" s="219"/>
      <c r="AQ32" s="340" t="s">
        <v>592</v>
      </c>
      <c r="AR32" s="207"/>
      <c r="AS32" s="207"/>
      <c r="AT32" s="341"/>
      <c r="AU32" s="219" t="s">
        <v>580</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590</v>
      </c>
      <c r="AC33" s="523"/>
      <c r="AD33" s="523"/>
      <c r="AE33" s="218">
        <v>31</v>
      </c>
      <c r="AF33" s="219"/>
      <c r="AG33" s="219"/>
      <c r="AH33" s="219"/>
      <c r="AI33" s="218">
        <v>31</v>
      </c>
      <c r="AJ33" s="219"/>
      <c r="AK33" s="219"/>
      <c r="AL33" s="219"/>
      <c r="AM33" s="218">
        <v>32</v>
      </c>
      <c r="AN33" s="219"/>
      <c r="AO33" s="219"/>
      <c r="AP33" s="219"/>
      <c r="AQ33" s="340" t="s">
        <v>592</v>
      </c>
      <c r="AR33" s="207"/>
      <c r="AS33" s="207"/>
      <c r="AT33" s="341"/>
      <c r="AU33" s="219">
        <v>32</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87</v>
      </c>
      <c r="AF34" s="219"/>
      <c r="AG34" s="219"/>
      <c r="AH34" s="219"/>
      <c r="AI34" s="218">
        <v>100</v>
      </c>
      <c r="AJ34" s="219"/>
      <c r="AK34" s="219"/>
      <c r="AL34" s="219"/>
      <c r="AM34" s="218">
        <v>97</v>
      </c>
      <c r="AN34" s="219"/>
      <c r="AO34" s="219"/>
      <c r="AP34" s="219"/>
      <c r="AQ34" s="340" t="s">
        <v>580</v>
      </c>
      <c r="AR34" s="207"/>
      <c r="AS34" s="207"/>
      <c r="AT34" s="341"/>
      <c r="AU34" s="219" t="s">
        <v>580</v>
      </c>
      <c r="AV34" s="219"/>
      <c r="AW34" s="219"/>
      <c r="AX34" s="221"/>
    </row>
    <row r="35" spans="1:50" ht="23.25" customHeight="1" x14ac:dyDescent="0.15">
      <c r="A35" s="226" t="s">
        <v>504</v>
      </c>
      <c r="B35" s="227"/>
      <c r="C35" s="227"/>
      <c r="D35" s="227"/>
      <c r="E35" s="227"/>
      <c r="F35" s="228"/>
      <c r="G35" s="232" t="s">
        <v>593</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472</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534</v>
      </c>
      <c r="AF37" s="245"/>
      <c r="AG37" s="245"/>
      <c r="AH37" s="246"/>
      <c r="AI37" s="244" t="s">
        <v>531</v>
      </c>
      <c r="AJ37" s="245"/>
      <c r="AK37" s="245"/>
      <c r="AL37" s="246"/>
      <c r="AM37" s="250" t="s">
        <v>526</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472</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534</v>
      </c>
      <c r="AF44" s="245"/>
      <c r="AG44" s="245"/>
      <c r="AH44" s="246"/>
      <c r="AI44" s="244" t="s">
        <v>531</v>
      </c>
      <c r="AJ44" s="245"/>
      <c r="AK44" s="245"/>
      <c r="AL44" s="246"/>
      <c r="AM44" s="250" t="s">
        <v>526</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472</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534</v>
      </c>
      <c r="AF51" s="245"/>
      <c r="AG51" s="245"/>
      <c r="AH51" s="246"/>
      <c r="AI51" s="244" t="s">
        <v>531</v>
      </c>
      <c r="AJ51" s="245"/>
      <c r="AK51" s="245"/>
      <c r="AL51" s="246"/>
      <c r="AM51" s="250" t="s">
        <v>527</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472</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535</v>
      </c>
      <c r="AF58" s="245"/>
      <c r="AG58" s="245"/>
      <c r="AH58" s="246"/>
      <c r="AI58" s="244" t="s">
        <v>531</v>
      </c>
      <c r="AJ58" s="245"/>
      <c r="AK58" s="245"/>
      <c r="AL58" s="246"/>
      <c r="AM58" s="250" t="s">
        <v>526</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473</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468</v>
      </c>
      <c r="X65" s="488"/>
      <c r="Y65" s="491"/>
      <c r="Z65" s="491"/>
      <c r="AA65" s="492"/>
      <c r="AB65" s="238" t="s">
        <v>11</v>
      </c>
      <c r="AC65" s="239"/>
      <c r="AD65" s="240"/>
      <c r="AE65" s="244" t="s">
        <v>534</v>
      </c>
      <c r="AF65" s="245"/>
      <c r="AG65" s="245"/>
      <c r="AH65" s="246"/>
      <c r="AI65" s="244" t="s">
        <v>531</v>
      </c>
      <c r="AJ65" s="245"/>
      <c r="AK65" s="245"/>
      <c r="AL65" s="246"/>
      <c r="AM65" s="250" t="s">
        <v>526</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471</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478</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493</v>
      </c>
      <c r="X70" s="311"/>
      <c r="Y70" s="270" t="s">
        <v>12</v>
      </c>
      <c r="Z70" s="270"/>
      <c r="AA70" s="271"/>
      <c r="AB70" s="272" t="s">
        <v>494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495</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473</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534</v>
      </c>
      <c r="AF73" s="245"/>
      <c r="AG73" s="245"/>
      <c r="AH73" s="246"/>
      <c r="AI73" s="244" t="s">
        <v>531</v>
      </c>
      <c r="AJ73" s="245"/>
      <c r="AK73" s="245"/>
      <c r="AL73" s="246"/>
      <c r="AM73" s="250" t="s">
        <v>526</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507</v>
      </c>
      <c r="B78" s="336"/>
      <c r="C78" s="336"/>
      <c r="D78" s="336"/>
      <c r="E78" s="333" t="s">
        <v>450</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467</v>
      </c>
      <c r="AP79" s="279"/>
      <c r="AQ79" s="279"/>
      <c r="AR79" s="81" t="s">
        <v>465</v>
      </c>
      <c r="AS79" s="278"/>
      <c r="AT79" s="279"/>
      <c r="AU79" s="279"/>
      <c r="AV79" s="279"/>
      <c r="AW79" s="279"/>
      <c r="AX79" s="947"/>
    </row>
    <row r="80" spans="1:50" ht="18.75" hidden="1" customHeight="1" x14ac:dyDescent="0.15">
      <c r="A80" s="864" t="s">
        <v>266</v>
      </c>
      <c r="B80" s="524" t="s">
        <v>464</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559</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534</v>
      </c>
      <c r="AF85" s="245"/>
      <c r="AG85" s="245"/>
      <c r="AH85" s="246"/>
      <c r="AI85" s="244" t="s">
        <v>531</v>
      </c>
      <c r="AJ85" s="245"/>
      <c r="AK85" s="245"/>
      <c r="AL85" s="246"/>
      <c r="AM85" s="250" t="s">
        <v>526</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534</v>
      </c>
      <c r="AF90" s="245"/>
      <c r="AG90" s="245"/>
      <c r="AH90" s="246"/>
      <c r="AI90" s="244" t="s">
        <v>531</v>
      </c>
      <c r="AJ90" s="245"/>
      <c r="AK90" s="245"/>
      <c r="AL90" s="246"/>
      <c r="AM90" s="250" t="s">
        <v>526</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534</v>
      </c>
      <c r="AF95" s="245"/>
      <c r="AG95" s="245"/>
      <c r="AH95" s="246"/>
      <c r="AI95" s="244" t="s">
        <v>531</v>
      </c>
      <c r="AJ95" s="245"/>
      <c r="AK95" s="245"/>
      <c r="AL95" s="246"/>
      <c r="AM95" s="250" t="s">
        <v>526</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474</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534</v>
      </c>
      <c r="AF100" s="540"/>
      <c r="AG100" s="540"/>
      <c r="AH100" s="541"/>
      <c r="AI100" s="539" t="s">
        <v>531</v>
      </c>
      <c r="AJ100" s="540"/>
      <c r="AK100" s="540"/>
      <c r="AL100" s="541"/>
      <c r="AM100" s="539" t="s">
        <v>527</v>
      </c>
      <c r="AN100" s="540"/>
      <c r="AO100" s="540"/>
      <c r="AP100" s="541"/>
      <c r="AQ100" s="320" t="s">
        <v>520</v>
      </c>
      <c r="AR100" s="321"/>
      <c r="AS100" s="321"/>
      <c r="AT100" s="322"/>
      <c r="AU100" s="320" t="s">
        <v>517</v>
      </c>
      <c r="AV100" s="321"/>
      <c r="AW100" s="321"/>
      <c r="AX100" s="323"/>
    </row>
    <row r="101" spans="1:60" ht="23.25" customHeight="1" x14ac:dyDescent="0.15">
      <c r="A101" s="422"/>
      <c r="B101" s="423"/>
      <c r="C101" s="423"/>
      <c r="D101" s="423"/>
      <c r="E101" s="423"/>
      <c r="F101" s="424"/>
      <c r="G101" s="105" t="s">
        <v>594</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590</v>
      </c>
      <c r="AC101" s="461"/>
      <c r="AD101" s="461"/>
      <c r="AE101" s="218">
        <v>30</v>
      </c>
      <c r="AF101" s="219"/>
      <c r="AG101" s="219"/>
      <c r="AH101" s="220"/>
      <c r="AI101" s="218">
        <v>31</v>
      </c>
      <c r="AJ101" s="219"/>
      <c r="AK101" s="219"/>
      <c r="AL101" s="220"/>
      <c r="AM101" s="218">
        <v>31</v>
      </c>
      <c r="AN101" s="219"/>
      <c r="AO101" s="219"/>
      <c r="AP101" s="220"/>
      <c r="AQ101" s="218" t="s">
        <v>580</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590</v>
      </c>
      <c r="AC102" s="461"/>
      <c r="AD102" s="461"/>
      <c r="AE102" s="418">
        <v>31</v>
      </c>
      <c r="AF102" s="418"/>
      <c r="AG102" s="418"/>
      <c r="AH102" s="418"/>
      <c r="AI102" s="418">
        <v>31</v>
      </c>
      <c r="AJ102" s="418"/>
      <c r="AK102" s="418"/>
      <c r="AL102" s="418"/>
      <c r="AM102" s="418">
        <v>32</v>
      </c>
      <c r="AN102" s="418"/>
      <c r="AO102" s="418"/>
      <c r="AP102" s="418"/>
      <c r="AQ102" s="273">
        <v>32</v>
      </c>
      <c r="AR102" s="274"/>
      <c r="AS102" s="274"/>
      <c r="AT102" s="319"/>
      <c r="AU102" s="273"/>
      <c r="AV102" s="274"/>
      <c r="AW102" s="274"/>
      <c r="AX102" s="319"/>
    </row>
    <row r="103" spans="1:60" ht="31.5" customHeight="1" x14ac:dyDescent="0.15">
      <c r="A103" s="419" t="s">
        <v>474</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534</v>
      </c>
      <c r="AF103" s="416"/>
      <c r="AG103" s="416"/>
      <c r="AH103" s="417"/>
      <c r="AI103" s="415" t="s">
        <v>531</v>
      </c>
      <c r="AJ103" s="416"/>
      <c r="AK103" s="416"/>
      <c r="AL103" s="417"/>
      <c r="AM103" s="415" t="s">
        <v>527</v>
      </c>
      <c r="AN103" s="416"/>
      <c r="AO103" s="416"/>
      <c r="AP103" s="417"/>
      <c r="AQ103" s="284" t="s">
        <v>520</v>
      </c>
      <c r="AR103" s="285"/>
      <c r="AS103" s="285"/>
      <c r="AT103" s="324"/>
      <c r="AU103" s="284" t="s">
        <v>517</v>
      </c>
      <c r="AV103" s="285"/>
      <c r="AW103" s="285"/>
      <c r="AX103" s="286"/>
    </row>
    <row r="104" spans="1:60" ht="23.25" customHeight="1" x14ac:dyDescent="0.15">
      <c r="A104" s="422"/>
      <c r="B104" s="423"/>
      <c r="C104" s="423"/>
      <c r="D104" s="423"/>
      <c r="E104" s="423"/>
      <c r="F104" s="424"/>
      <c r="G104" s="105" t="s">
        <v>595</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590</v>
      </c>
      <c r="AC104" s="546"/>
      <c r="AD104" s="547"/>
      <c r="AE104" s="218">
        <v>0</v>
      </c>
      <c r="AF104" s="219"/>
      <c r="AG104" s="219"/>
      <c r="AH104" s="220"/>
      <c r="AI104" s="218">
        <v>2</v>
      </c>
      <c r="AJ104" s="219"/>
      <c r="AK104" s="219"/>
      <c r="AL104" s="220"/>
      <c r="AM104" s="218">
        <v>2</v>
      </c>
      <c r="AN104" s="219"/>
      <c r="AO104" s="219"/>
      <c r="AP104" s="220"/>
      <c r="AQ104" s="218" t="s">
        <v>596</v>
      </c>
      <c r="AR104" s="219"/>
      <c r="AS104" s="219"/>
      <c r="AT104" s="220"/>
      <c r="AU104" s="218"/>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590</v>
      </c>
      <c r="AC105" s="469"/>
      <c r="AD105" s="470"/>
      <c r="AE105" s="418">
        <v>3</v>
      </c>
      <c r="AF105" s="418"/>
      <c r="AG105" s="418"/>
      <c r="AH105" s="418"/>
      <c r="AI105" s="418">
        <v>2</v>
      </c>
      <c r="AJ105" s="418"/>
      <c r="AK105" s="418"/>
      <c r="AL105" s="418"/>
      <c r="AM105" s="418">
        <v>1</v>
      </c>
      <c r="AN105" s="418"/>
      <c r="AO105" s="418"/>
      <c r="AP105" s="418"/>
      <c r="AQ105" s="218">
        <v>1</v>
      </c>
      <c r="AR105" s="219"/>
      <c r="AS105" s="219"/>
      <c r="AT105" s="220"/>
      <c r="AU105" s="273"/>
      <c r="AV105" s="274"/>
      <c r="AW105" s="274"/>
      <c r="AX105" s="319"/>
    </row>
    <row r="106" spans="1:60" ht="31.5" customHeight="1" x14ac:dyDescent="0.15">
      <c r="A106" s="419" t="s">
        <v>474</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534</v>
      </c>
      <c r="AF106" s="416"/>
      <c r="AG106" s="416"/>
      <c r="AH106" s="417"/>
      <c r="AI106" s="415" t="s">
        <v>531</v>
      </c>
      <c r="AJ106" s="416"/>
      <c r="AK106" s="416"/>
      <c r="AL106" s="417"/>
      <c r="AM106" s="415" t="s">
        <v>526</v>
      </c>
      <c r="AN106" s="416"/>
      <c r="AO106" s="416"/>
      <c r="AP106" s="417"/>
      <c r="AQ106" s="284" t="s">
        <v>520</v>
      </c>
      <c r="AR106" s="285"/>
      <c r="AS106" s="285"/>
      <c r="AT106" s="324"/>
      <c r="AU106" s="284" t="s">
        <v>517</v>
      </c>
      <c r="AV106" s="285"/>
      <c r="AW106" s="285"/>
      <c r="AX106" s="286"/>
    </row>
    <row r="107" spans="1:60" ht="23.25" customHeight="1" x14ac:dyDescent="0.15">
      <c r="A107" s="422"/>
      <c r="B107" s="423"/>
      <c r="C107" s="423"/>
      <c r="D107" s="423"/>
      <c r="E107" s="423"/>
      <c r="F107" s="424"/>
      <c r="G107" s="105" t="s">
        <v>597</v>
      </c>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t="s">
        <v>590</v>
      </c>
      <c r="AC107" s="546"/>
      <c r="AD107" s="547"/>
      <c r="AE107" s="418">
        <v>1</v>
      </c>
      <c r="AF107" s="418"/>
      <c r="AG107" s="418"/>
      <c r="AH107" s="418"/>
      <c r="AI107" s="418">
        <v>1</v>
      </c>
      <c r="AJ107" s="418"/>
      <c r="AK107" s="418"/>
      <c r="AL107" s="418"/>
      <c r="AM107" s="418">
        <v>0</v>
      </c>
      <c r="AN107" s="418"/>
      <c r="AO107" s="418"/>
      <c r="AP107" s="418"/>
      <c r="AQ107" s="218" t="s">
        <v>598</v>
      </c>
      <c r="AR107" s="219"/>
      <c r="AS107" s="219"/>
      <c r="AT107" s="220"/>
      <c r="AU107" s="218"/>
      <c r="AV107" s="219"/>
      <c r="AW107" s="219"/>
      <c r="AX107" s="220"/>
    </row>
    <row r="108" spans="1:60" ht="23.25"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t="s">
        <v>590</v>
      </c>
      <c r="AC108" s="469"/>
      <c r="AD108" s="470"/>
      <c r="AE108" s="418">
        <v>2</v>
      </c>
      <c r="AF108" s="418"/>
      <c r="AG108" s="418"/>
      <c r="AH108" s="418"/>
      <c r="AI108" s="418">
        <v>1</v>
      </c>
      <c r="AJ108" s="418"/>
      <c r="AK108" s="418"/>
      <c r="AL108" s="418"/>
      <c r="AM108" s="418">
        <v>1</v>
      </c>
      <c r="AN108" s="418"/>
      <c r="AO108" s="418"/>
      <c r="AP108" s="418"/>
      <c r="AQ108" s="218">
        <v>1</v>
      </c>
      <c r="AR108" s="219"/>
      <c r="AS108" s="219"/>
      <c r="AT108" s="220"/>
      <c r="AU108" s="273"/>
      <c r="AV108" s="274"/>
      <c r="AW108" s="274"/>
      <c r="AX108" s="319"/>
    </row>
    <row r="109" spans="1:60" ht="31.5" hidden="1" customHeight="1" x14ac:dyDescent="0.15">
      <c r="A109" s="419" t="s">
        <v>474</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534</v>
      </c>
      <c r="AF109" s="416"/>
      <c r="AG109" s="416"/>
      <c r="AH109" s="417"/>
      <c r="AI109" s="415" t="s">
        <v>531</v>
      </c>
      <c r="AJ109" s="416"/>
      <c r="AK109" s="416"/>
      <c r="AL109" s="417"/>
      <c r="AM109" s="415" t="s">
        <v>527</v>
      </c>
      <c r="AN109" s="416"/>
      <c r="AO109" s="416"/>
      <c r="AP109" s="417"/>
      <c r="AQ109" s="284" t="s">
        <v>520</v>
      </c>
      <c r="AR109" s="285"/>
      <c r="AS109" s="285"/>
      <c r="AT109" s="324"/>
      <c r="AU109" s="284" t="s">
        <v>517</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474</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534</v>
      </c>
      <c r="AF112" s="416"/>
      <c r="AG112" s="416"/>
      <c r="AH112" s="417"/>
      <c r="AI112" s="415" t="s">
        <v>531</v>
      </c>
      <c r="AJ112" s="416"/>
      <c r="AK112" s="416"/>
      <c r="AL112" s="417"/>
      <c r="AM112" s="415" t="s">
        <v>526</v>
      </c>
      <c r="AN112" s="416"/>
      <c r="AO112" s="416"/>
      <c r="AP112" s="417"/>
      <c r="AQ112" s="284" t="s">
        <v>520</v>
      </c>
      <c r="AR112" s="285"/>
      <c r="AS112" s="285"/>
      <c r="AT112" s="324"/>
      <c r="AU112" s="284" t="s">
        <v>517</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534</v>
      </c>
      <c r="AF115" s="416"/>
      <c r="AG115" s="416"/>
      <c r="AH115" s="417"/>
      <c r="AI115" s="415" t="s">
        <v>531</v>
      </c>
      <c r="AJ115" s="416"/>
      <c r="AK115" s="416"/>
      <c r="AL115" s="417"/>
      <c r="AM115" s="415" t="s">
        <v>526</v>
      </c>
      <c r="AN115" s="416"/>
      <c r="AO115" s="416"/>
      <c r="AP115" s="417"/>
      <c r="AQ115" s="591" t="s">
        <v>521</v>
      </c>
      <c r="AR115" s="592"/>
      <c r="AS115" s="592"/>
      <c r="AT115" s="592"/>
      <c r="AU115" s="592"/>
      <c r="AV115" s="592"/>
      <c r="AW115" s="592"/>
      <c r="AX115" s="593"/>
    </row>
    <row r="116" spans="1:50" ht="23.25" customHeight="1" x14ac:dyDescent="0.15">
      <c r="A116" s="439"/>
      <c r="B116" s="440"/>
      <c r="C116" s="440"/>
      <c r="D116" s="440"/>
      <c r="E116" s="440"/>
      <c r="F116" s="441"/>
      <c r="G116" s="393" t="s">
        <v>599</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700</v>
      </c>
      <c r="AC116" s="463"/>
      <c r="AD116" s="464"/>
      <c r="AE116" s="418">
        <v>1.4</v>
      </c>
      <c r="AF116" s="418"/>
      <c r="AG116" s="418"/>
      <c r="AH116" s="418"/>
      <c r="AI116" s="418">
        <v>2.7</v>
      </c>
      <c r="AJ116" s="418"/>
      <c r="AK116" s="418"/>
      <c r="AL116" s="418"/>
      <c r="AM116" s="418">
        <v>1.2</v>
      </c>
      <c r="AN116" s="418"/>
      <c r="AO116" s="418"/>
      <c r="AP116" s="418"/>
      <c r="AQ116" s="218">
        <v>1.7</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602</v>
      </c>
      <c r="AC117" s="473"/>
      <c r="AD117" s="474"/>
      <c r="AE117" s="551" t="s">
        <v>600</v>
      </c>
      <c r="AF117" s="551"/>
      <c r="AG117" s="551"/>
      <c r="AH117" s="551"/>
      <c r="AI117" s="551" t="s">
        <v>601</v>
      </c>
      <c r="AJ117" s="551"/>
      <c r="AK117" s="551"/>
      <c r="AL117" s="551"/>
      <c r="AM117" s="551" t="s">
        <v>655</v>
      </c>
      <c r="AN117" s="551"/>
      <c r="AO117" s="551"/>
      <c r="AP117" s="551"/>
      <c r="AQ117" s="551" t="s">
        <v>603</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534</v>
      </c>
      <c r="AF118" s="416"/>
      <c r="AG118" s="416"/>
      <c r="AH118" s="417"/>
      <c r="AI118" s="415" t="s">
        <v>531</v>
      </c>
      <c r="AJ118" s="416"/>
      <c r="AK118" s="416"/>
      <c r="AL118" s="417"/>
      <c r="AM118" s="415" t="s">
        <v>526</v>
      </c>
      <c r="AN118" s="416"/>
      <c r="AO118" s="416"/>
      <c r="AP118" s="417"/>
      <c r="AQ118" s="591" t="s">
        <v>521</v>
      </c>
      <c r="AR118" s="592"/>
      <c r="AS118" s="592"/>
      <c r="AT118" s="592"/>
      <c r="AU118" s="592"/>
      <c r="AV118" s="592"/>
      <c r="AW118" s="592"/>
      <c r="AX118" s="593"/>
    </row>
    <row r="119" spans="1:50" ht="23.25" hidden="1" customHeight="1" x14ac:dyDescent="0.15">
      <c r="A119" s="439"/>
      <c r="B119" s="440"/>
      <c r="C119" s="440"/>
      <c r="D119" s="440"/>
      <c r="E119" s="440"/>
      <c r="F119" s="441"/>
      <c r="G119" s="393" t="s">
        <v>482</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481</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534</v>
      </c>
      <c r="AF121" s="416"/>
      <c r="AG121" s="416"/>
      <c r="AH121" s="417"/>
      <c r="AI121" s="415" t="s">
        <v>531</v>
      </c>
      <c r="AJ121" s="416"/>
      <c r="AK121" s="416"/>
      <c r="AL121" s="417"/>
      <c r="AM121" s="415" t="s">
        <v>526</v>
      </c>
      <c r="AN121" s="416"/>
      <c r="AO121" s="416"/>
      <c r="AP121" s="417"/>
      <c r="AQ121" s="591" t="s">
        <v>521</v>
      </c>
      <c r="AR121" s="592"/>
      <c r="AS121" s="592"/>
      <c r="AT121" s="592"/>
      <c r="AU121" s="592"/>
      <c r="AV121" s="592"/>
      <c r="AW121" s="592"/>
      <c r="AX121" s="593"/>
    </row>
    <row r="122" spans="1:50" ht="23.25" hidden="1" customHeight="1" x14ac:dyDescent="0.15">
      <c r="A122" s="439"/>
      <c r="B122" s="440"/>
      <c r="C122" s="440"/>
      <c r="D122" s="440"/>
      <c r="E122" s="440"/>
      <c r="F122" s="441"/>
      <c r="G122" s="393" t="s">
        <v>483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484</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535</v>
      </c>
      <c r="AF124" s="416"/>
      <c r="AG124" s="416"/>
      <c r="AH124" s="417"/>
      <c r="AI124" s="415" t="s">
        <v>531</v>
      </c>
      <c r="AJ124" s="416"/>
      <c r="AK124" s="416"/>
      <c r="AL124" s="417"/>
      <c r="AM124" s="415" t="s">
        <v>526</v>
      </c>
      <c r="AN124" s="416"/>
      <c r="AO124" s="416"/>
      <c r="AP124" s="417"/>
      <c r="AQ124" s="591" t="s">
        <v>521</v>
      </c>
      <c r="AR124" s="592"/>
      <c r="AS124" s="592"/>
      <c r="AT124" s="592"/>
      <c r="AU124" s="592"/>
      <c r="AV124" s="592"/>
      <c r="AW124" s="592"/>
      <c r="AX124" s="593"/>
    </row>
    <row r="125" spans="1:50" ht="23.25" hidden="1" customHeight="1" x14ac:dyDescent="0.15">
      <c r="A125" s="439"/>
      <c r="B125" s="440"/>
      <c r="C125" s="440"/>
      <c r="D125" s="440"/>
      <c r="E125" s="440"/>
      <c r="F125" s="441"/>
      <c r="G125" s="393" t="s">
        <v>483</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481</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534</v>
      </c>
      <c r="AF127" s="416"/>
      <c r="AG127" s="416"/>
      <c r="AH127" s="417"/>
      <c r="AI127" s="415" t="s">
        <v>531</v>
      </c>
      <c r="AJ127" s="416"/>
      <c r="AK127" s="416"/>
      <c r="AL127" s="417"/>
      <c r="AM127" s="415" t="s">
        <v>526</v>
      </c>
      <c r="AN127" s="416"/>
      <c r="AO127" s="416"/>
      <c r="AP127" s="417"/>
      <c r="AQ127" s="591" t="s">
        <v>521</v>
      </c>
      <c r="AR127" s="592"/>
      <c r="AS127" s="592"/>
      <c r="AT127" s="592"/>
      <c r="AU127" s="592"/>
      <c r="AV127" s="592"/>
      <c r="AW127" s="592"/>
      <c r="AX127" s="593"/>
    </row>
    <row r="128" spans="1:50" ht="23.25" hidden="1" customHeight="1" x14ac:dyDescent="0.15">
      <c r="A128" s="439"/>
      <c r="B128" s="440"/>
      <c r="C128" s="440"/>
      <c r="D128" s="440"/>
      <c r="E128" s="440"/>
      <c r="F128" s="441"/>
      <c r="G128" s="393" t="s">
        <v>483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481</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27" customHeight="1" x14ac:dyDescent="0.15">
      <c r="A130" s="188" t="s">
        <v>564</v>
      </c>
      <c r="B130" s="185"/>
      <c r="C130" s="184" t="s">
        <v>358</v>
      </c>
      <c r="D130" s="185"/>
      <c r="E130" s="169" t="s">
        <v>387</v>
      </c>
      <c r="F130" s="170"/>
      <c r="G130" s="171" t="s">
        <v>604</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27" customHeight="1" x14ac:dyDescent="0.15">
      <c r="A131" s="189"/>
      <c r="B131" s="186"/>
      <c r="C131" s="180"/>
      <c r="D131" s="186"/>
      <c r="E131" s="174" t="s">
        <v>386</v>
      </c>
      <c r="F131" s="175"/>
      <c r="G131" s="110" t="s">
        <v>605</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7.2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534</v>
      </c>
      <c r="AF132" s="155"/>
      <c r="AG132" s="155"/>
      <c r="AH132" s="155"/>
      <c r="AI132" s="155" t="s">
        <v>531</v>
      </c>
      <c r="AJ132" s="155"/>
      <c r="AK132" s="155"/>
      <c r="AL132" s="155"/>
      <c r="AM132" s="155" t="s">
        <v>526</v>
      </c>
      <c r="AN132" s="155"/>
      <c r="AO132" s="155"/>
      <c r="AP132" s="151"/>
      <c r="AQ132" s="151" t="s">
        <v>354</v>
      </c>
      <c r="AR132" s="152"/>
      <c r="AS132" s="152"/>
      <c r="AT132" s="153"/>
      <c r="AU132" s="196" t="s">
        <v>370</v>
      </c>
      <c r="AV132" s="196"/>
      <c r="AW132" s="196"/>
      <c r="AX132" s="197"/>
    </row>
    <row r="133" spans="1:50" ht="17.2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610</v>
      </c>
      <c r="AR133" s="199"/>
      <c r="AS133" s="133" t="s">
        <v>355</v>
      </c>
      <c r="AT133" s="134"/>
      <c r="AU133" s="200" t="s">
        <v>598</v>
      </c>
      <c r="AV133" s="200"/>
      <c r="AW133" s="133" t="s">
        <v>300</v>
      </c>
      <c r="AX133" s="195"/>
    </row>
    <row r="134" spans="1:50" ht="17.25" customHeight="1" x14ac:dyDescent="0.15">
      <c r="A134" s="189"/>
      <c r="B134" s="186"/>
      <c r="C134" s="180"/>
      <c r="D134" s="186"/>
      <c r="E134" s="180"/>
      <c r="F134" s="181"/>
      <c r="G134" s="104" t="s">
        <v>606</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607</v>
      </c>
      <c r="AC134" s="205"/>
      <c r="AD134" s="205"/>
      <c r="AE134" s="206" t="s">
        <v>608</v>
      </c>
      <c r="AF134" s="207"/>
      <c r="AG134" s="207"/>
      <c r="AH134" s="207"/>
      <c r="AI134" s="206" t="s">
        <v>598</v>
      </c>
      <c r="AJ134" s="207"/>
      <c r="AK134" s="207"/>
      <c r="AL134" s="207"/>
      <c r="AM134" s="206" t="s">
        <v>598</v>
      </c>
      <c r="AN134" s="207"/>
      <c r="AO134" s="207"/>
      <c r="AP134" s="207"/>
      <c r="AQ134" s="206" t="s">
        <v>598</v>
      </c>
      <c r="AR134" s="207"/>
      <c r="AS134" s="207"/>
      <c r="AT134" s="207"/>
      <c r="AU134" s="206" t="s">
        <v>598</v>
      </c>
      <c r="AV134" s="207"/>
      <c r="AW134" s="207"/>
      <c r="AX134" s="208"/>
    </row>
    <row r="135" spans="1:50" ht="17.2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598</v>
      </c>
      <c r="AC135" s="213"/>
      <c r="AD135" s="213"/>
      <c r="AE135" s="206" t="s">
        <v>598</v>
      </c>
      <c r="AF135" s="207"/>
      <c r="AG135" s="207"/>
      <c r="AH135" s="207"/>
      <c r="AI135" s="206" t="s">
        <v>609</v>
      </c>
      <c r="AJ135" s="207"/>
      <c r="AK135" s="207"/>
      <c r="AL135" s="207"/>
      <c r="AM135" s="206" t="s">
        <v>598</v>
      </c>
      <c r="AN135" s="207"/>
      <c r="AO135" s="207"/>
      <c r="AP135" s="207"/>
      <c r="AQ135" s="206" t="s">
        <v>609</v>
      </c>
      <c r="AR135" s="207"/>
      <c r="AS135" s="207"/>
      <c r="AT135" s="207"/>
      <c r="AU135" s="206" t="s">
        <v>610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534</v>
      </c>
      <c r="AF136" s="155"/>
      <c r="AG136" s="155"/>
      <c r="AH136" s="155"/>
      <c r="AI136" s="155" t="s">
        <v>531</v>
      </c>
      <c r="AJ136" s="155"/>
      <c r="AK136" s="155"/>
      <c r="AL136" s="155"/>
      <c r="AM136" s="155" t="s">
        <v>526</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534</v>
      </c>
      <c r="AF140" s="155"/>
      <c r="AG140" s="155"/>
      <c r="AH140" s="155"/>
      <c r="AI140" s="155" t="s">
        <v>531</v>
      </c>
      <c r="AJ140" s="155"/>
      <c r="AK140" s="155"/>
      <c r="AL140" s="155"/>
      <c r="AM140" s="155" t="s">
        <v>526</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534</v>
      </c>
      <c r="AF144" s="155"/>
      <c r="AG144" s="155"/>
      <c r="AH144" s="155"/>
      <c r="AI144" s="155" t="s">
        <v>531</v>
      </c>
      <c r="AJ144" s="155"/>
      <c r="AK144" s="155"/>
      <c r="AL144" s="155"/>
      <c r="AM144" s="155" t="s">
        <v>526</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534</v>
      </c>
      <c r="AF148" s="155"/>
      <c r="AG148" s="155"/>
      <c r="AH148" s="155"/>
      <c r="AI148" s="155" t="s">
        <v>531</v>
      </c>
      <c r="AJ148" s="155"/>
      <c r="AK148" s="155"/>
      <c r="AL148" s="155"/>
      <c r="AM148" s="155" t="s">
        <v>526</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16.5" customHeight="1" x14ac:dyDescent="0.15">
      <c r="A152" s="189"/>
      <c r="B152" s="186"/>
      <c r="C152" s="180"/>
      <c r="D152" s="186"/>
      <c r="E152" s="180"/>
      <c r="F152" s="181"/>
      <c r="G152" s="157" t="s">
        <v>371</v>
      </c>
      <c r="H152" s="130"/>
      <c r="I152" s="130"/>
      <c r="J152" s="130"/>
      <c r="K152" s="130"/>
      <c r="L152" s="130"/>
      <c r="M152" s="130"/>
      <c r="N152" s="130"/>
      <c r="O152" s="130"/>
      <c r="P152" s="131"/>
      <c r="Q152" s="159" t="s">
        <v>458</v>
      </c>
      <c r="R152" s="130"/>
      <c r="S152" s="130"/>
      <c r="T152" s="130"/>
      <c r="U152" s="130"/>
      <c r="V152" s="130"/>
      <c r="W152" s="130"/>
      <c r="X152" s="130"/>
      <c r="Y152" s="130"/>
      <c r="Z152" s="130"/>
      <c r="AA152" s="130"/>
      <c r="AB152" s="129" t="s">
        <v>459</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16.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16.5" customHeight="1" x14ac:dyDescent="0.15">
      <c r="A154" s="189"/>
      <c r="B154" s="186"/>
      <c r="C154" s="180"/>
      <c r="D154" s="186"/>
      <c r="E154" s="180"/>
      <c r="F154" s="181"/>
      <c r="G154" s="104" t="s">
        <v>598</v>
      </c>
      <c r="H154" s="105"/>
      <c r="I154" s="105"/>
      <c r="J154" s="105"/>
      <c r="K154" s="105"/>
      <c r="L154" s="105"/>
      <c r="M154" s="105"/>
      <c r="N154" s="105"/>
      <c r="O154" s="105"/>
      <c r="P154" s="106"/>
      <c r="Q154" s="125" t="s">
        <v>598</v>
      </c>
      <c r="R154" s="105"/>
      <c r="S154" s="105"/>
      <c r="T154" s="105"/>
      <c r="U154" s="105"/>
      <c r="V154" s="105"/>
      <c r="W154" s="105"/>
      <c r="X154" s="105"/>
      <c r="Y154" s="105"/>
      <c r="Z154" s="105"/>
      <c r="AA154" s="293"/>
      <c r="AB154" s="141" t="s">
        <v>611</v>
      </c>
      <c r="AC154" s="142"/>
      <c r="AD154" s="142"/>
      <c r="AE154" s="147" t="s">
        <v>608</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16.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16.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16.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598</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16.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458</v>
      </c>
      <c r="R159" s="130"/>
      <c r="S159" s="130"/>
      <c r="T159" s="130"/>
      <c r="U159" s="130"/>
      <c r="V159" s="130"/>
      <c r="W159" s="130"/>
      <c r="X159" s="130"/>
      <c r="Y159" s="130"/>
      <c r="Z159" s="130"/>
      <c r="AA159" s="130"/>
      <c r="AB159" s="129" t="s">
        <v>459</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458</v>
      </c>
      <c r="R166" s="130"/>
      <c r="S166" s="130"/>
      <c r="T166" s="130"/>
      <c r="U166" s="130"/>
      <c r="V166" s="130"/>
      <c r="W166" s="130"/>
      <c r="X166" s="130"/>
      <c r="Y166" s="130"/>
      <c r="Z166" s="130"/>
      <c r="AA166" s="130"/>
      <c r="AB166" s="129" t="s">
        <v>459</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458</v>
      </c>
      <c r="R173" s="130"/>
      <c r="S173" s="130"/>
      <c r="T173" s="130"/>
      <c r="U173" s="130"/>
      <c r="V173" s="130"/>
      <c r="W173" s="130"/>
      <c r="X173" s="130"/>
      <c r="Y173" s="130"/>
      <c r="Z173" s="130"/>
      <c r="AA173" s="130"/>
      <c r="AB173" s="129" t="s">
        <v>459</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458</v>
      </c>
      <c r="R180" s="130"/>
      <c r="S180" s="130"/>
      <c r="T180" s="130"/>
      <c r="U180" s="130"/>
      <c r="V180" s="130"/>
      <c r="W180" s="130"/>
      <c r="X180" s="130"/>
      <c r="Y180" s="130"/>
      <c r="Z180" s="130"/>
      <c r="AA180" s="130"/>
      <c r="AB180" s="129" t="s">
        <v>459</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16.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16.5" customHeight="1" x14ac:dyDescent="0.15">
      <c r="A188" s="189"/>
      <c r="B188" s="186"/>
      <c r="C188" s="180"/>
      <c r="D188" s="186"/>
      <c r="E188" s="125" t="s">
        <v>622</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16.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534</v>
      </c>
      <c r="AF192" s="155"/>
      <c r="AG192" s="155"/>
      <c r="AH192" s="155"/>
      <c r="AI192" s="155" t="s">
        <v>531</v>
      </c>
      <c r="AJ192" s="155"/>
      <c r="AK192" s="155"/>
      <c r="AL192" s="155"/>
      <c r="AM192" s="155" t="s">
        <v>526</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535</v>
      </c>
      <c r="AF196" s="155"/>
      <c r="AG196" s="155"/>
      <c r="AH196" s="155"/>
      <c r="AI196" s="155" t="s">
        <v>531</v>
      </c>
      <c r="AJ196" s="155"/>
      <c r="AK196" s="155"/>
      <c r="AL196" s="155"/>
      <c r="AM196" s="155" t="s">
        <v>526</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534</v>
      </c>
      <c r="AF200" s="155"/>
      <c r="AG200" s="155"/>
      <c r="AH200" s="155"/>
      <c r="AI200" s="155" t="s">
        <v>531</v>
      </c>
      <c r="AJ200" s="155"/>
      <c r="AK200" s="155"/>
      <c r="AL200" s="155"/>
      <c r="AM200" s="155" t="s">
        <v>526</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534</v>
      </c>
      <c r="AF204" s="155"/>
      <c r="AG204" s="155"/>
      <c r="AH204" s="155"/>
      <c r="AI204" s="155" t="s">
        <v>531</v>
      </c>
      <c r="AJ204" s="155"/>
      <c r="AK204" s="155"/>
      <c r="AL204" s="155"/>
      <c r="AM204" s="155" t="s">
        <v>526</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534</v>
      </c>
      <c r="AF208" s="155"/>
      <c r="AG208" s="155"/>
      <c r="AH208" s="155"/>
      <c r="AI208" s="155" t="s">
        <v>531</v>
      </c>
      <c r="AJ208" s="155"/>
      <c r="AK208" s="155"/>
      <c r="AL208" s="155"/>
      <c r="AM208" s="155" t="s">
        <v>526</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458</v>
      </c>
      <c r="R212" s="130"/>
      <c r="S212" s="130"/>
      <c r="T212" s="130"/>
      <c r="U212" s="130"/>
      <c r="V212" s="130"/>
      <c r="W212" s="130"/>
      <c r="X212" s="130"/>
      <c r="Y212" s="130"/>
      <c r="Z212" s="130"/>
      <c r="AA212" s="130"/>
      <c r="AB212" s="129" t="s">
        <v>459</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458</v>
      </c>
      <c r="R219" s="130"/>
      <c r="S219" s="130"/>
      <c r="T219" s="130"/>
      <c r="U219" s="130"/>
      <c r="V219" s="130"/>
      <c r="W219" s="130"/>
      <c r="X219" s="130"/>
      <c r="Y219" s="130"/>
      <c r="Z219" s="130"/>
      <c r="AA219" s="130"/>
      <c r="AB219" s="129" t="s">
        <v>459</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458</v>
      </c>
      <c r="R226" s="130"/>
      <c r="S226" s="130"/>
      <c r="T226" s="130"/>
      <c r="U226" s="130"/>
      <c r="V226" s="130"/>
      <c r="W226" s="130"/>
      <c r="X226" s="130"/>
      <c r="Y226" s="130"/>
      <c r="Z226" s="130"/>
      <c r="AA226" s="130"/>
      <c r="AB226" s="129" t="s">
        <v>459</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458</v>
      </c>
      <c r="R233" s="130"/>
      <c r="S233" s="130"/>
      <c r="T233" s="130"/>
      <c r="U233" s="130"/>
      <c r="V233" s="130"/>
      <c r="W233" s="130"/>
      <c r="X233" s="130"/>
      <c r="Y233" s="130"/>
      <c r="Z233" s="130"/>
      <c r="AA233" s="130"/>
      <c r="AB233" s="129" t="s">
        <v>459</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458</v>
      </c>
      <c r="R240" s="130"/>
      <c r="S240" s="130"/>
      <c r="T240" s="130"/>
      <c r="U240" s="130"/>
      <c r="V240" s="130"/>
      <c r="W240" s="130"/>
      <c r="X240" s="130"/>
      <c r="Y240" s="130"/>
      <c r="Z240" s="130"/>
      <c r="AA240" s="130"/>
      <c r="AB240" s="129" t="s">
        <v>459</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534</v>
      </c>
      <c r="AF252" s="155"/>
      <c r="AG252" s="155"/>
      <c r="AH252" s="155"/>
      <c r="AI252" s="155" t="s">
        <v>531</v>
      </c>
      <c r="AJ252" s="155"/>
      <c r="AK252" s="155"/>
      <c r="AL252" s="155"/>
      <c r="AM252" s="155" t="s">
        <v>526</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534</v>
      </c>
      <c r="AF256" s="155"/>
      <c r="AG256" s="155"/>
      <c r="AH256" s="155"/>
      <c r="AI256" s="155" t="s">
        <v>531</v>
      </c>
      <c r="AJ256" s="155"/>
      <c r="AK256" s="155"/>
      <c r="AL256" s="155"/>
      <c r="AM256" s="155" t="s">
        <v>527</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534</v>
      </c>
      <c r="AF260" s="155"/>
      <c r="AG260" s="155"/>
      <c r="AH260" s="155"/>
      <c r="AI260" s="155" t="s">
        <v>531</v>
      </c>
      <c r="AJ260" s="155"/>
      <c r="AK260" s="155"/>
      <c r="AL260" s="155"/>
      <c r="AM260" s="155" t="s">
        <v>527</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534</v>
      </c>
      <c r="AF264" s="217"/>
      <c r="AG264" s="217"/>
      <c r="AH264" s="217"/>
      <c r="AI264" s="217" t="s">
        <v>531</v>
      </c>
      <c r="AJ264" s="217"/>
      <c r="AK264" s="217"/>
      <c r="AL264" s="217"/>
      <c r="AM264" s="217" t="s">
        <v>526</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535</v>
      </c>
      <c r="AF268" s="155"/>
      <c r="AG268" s="155"/>
      <c r="AH268" s="155"/>
      <c r="AI268" s="155" t="s">
        <v>531</v>
      </c>
      <c r="AJ268" s="155"/>
      <c r="AK268" s="155"/>
      <c r="AL268" s="155"/>
      <c r="AM268" s="155" t="s">
        <v>526</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458</v>
      </c>
      <c r="R272" s="130"/>
      <c r="S272" s="130"/>
      <c r="T272" s="130"/>
      <c r="U272" s="130"/>
      <c r="V272" s="130"/>
      <c r="W272" s="130"/>
      <c r="X272" s="130"/>
      <c r="Y272" s="130"/>
      <c r="Z272" s="130"/>
      <c r="AA272" s="130"/>
      <c r="AB272" s="129" t="s">
        <v>459</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458</v>
      </c>
      <c r="R279" s="130"/>
      <c r="S279" s="130"/>
      <c r="T279" s="130"/>
      <c r="U279" s="130"/>
      <c r="V279" s="130"/>
      <c r="W279" s="130"/>
      <c r="X279" s="130"/>
      <c r="Y279" s="130"/>
      <c r="Z279" s="130"/>
      <c r="AA279" s="130"/>
      <c r="AB279" s="129" t="s">
        <v>459</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458</v>
      </c>
      <c r="R286" s="130"/>
      <c r="S286" s="130"/>
      <c r="T286" s="130"/>
      <c r="U286" s="130"/>
      <c r="V286" s="130"/>
      <c r="W286" s="130"/>
      <c r="X286" s="130"/>
      <c r="Y286" s="130"/>
      <c r="Z286" s="130"/>
      <c r="AA286" s="130"/>
      <c r="AB286" s="129" t="s">
        <v>459</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458</v>
      </c>
      <c r="R293" s="130"/>
      <c r="S293" s="130"/>
      <c r="T293" s="130"/>
      <c r="U293" s="130"/>
      <c r="V293" s="130"/>
      <c r="W293" s="130"/>
      <c r="X293" s="130"/>
      <c r="Y293" s="130"/>
      <c r="Z293" s="130"/>
      <c r="AA293" s="130"/>
      <c r="AB293" s="129" t="s">
        <v>459</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458</v>
      </c>
      <c r="R300" s="130"/>
      <c r="S300" s="130"/>
      <c r="T300" s="130"/>
      <c r="U300" s="130"/>
      <c r="V300" s="130"/>
      <c r="W300" s="130"/>
      <c r="X300" s="130"/>
      <c r="Y300" s="130"/>
      <c r="Z300" s="130"/>
      <c r="AA300" s="130"/>
      <c r="AB300" s="129" t="s">
        <v>459</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534</v>
      </c>
      <c r="AF312" s="155"/>
      <c r="AG312" s="155"/>
      <c r="AH312" s="155"/>
      <c r="AI312" s="155" t="s">
        <v>531</v>
      </c>
      <c r="AJ312" s="155"/>
      <c r="AK312" s="155"/>
      <c r="AL312" s="155"/>
      <c r="AM312" s="155" t="s">
        <v>526</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534</v>
      </c>
      <c r="AF316" s="155"/>
      <c r="AG316" s="155"/>
      <c r="AH316" s="155"/>
      <c r="AI316" s="155" t="s">
        <v>531</v>
      </c>
      <c r="AJ316" s="155"/>
      <c r="AK316" s="155"/>
      <c r="AL316" s="155"/>
      <c r="AM316" s="155" t="s">
        <v>526</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534</v>
      </c>
      <c r="AF320" s="155"/>
      <c r="AG320" s="155"/>
      <c r="AH320" s="155"/>
      <c r="AI320" s="155" t="s">
        <v>531</v>
      </c>
      <c r="AJ320" s="155"/>
      <c r="AK320" s="155"/>
      <c r="AL320" s="155"/>
      <c r="AM320" s="155" t="s">
        <v>527</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534</v>
      </c>
      <c r="AF324" s="155"/>
      <c r="AG324" s="155"/>
      <c r="AH324" s="155"/>
      <c r="AI324" s="155" t="s">
        <v>531</v>
      </c>
      <c r="AJ324" s="155"/>
      <c r="AK324" s="155"/>
      <c r="AL324" s="155"/>
      <c r="AM324" s="155" t="s">
        <v>526</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535</v>
      </c>
      <c r="AF328" s="155"/>
      <c r="AG328" s="155"/>
      <c r="AH328" s="155"/>
      <c r="AI328" s="155" t="s">
        <v>531</v>
      </c>
      <c r="AJ328" s="155"/>
      <c r="AK328" s="155"/>
      <c r="AL328" s="155"/>
      <c r="AM328" s="155" t="s">
        <v>527</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458</v>
      </c>
      <c r="R332" s="130"/>
      <c r="S332" s="130"/>
      <c r="T332" s="130"/>
      <c r="U332" s="130"/>
      <c r="V332" s="130"/>
      <c r="W332" s="130"/>
      <c r="X332" s="130"/>
      <c r="Y332" s="130"/>
      <c r="Z332" s="130"/>
      <c r="AA332" s="130"/>
      <c r="AB332" s="129" t="s">
        <v>459</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458</v>
      </c>
      <c r="R339" s="130"/>
      <c r="S339" s="130"/>
      <c r="T339" s="130"/>
      <c r="U339" s="130"/>
      <c r="V339" s="130"/>
      <c r="W339" s="130"/>
      <c r="X339" s="130"/>
      <c r="Y339" s="130"/>
      <c r="Z339" s="130"/>
      <c r="AA339" s="130"/>
      <c r="AB339" s="129" t="s">
        <v>459</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458</v>
      </c>
      <c r="R346" s="130"/>
      <c r="S346" s="130"/>
      <c r="T346" s="130"/>
      <c r="U346" s="130"/>
      <c r="V346" s="130"/>
      <c r="W346" s="130"/>
      <c r="X346" s="130"/>
      <c r="Y346" s="130"/>
      <c r="Z346" s="130"/>
      <c r="AA346" s="130"/>
      <c r="AB346" s="129" t="s">
        <v>459</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458</v>
      </c>
      <c r="R353" s="130"/>
      <c r="S353" s="130"/>
      <c r="T353" s="130"/>
      <c r="U353" s="130"/>
      <c r="V353" s="130"/>
      <c r="W353" s="130"/>
      <c r="X353" s="130"/>
      <c r="Y353" s="130"/>
      <c r="Z353" s="130"/>
      <c r="AA353" s="130"/>
      <c r="AB353" s="129" t="s">
        <v>459</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458</v>
      </c>
      <c r="R360" s="130"/>
      <c r="S360" s="130"/>
      <c r="T360" s="130"/>
      <c r="U360" s="130"/>
      <c r="V360" s="130"/>
      <c r="W360" s="130"/>
      <c r="X360" s="130"/>
      <c r="Y360" s="130"/>
      <c r="Z360" s="130"/>
      <c r="AA360" s="130"/>
      <c r="AB360" s="129" t="s">
        <v>459</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534</v>
      </c>
      <c r="AF372" s="155"/>
      <c r="AG372" s="155"/>
      <c r="AH372" s="155"/>
      <c r="AI372" s="155" t="s">
        <v>531</v>
      </c>
      <c r="AJ372" s="155"/>
      <c r="AK372" s="155"/>
      <c r="AL372" s="155"/>
      <c r="AM372" s="155" t="s">
        <v>526</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534</v>
      </c>
      <c r="AF376" s="155"/>
      <c r="AG376" s="155"/>
      <c r="AH376" s="155"/>
      <c r="AI376" s="155" t="s">
        <v>531</v>
      </c>
      <c r="AJ376" s="155"/>
      <c r="AK376" s="155"/>
      <c r="AL376" s="155"/>
      <c r="AM376" s="155" t="s">
        <v>526</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534</v>
      </c>
      <c r="AF380" s="155"/>
      <c r="AG380" s="155"/>
      <c r="AH380" s="155"/>
      <c r="AI380" s="155" t="s">
        <v>531</v>
      </c>
      <c r="AJ380" s="155"/>
      <c r="AK380" s="155"/>
      <c r="AL380" s="155"/>
      <c r="AM380" s="155" t="s">
        <v>526</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534</v>
      </c>
      <c r="AF384" s="155"/>
      <c r="AG384" s="155"/>
      <c r="AH384" s="155"/>
      <c r="AI384" s="155" t="s">
        <v>531</v>
      </c>
      <c r="AJ384" s="155"/>
      <c r="AK384" s="155"/>
      <c r="AL384" s="155"/>
      <c r="AM384" s="155" t="s">
        <v>526</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534</v>
      </c>
      <c r="AF388" s="155"/>
      <c r="AG388" s="155"/>
      <c r="AH388" s="155"/>
      <c r="AI388" s="155" t="s">
        <v>531</v>
      </c>
      <c r="AJ388" s="155"/>
      <c r="AK388" s="155"/>
      <c r="AL388" s="155"/>
      <c r="AM388" s="155" t="s">
        <v>526</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458</v>
      </c>
      <c r="R392" s="130"/>
      <c r="S392" s="130"/>
      <c r="T392" s="130"/>
      <c r="U392" s="130"/>
      <c r="V392" s="130"/>
      <c r="W392" s="130"/>
      <c r="X392" s="130"/>
      <c r="Y392" s="130"/>
      <c r="Z392" s="130"/>
      <c r="AA392" s="130"/>
      <c r="AB392" s="129" t="s">
        <v>459</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458</v>
      </c>
      <c r="R399" s="130"/>
      <c r="S399" s="130"/>
      <c r="T399" s="130"/>
      <c r="U399" s="130"/>
      <c r="V399" s="130"/>
      <c r="W399" s="130"/>
      <c r="X399" s="130"/>
      <c r="Y399" s="130"/>
      <c r="Z399" s="130"/>
      <c r="AA399" s="130"/>
      <c r="AB399" s="129" t="s">
        <v>459</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458</v>
      </c>
      <c r="R406" s="130"/>
      <c r="S406" s="130"/>
      <c r="T406" s="130"/>
      <c r="U406" s="130"/>
      <c r="V406" s="130"/>
      <c r="W406" s="130"/>
      <c r="X406" s="130"/>
      <c r="Y406" s="130"/>
      <c r="Z406" s="130"/>
      <c r="AA406" s="130"/>
      <c r="AB406" s="129" t="s">
        <v>459</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458</v>
      </c>
      <c r="R413" s="130"/>
      <c r="S413" s="130"/>
      <c r="T413" s="130"/>
      <c r="U413" s="130"/>
      <c r="V413" s="130"/>
      <c r="W413" s="130"/>
      <c r="X413" s="130"/>
      <c r="Y413" s="130"/>
      <c r="Z413" s="130"/>
      <c r="AA413" s="130"/>
      <c r="AB413" s="129" t="s">
        <v>459</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458</v>
      </c>
      <c r="R420" s="130"/>
      <c r="S420" s="130"/>
      <c r="T420" s="130"/>
      <c r="U420" s="130"/>
      <c r="V420" s="130"/>
      <c r="W420" s="130"/>
      <c r="X420" s="130"/>
      <c r="Y420" s="130"/>
      <c r="Z420" s="130"/>
      <c r="AA420" s="130"/>
      <c r="AB420" s="129" t="s">
        <v>459</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560</v>
      </c>
      <c r="D430" s="931"/>
      <c r="E430" s="174" t="s">
        <v>544</v>
      </c>
      <c r="F430" s="898"/>
      <c r="G430" s="899" t="s">
        <v>374</v>
      </c>
      <c r="H430" s="123"/>
      <c r="I430" s="123"/>
      <c r="J430" s="900" t="s">
        <v>623</v>
      </c>
      <c r="K430" s="901"/>
      <c r="L430" s="901"/>
      <c r="M430" s="901"/>
      <c r="N430" s="901"/>
      <c r="O430" s="901"/>
      <c r="P430" s="901"/>
      <c r="Q430" s="901"/>
      <c r="R430" s="901"/>
      <c r="S430" s="901"/>
      <c r="T430" s="902"/>
      <c r="U430" s="588" t="s">
        <v>624</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6.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527</v>
      </c>
      <c r="AJ431" s="217"/>
      <c r="AK431" s="217"/>
      <c r="AL431" s="159"/>
      <c r="AM431" s="217" t="s">
        <v>522</v>
      </c>
      <c r="AN431" s="217"/>
      <c r="AO431" s="217"/>
      <c r="AP431" s="159"/>
      <c r="AQ431" s="159" t="s">
        <v>354</v>
      </c>
      <c r="AR431" s="130"/>
      <c r="AS431" s="130"/>
      <c r="AT431" s="131"/>
      <c r="AU431" s="136" t="s">
        <v>253</v>
      </c>
      <c r="AV431" s="136"/>
      <c r="AW431" s="136"/>
      <c r="AX431" s="137"/>
    </row>
    <row r="432" spans="1:50" ht="16.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625</v>
      </c>
      <c r="AF432" s="200"/>
      <c r="AG432" s="133" t="s">
        <v>355</v>
      </c>
      <c r="AH432" s="134"/>
      <c r="AI432" s="156"/>
      <c r="AJ432" s="156"/>
      <c r="AK432" s="156"/>
      <c r="AL432" s="154"/>
      <c r="AM432" s="156"/>
      <c r="AN432" s="156"/>
      <c r="AO432" s="156"/>
      <c r="AP432" s="154"/>
      <c r="AQ432" s="590" t="s">
        <v>626</v>
      </c>
      <c r="AR432" s="200"/>
      <c r="AS432" s="133" t="s">
        <v>355</v>
      </c>
      <c r="AT432" s="134"/>
      <c r="AU432" s="200" t="s">
        <v>624</v>
      </c>
      <c r="AV432" s="200"/>
      <c r="AW432" s="133" t="s">
        <v>300</v>
      </c>
      <c r="AX432" s="195"/>
    </row>
    <row r="433" spans="1:50" ht="16.5" customHeight="1" x14ac:dyDescent="0.15">
      <c r="A433" s="189"/>
      <c r="B433" s="186"/>
      <c r="C433" s="180"/>
      <c r="D433" s="186"/>
      <c r="E433" s="342"/>
      <c r="F433" s="343"/>
      <c r="G433" s="104" t="s">
        <v>624</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624</v>
      </c>
      <c r="AC433" s="213"/>
      <c r="AD433" s="213"/>
      <c r="AE433" s="340" t="s">
        <v>623</v>
      </c>
      <c r="AF433" s="207"/>
      <c r="AG433" s="207"/>
      <c r="AH433" s="207"/>
      <c r="AI433" s="340" t="s">
        <v>626</v>
      </c>
      <c r="AJ433" s="207"/>
      <c r="AK433" s="207"/>
      <c r="AL433" s="207"/>
      <c r="AM433" s="340" t="s">
        <v>624</v>
      </c>
      <c r="AN433" s="207"/>
      <c r="AO433" s="207"/>
      <c r="AP433" s="341"/>
      <c r="AQ433" s="340" t="s">
        <v>628</v>
      </c>
      <c r="AR433" s="207"/>
      <c r="AS433" s="207"/>
      <c r="AT433" s="341"/>
      <c r="AU433" s="207" t="s">
        <v>628</v>
      </c>
      <c r="AV433" s="207"/>
      <c r="AW433" s="207"/>
      <c r="AX433" s="208"/>
    </row>
    <row r="434" spans="1:50" ht="16.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624</v>
      </c>
      <c r="AC434" s="205"/>
      <c r="AD434" s="205"/>
      <c r="AE434" s="340" t="s">
        <v>626</v>
      </c>
      <c r="AF434" s="207"/>
      <c r="AG434" s="207"/>
      <c r="AH434" s="341"/>
      <c r="AI434" s="340" t="s">
        <v>624</v>
      </c>
      <c r="AJ434" s="207"/>
      <c r="AK434" s="207"/>
      <c r="AL434" s="207"/>
      <c r="AM434" s="340" t="s">
        <v>626</v>
      </c>
      <c r="AN434" s="207"/>
      <c r="AO434" s="207"/>
      <c r="AP434" s="341"/>
      <c r="AQ434" s="340" t="s">
        <v>624</v>
      </c>
      <c r="AR434" s="207"/>
      <c r="AS434" s="207"/>
      <c r="AT434" s="341"/>
      <c r="AU434" s="207" t="s">
        <v>624</v>
      </c>
      <c r="AV434" s="207"/>
      <c r="AW434" s="207"/>
      <c r="AX434" s="208"/>
    </row>
    <row r="435" spans="1:50" ht="16.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624</v>
      </c>
      <c r="AF435" s="207"/>
      <c r="AG435" s="207"/>
      <c r="AH435" s="341"/>
      <c r="AI435" s="340" t="s">
        <v>625</v>
      </c>
      <c r="AJ435" s="207"/>
      <c r="AK435" s="207"/>
      <c r="AL435" s="207"/>
      <c r="AM435" s="340" t="s">
        <v>627</v>
      </c>
      <c r="AN435" s="207"/>
      <c r="AO435" s="207"/>
      <c r="AP435" s="341"/>
      <c r="AQ435" s="340" t="s">
        <v>629</v>
      </c>
      <c r="AR435" s="207"/>
      <c r="AS435" s="207"/>
      <c r="AT435" s="341"/>
      <c r="AU435" s="207" t="s">
        <v>624</v>
      </c>
      <c r="AV435" s="207"/>
      <c r="AW435" s="207"/>
      <c r="AX435" s="208"/>
    </row>
    <row r="436" spans="1:50" ht="20.2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526</v>
      </c>
      <c r="AJ436" s="217"/>
      <c r="AK436" s="217"/>
      <c r="AL436" s="159"/>
      <c r="AM436" s="217" t="s">
        <v>522</v>
      </c>
      <c r="AN436" s="217"/>
      <c r="AO436" s="217"/>
      <c r="AP436" s="159"/>
      <c r="AQ436" s="159" t="s">
        <v>354</v>
      </c>
      <c r="AR436" s="130"/>
      <c r="AS436" s="130"/>
      <c r="AT436" s="131"/>
      <c r="AU436" s="136" t="s">
        <v>253</v>
      </c>
      <c r="AV436" s="136"/>
      <c r="AW436" s="136"/>
      <c r="AX436" s="137"/>
    </row>
    <row r="437" spans="1:50" ht="20.2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0.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0.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0.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20.2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526</v>
      </c>
      <c r="AJ441" s="217"/>
      <c r="AK441" s="217"/>
      <c r="AL441" s="159"/>
      <c r="AM441" s="217" t="s">
        <v>518</v>
      </c>
      <c r="AN441" s="217"/>
      <c r="AO441" s="217"/>
      <c r="AP441" s="159"/>
      <c r="AQ441" s="159" t="s">
        <v>354</v>
      </c>
      <c r="AR441" s="130"/>
      <c r="AS441" s="130"/>
      <c r="AT441" s="131"/>
      <c r="AU441" s="136" t="s">
        <v>253</v>
      </c>
      <c r="AV441" s="136"/>
      <c r="AW441" s="136"/>
      <c r="AX441" s="137"/>
    </row>
    <row r="442" spans="1:50" ht="20.2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0.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0.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0.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20.2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526</v>
      </c>
      <c r="AJ446" s="217"/>
      <c r="AK446" s="217"/>
      <c r="AL446" s="159"/>
      <c r="AM446" s="217" t="s">
        <v>523</v>
      </c>
      <c r="AN446" s="217"/>
      <c r="AO446" s="217"/>
      <c r="AP446" s="159"/>
      <c r="AQ446" s="159" t="s">
        <v>354</v>
      </c>
      <c r="AR446" s="130"/>
      <c r="AS446" s="130"/>
      <c r="AT446" s="131"/>
      <c r="AU446" s="136" t="s">
        <v>253</v>
      </c>
      <c r="AV446" s="136"/>
      <c r="AW446" s="136"/>
      <c r="AX446" s="137"/>
    </row>
    <row r="447" spans="1:50" ht="20.2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0.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0.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0.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20.2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526</v>
      </c>
      <c r="AJ451" s="217"/>
      <c r="AK451" s="217"/>
      <c r="AL451" s="159"/>
      <c r="AM451" s="217" t="s">
        <v>522</v>
      </c>
      <c r="AN451" s="217"/>
      <c r="AO451" s="217"/>
      <c r="AP451" s="159"/>
      <c r="AQ451" s="159" t="s">
        <v>354</v>
      </c>
      <c r="AR451" s="130"/>
      <c r="AS451" s="130"/>
      <c r="AT451" s="131"/>
      <c r="AU451" s="136" t="s">
        <v>253</v>
      </c>
      <c r="AV451" s="136"/>
      <c r="AW451" s="136"/>
      <c r="AX451" s="137"/>
    </row>
    <row r="452" spans="1:50" ht="20.2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0.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0.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0.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7.2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526</v>
      </c>
      <c r="AJ456" s="217"/>
      <c r="AK456" s="217"/>
      <c r="AL456" s="159"/>
      <c r="AM456" s="217" t="s">
        <v>522</v>
      </c>
      <c r="AN456" s="217"/>
      <c r="AO456" s="217"/>
      <c r="AP456" s="159"/>
      <c r="AQ456" s="159" t="s">
        <v>354</v>
      </c>
      <c r="AR456" s="130"/>
      <c r="AS456" s="130"/>
      <c r="AT456" s="131"/>
      <c r="AU456" s="136" t="s">
        <v>253</v>
      </c>
      <c r="AV456" s="136"/>
      <c r="AW456" s="136"/>
      <c r="AX456" s="137"/>
    </row>
    <row r="457" spans="1:50" ht="17.2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624</v>
      </c>
      <c r="AF457" s="200"/>
      <c r="AG457" s="133" t="s">
        <v>355</v>
      </c>
      <c r="AH457" s="134"/>
      <c r="AI457" s="156"/>
      <c r="AJ457" s="156"/>
      <c r="AK457" s="156"/>
      <c r="AL457" s="154"/>
      <c r="AM457" s="156"/>
      <c r="AN457" s="156"/>
      <c r="AO457" s="156"/>
      <c r="AP457" s="154"/>
      <c r="AQ457" s="590" t="s">
        <v>626</v>
      </c>
      <c r="AR457" s="200"/>
      <c r="AS457" s="133" t="s">
        <v>355</v>
      </c>
      <c r="AT457" s="134"/>
      <c r="AU457" s="200" t="s">
        <v>624</v>
      </c>
      <c r="AV457" s="200"/>
      <c r="AW457" s="133" t="s">
        <v>300</v>
      </c>
      <c r="AX457" s="195"/>
    </row>
    <row r="458" spans="1:50" ht="17.25" customHeight="1" x14ac:dyDescent="0.15">
      <c r="A458" s="189"/>
      <c r="B458" s="186"/>
      <c r="C458" s="180"/>
      <c r="D458" s="186"/>
      <c r="E458" s="342"/>
      <c r="F458" s="343"/>
      <c r="G458" s="104" t="s">
        <v>624</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626</v>
      </c>
      <c r="AC458" s="213"/>
      <c r="AD458" s="213"/>
      <c r="AE458" s="340" t="s">
        <v>624</v>
      </c>
      <c r="AF458" s="207"/>
      <c r="AG458" s="207"/>
      <c r="AH458" s="207"/>
      <c r="AI458" s="340" t="s">
        <v>626</v>
      </c>
      <c r="AJ458" s="207"/>
      <c r="AK458" s="207"/>
      <c r="AL458" s="207"/>
      <c r="AM458" s="340" t="s">
        <v>625</v>
      </c>
      <c r="AN458" s="207"/>
      <c r="AO458" s="207"/>
      <c r="AP458" s="341"/>
      <c r="AQ458" s="340" t="s">
        <v>632</v>
      </c>
      <c r="AR458" s="207"/>
      <c r="AS458" s="207"/>
      <c r="AT458" s="341"/>
      <c r="AU458" s="207" t="s">
        <v>624</v>
      </c>
      <c r="AV458" s="207"/>
      <c r="AW458" s="207"/>
      <c r="AX458" s="208"/>
    </row>
    <row r="459" spans="1:50" ht="17.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630</v>
      </c>
      <c r="AC459" s="205"/>
      <c r="AD459" s="205"/>
      <c r="AE459" s="340" t="s">
        <v>624</v>
      </c>
      <c r="AF459" s="207"/>
      <c r="AG459" s="207"/>
      <c r="AH459" s="341"/>
      <c r="AI459" s="340" t="s">
        <v>624</v>
      </c>
      <c r="AJ459" s="207"/>
      <c r="AK459" s="207"/>
      <c r="AL459" s="207"/>
      <c r="AM459" s="340" t="s">
        <v>624</v>
      </c>
      <c r="AN459" s="207"/>
      <c r="AO459" s="207"/>
      <c r="AP459" s="341"/>
      <c r="AQ459" s="340" t="s">
        <v>624</v>
      </c>
      <c r="AR459" s="207"/>
      <c r="AS459" s="207"/>
      <c r="AT459" s="341"/>
      <c r="AU459" s="207" t="s">
        <v>624</v>
      </c>
      <c r="AV459" s="207"/>
      <c r="AW459" s="207"/>
      <c r="AX459" s="208"/>
    </row>
    <row r="460" spans="1:50" ht="17.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631</v>
      </c>
      <c r="AF460" s="207"/>
      <c r="AG460" s="207"/>
      <c r="AH460" s="341"/>
      <c r="AI460" s="340" t="s">
        <v>625</v>
      </c>
      <c r="AJ460" s="207"/>
      <c r="AK460" s="207"/>
      <c r="AL460" s="207"/>
      <c r="AM460" s="340" t="s">
        <v>632</v>
      </c>
      <c r="AN460" s="207"/>
      <c r="AO460" s="207"/>
      <c r="AP460" s="341"/>
      <c r="AQ460" s="340" t="s">
        <v>624</v>
      </c>
      <c r="AR460" s="207"/>
      <c r="AS460" s="207"/>
      <c r="AT460" s="341"/>
      <c r="AU460" s="207" t="s">
        <v>624</v>
      </c>
      <c r="AV460" s="207"/>
      <c r="AW460" s="207"/>
      <c r="AX460" s="208"/>
    </row>
    <row r="461" spans="1:50" ht="17.2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526</v>
      </c>
      <c r="AJ461" s="217"/>
      <c r="AK461" s="217"/>
      <c r="AL461" s="159"/>
      <c r="AM461" s="217" t="s">
        <v>524</v>
      </c>
      <c r="AN461" s="217"/>
      <c r="AO461" s="217"/>
      <c r="AP461" s="159"/>
      <c r="AQ461" s="159" t="s">
        <v>354</v>
      </c>
      <c r="AR461" s="130"/>
      <c r="AS461" s="130"/>
      <c r="AT461" s="131"/>
      <c r="AU461" s="136" t="s">
        <v>253</v>
      </c>
      <c r="AV461" s="136"/>
      <c r="AW461" s="136"/>
      <c r="AX461" s="137"/>
    </row>
    <row r="462" spans="1:50" ht="17.2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17.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17.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17.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7.2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526</v>
      </c>
      <c r="AJ466" s="217"/>
      <c r="AK466" s="217"/>
      <c r="AL466" s="159"/>
      <c r="AM466" s="217" t="s">
        <v>522</v>
      </c>
      <c r="AN466" s="217"/>
      <c r="AO466" s="217"/>
      <c r="AP466" s="159"/>
      <c r="AQ466" s="159" t="s">
        <v>354</v>
      </c>
      <c r="AR466" s="130"/>
      <c r="AS466" s="130"/>
      <c r="AT466" s="131"/>
      <c r="AU466" s="136" t="s">
        <v>253</v>
      </c>
      <c r="AV466" s="136"/>
      <c r="AW466" s="136"/>
      <c r="AX466" s="137"/>
    </row>
    <row r="467" spans="1:50" ht="17.2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17.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17.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17.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7.2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526</v>
      </c>
      <c r="AJ471" s="217"/>
      <c r="AK471" s="217"/>
      <c r="AL471" s="159"/>
      <c r="AM471" s="217" t="s">
        <v>518</v>
      </c>
      <c r="AN471" s="217"/>
      <c r="AO471" s="217"/>
      <c r="AP471" s="159"/>
      <c r="AQ471" s="159" t="s">
        <v>354</v>
      </c>
      <c r="AR471" s="130"/>
      <c r="AS471" s="130"/>
      <c r="AT471" s="131"/>
      <c r="AU471" s="136" t="s">
        <v>253</v>
      </c>
      <c r="AV471" s="136"/>
      <c r="AW471" s="136"/>
      <c r="AX471" s="137"/>
    </row>
    <row r="472" spans="1:50" ht="17.2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17.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17.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17.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7.2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526</v>
      </c>
      <c r="AJ476" s="217"/>
      <c r="AK476" s="217"/>
      <c r="AL476" s="159"/>
      <c r="AM476" s="217" t="s">
        <v>522</v>
      </c>
      <c r="AN476" s="217"/>
      <c r="AO476" s="217"/>
      <c r="AP476" s="159"/>
      <c r="AQ476" s="159" t="s">
        <v>354</v>
      </c>
      <c r="AR476" s="130"/>
      <c r="AS476" s="130"/>
      <c r="AT476" s="131"/>
      <c r="AU476" s="136" t="s">
        <v>253</v>
      </c>
      <c r="AV476" s="136"/>
      <c r="AW476" s="136"/>
      <c r="AX476" s="137"/>
    </row>
    <row r="477" spans="1:50" ht="17.2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17.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17.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17.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17.25" customHeight="1" x14ac:dyDescent="0.15">
      <c r="A481" s="189"/>
      <c r="B481" s="186"/>
      <c r="C481" s="180"/>
      <c r="D481" s="186"/>
      <c r="E481" s="122" t="s">
        <v>566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17.25" customHeight="1" x14ac:dyDescent="0.15">
      <c r="A482" s="189"/>
      <c r="B482" s="186"/>
      <c r="C482" s="180"/>
      <c r="D482" s="186"/>
      <c r="E482" s="125" t="s">
        <v>624</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17.2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561</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527</v>
      </c>
      <c r="AJ485" s="217"/>
      <c r="AK485" s="217"/>
      <c r="AL485" s="159"/>
      <c r="AM485" s="217" t="s">
        <v>524</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526</v>
      </c>
      <c r="AJ490" s="217"/>
      <c r="AK490" s="217"/>
      <c r="AL490" s="159"/>
      <c r="AM490" s="217" t="s">
        <v>524</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526</v>
      </c>
      <c r="AJ495" s="217"/>
      <c r="AK495" s="217"/>
      <c r="AL495" s="159"/>
      <c r="AM495" s="217" t="s">
        <v>522</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526</v>
      </c>
      <c r="AJ500" s="217"/>
      <c r="AK500" s="217"/>
      <c r="AL500" s="159"/>
      <c r="AM500" s="217" t="s">
        <v>523</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526</v>
      </c>
      <c r="AJ505" s="217"/>
      <c r="AK505" s="217"/>
      <c r="AL505" s="159"/>
      <c r="AM505" s="217" t="s">
        <v>524</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526</v>
      </c>
      <c r="AJ510" s="217"/>
      <c r="AK510" s="217"/>
      <c r="AL510" s="159"/>
      <c r="AM510" s="217" t="s">
        <v>522</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527</v>
      </c>
      <c r="AJ515" s="217"/>
      <c r="AK515" s="217"/>
      <c r="AL515" s="159"/>
      <c r="AM515" s="217" t="s">
        <v>522</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527</v>
      </c>
      <c r="AJ520" s="217"/>
      <c r="AK520" s="217"/>
      <c r="AL520" s="159"/>
      <c r="AM520" s="217" t="s">
        <v>522</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526</v>
      </c>
      <c r="AJ525" s="217"/>
      <c r="AK525" s="217"/>
      <c r="AL525" s="159"/>
      <c r="AM525" s="217" t="s">
        <v>518</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526</v>
      </c>
      <c r="AJ530" s="217"/>
      <c r="AK530" s="217"/>
      <c r="AL530" s="159"/>
      <c r="AM530" s="217" t="s">
        <v>522</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562</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527</v>
      </c>
      <c r="AJ539" s="217"/>
      <c r="AK539" s="217"/>
      <c r="AL539" s="159"/>
      <c r="AM539" s="217" t="s">
        <v>522</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526</v>
      </c>
      <c r="AJ544" s="217"/>
      <c r="AK544" s="217"/>
      <c r="AL544" s="159"/>
      <c r="AM544" s="217" t="s">
        <v>524</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526</v>
      </c>
      <c r="AJ549" s="217"/>
      <c r="AK549" s="217"/>
      <c r="AL549" s="159"/>
      <c r="AM549" s="217" t="s">
        <v>518</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526</v>
      </c>
      <c r="AJ554" s="217"/>
      <c r="AK554" s="217"/>
      <c r="AL554" s="159"/>
      <c r="AM554" s="217" t="s">
        <v>518</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526</v>
      </c>
      <c r="AJ559" s="217"/>
      <c r="AK559" s="217"/>
      <c r="AL559" s="159"/>
      <c r="AM559" s="217" t="s">
        <v>522</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526</v>
      </c>
      <c r="AJ564" s="217"/>
      <c r="AK564" s="217"/>
      <c r="AL564" s="159"/>
      <c r="AM564" s="217" t="s">
        <v>518</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527</v>
      </c>
      <c r="AJ569" s="217"/>
      <c r="AK569" s="217"/>
      <c r="AL569" s="159"/>
      <c r="AM569" s="217" t="s">
        <v>518</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526</v>
      </c>
      <c r="AJ574" s="217"/>
      <c r="AK574" s="217"/>
      <c r="AL574" s="159"/>
      <c r="AM574" s="217" t="s">
        <v>518</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526</v>
      </c>
      <c r="AJ579" s="217"/>
      <c r="AK579" s="217"/>
      <c r="AL579" s="159"/>
      <c r="AM579" s="217" t="s">
        <v>518</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526</v>
      </c>
      <c r="AJ584" s="217"/>
      <c r="AK584" s="217"/>
      <c r="AL584" s="159"/>
      <c r="AM584" s="217" t="s">
        <v>522</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561</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526</v>
      </c>
      <c r="AJ593" s="217"/>
      <c r="AK593" s="217"/>
      <c r="AL593" s="159"/>
      <c r="AM593" s="217" t="s">
        <v>518</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527</v>
      </c>
      <c r="AJ598" s="217"/>
      <c r="AK598" s="217"/>
      <c r="AL598" s="159"/>
      <c r="AM598" s="217" t="s">
        <v>523</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526</v>
      </c>
      <c r="AJ603" s="217"/>
      <c r="AK603" s="217"/>
      <c r="AL603" s="159"/>
      <c r="AM603" s="217" t="s">
        <v>518</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526</v>
      </c>
      <c r="AJ608" s="217"/>
      <c r="AK608" s="217"/>
      <c r="AL608" s="159"/>
      <c r="AM608" s="217" t="s">
        <v>518</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526</v>
      </c>
      <c r="AJ613" s="217"/>
      <c r="AK613" s="217"/>
      <c r="AL613" s="159"/>
      <c r="AM613" s="217" t="s">
        <v>522</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526</v>
      </c>
      <c r="AJ618" s="217"/>
      <c r="AK618" s="217"/>
      <c r="AL618" s="159"/>
      <c r="AM618" s="217" t="s">
        <v>522</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526</v>
      </c>
      <c r="AJ623" s="217"/>
      <c r="AK623" s="217"/>
      <c r="AL623" s="159"/>
      <c r="AM623" s="217" t="s">
        <v>523</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526</v>
      </c>
      <c r="AJ628" s="217"/>
      <c r="AK628" s="217"/>
      <c r="AL628" s="159"/>
      <c r="AM628" s="217" t="s">
        <v>522</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526</v>
      </c>
      <c r="AJ633" s="217"/>
      <c r="AK633" s="217"/>
      <c r="AL633" s="159"/>
      <c r="AM633" s="217" t="s">
        <v>518</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526</v>
      </c>
      <c r="AJ638" s="217"/>
      <c r="AK638" s="217"/>
      <c r="AL638" s="159"/>
      <c r="AM638" s="217" t="s">
        <v>522</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562</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527</v>
      </c>
      <c r="AJ647" s="217"/>
      <c r="AK647" s="217"/>
      <c r="AL647" s="159"/>
      <c r="AM647" s="217" t="s">
        <v>518</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526</v>
      </c>
      <c r="AJ652" s="217"/>
      <c r="AK652" s="217"/>
      <c r="AL652" s="159"/>
      <c r="AM652" s="217" t="s">
        <v>518</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526</v>
      </c>
      <c r="AJ657" s="217"/>
      <c r="AK657" s="217"/>
      <c r="AL657" s="159"/>
      <c r="AM657" s="217" t="s">
        <v>522</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526</v>
      </c>
      <c r="AJ662" s="217"/>
      <c r="AK662" s="217"/>
      <c r="AL662" s="159"/>
      <c r="AM662" s="217" t="s">
        <v>518</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526</v>
      </c>
      <c r="AJ667" s="217"/>
      <c r="AK667" s="217"/>
      <c r="AL667" s="159"/>
      <c r="AM667" s="217" t="s">
        <v>518</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527</v>
      </c>
      <c r="AJ672" s="217"/>
      <c r="AK672" s="217"/>
      <c r="AL672" s="159"/>
      <c r="AM672" s="217" t="s">
        <v>518</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526</v>
      </c>
      <c r="AJ677" s="217"/>
      <c r="AK677" s="217"/>
      <c r="AL677" s="159"/>
      <c r="AM677" s="217" t="s">
        <v>524</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527</v>
      </c>
      <c r="AJ682" s="217"/>
      <c r="AK682" s="217"/>
      <c r="AL682" s="159"/>
      <c r="AM682" s="217" t="s">
        <v>522</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526</v>
      </c>
      <c r="AJ687" s="217"/>
      <c r="AK687" s="217"/>
      <c r="AL687" s="159"/>
      <c r="AM687" s="217" t="s">
        <v>518</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526</v>
      </c>
      <c r="AJ692" s="217"/>
      <c r="AK692" s="217"/>
      <c r="AL692" s="159"/>
      <c r="AM692" s="217" t="s">
        <v>523</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60.7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573</v>
      </c>
      <c r="AE702" s="346"/>
      <c r="AF702" s="346"/>
      <c r="AG702" s="385" t="s">
        <v>612</v>
      </c>
      <c r="AH702" s="386"/>
      <c r="AI702" s="386"/>
      <c r="AJ702" s="386"/>
      <c r="AK702" s="386"/>
      <c r="AL702" s="386"/>
      <c r="AM702" s="386"/>
      <c r="AN702" s="386"/>
      <c r="AO702" s="386"/>
      <c r="AP702" s="386"/>
      <c r="AQ702" s="386"/>
      <c r="AR702" s="386"/>
      <c r="AS702" s="386"/>
      <c r="AT702" s="386"/>
      <c r="AU702" s="386"/>
      <c r="AV702" s="386"/>
      <c r="AW702" s="386"/>
      <c r="AX702" s="387"/>
    </row>
    <row r="703" spans="1:50" ht="49.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573</v>
      </c>
      <c r="AE703" s="329"/>
      <c r="AF703" s="329"/>
      <c r="AG703" s="101" t="s">
        <v>613</v>
      </c>
      <c r="AH703" s="102"/>
      <c r="AI703" s="102"/>
      <c r="AJ703" s="102"/>
      <c r="AK703" s="102"/>
      <c r="AL703" s="102"/>
      <c r="AM703" s="102"/>
      <c r="AN703" s="102"/>
      <c r="AO703" s="102"/>
      <c r="AP703" s="102"/>
      <c r="AQ703" s="102"/>
      <c r="AR703" s="102"/>
      <c r="AS703" s="102"/>
      <c r="AT703" s="102"/>
      <c r="AU703" s="102"/>
      <c r="AV703" s="102"/>
      <c r="AW703" s="102"/>
      <c r="AX703" s="103"/>
    </row>
    <row r="704" spans="1:50" ht="48"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573</v>
      </c>
      <c r="AE704" s="783"/>
      <c r="AF704" s="783"/>
      <c r="AG704" s="167" t="s">
        <v>614</v>
      </c>
      <c r="AH704" s="108"/>
      <c r="AI704" s="108"/>
      <c r="AJ704" s="108"/>
      <c r="AK704" s="108"/>
      <c r="AL704" s="108"/>
      <c r="AM704" s="108"/>
      <c r="AN704" s="108"/>
      <c r="AO704" s="108"/>
      <c r="AP704" s="108"/>
      <c r="AQ704" s="108"/>
      <c r="AR704" s="108"/>
      <c r="AS704" s="108"/>
      <c r="AT704" s="108"/>
      <c r="AU704" s="108"/>
      <c r="AV704" s="108"/>
      <c r="AW704" s="108"/>
      <c r="AX704" s="168"/>
    </row>
    <row r="705" spans="1:50" ht="28.5"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685</v>
      </c>
      <c r="AE705" s="715"/>
      <c r="AF705" s="715"/>
      <c r="AG705" s="125" t="s">
        <v>686</v>
      </c>
      <c r="AH705" s="105"/>
      <c r="AI705" s="105"/>
      <c r="AJ705" s="105"/>
      <c r="AK705" s="105"/>
      <c r="AL705" s="105"/>
      <c r="AM705" s="105"/>
      <c r="AN705" s="105"/>
      <c r="AO705" s="105"/>
      <c r="AP705" s="105"/>
      <c r="AQ705" s="105"/>
      <c r="AR705" s="105"/>
      <c r="AS705" s="105"/>
      <c r="AT705" s="105"/>
      <c r="AU705" s="105"/>
      <c r="AV705" s="105"/>
      <c r="AW705" s="105"/>
      <c r="AX705" s="126"/>
    </row>
    <row r="706" spans="1:50" ht="50.25" customHeight="1" x14ac:dyDescent="0.15">
      <c r="A706" s="642"/>
      <c r="B706" s="643"/>
      <c r="C706" s="794"/>
      <c r="D706" s="795"/>
      <c r="E706" s="730" t="s">
        <v>505</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687</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8.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687</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615</v>
      </c>
      <c r="AE708" s="605"/>
      <c r="AF708" s="605"/>
      <c r="AG708" s="742" t="s">
        <v>598</v>
      </c>
      <c r="AH708" s="743"/>
      <c r="AI708" s="743"/>
      <c r="AJ708" s="743"/>
      <c r="AK708" s="743"/>
      <c r="AL708" s="743"/>
      <c r="AM708" s="743"/>
      <c r="AN708" s="743"/>
      <c r="AO708" s="743"/>
      <c r="AP708" s="743"/>
      <c r="AQ708" s="743"/>
      <c r="AR708" s="743"/>
      <c r="AS708" s="743"/>
      <c r="AT708" s="743"/>
      <c r="AU708" s="743"/>
      <c r="AV708" s="743"/>
      <c r="AW708" s="743"/>
      <c r="AX708" s="744"/>
    </row>
    <row r="709" spans="1:50" ht="27.7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573</v>
      </c>
      <c r="AE709" s="329"/>
      <c r="AF709" s="329"/>
      <c r="AG709" s="101" t="s">
        <v>616</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615</v>
      </c>
      <c r="AE710" s="329"/>
      <c r="AF710" s="329"/>
      <c r="AG710" s="101" t="s">
        <v>607</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573</v>
      </c>
      <c r="AE711" s="329"/>
      <c r="AF711" s="329"/>
      <c r="AG711" s="101" t="s">
        <v>617</v>
      </c>
      <c r="AH711" s="102"/>
      <c r="AI711" s="102"/>
      <c r="AJ711" s="102"/>
      <c r="AK711" s="102"/>
      <c r="AL711" s="102"/>
      <c r="AM711" s="102"/>
      <c r="AN711" s="102"/>
      <c r="AO711" s="102"/>
      <c r="AP711" s="102"/>
      <c r="AQ711" s="102"/>
      <c r="AR711" s="102"/>
      <c r="AS711" s="102"/>
      <c r="AT711" s="102"/>
      <c r="AU711" s="102"/>
      <c r="AV711" s="102"/>
      <c r="AW711" s="102"/>
      <c r="AX711" s="103"/>
    </row>
    <row r="712" spans="1:50" ht="57" customHeight="1" x14ac:dyDescent="0.15">
      <c r="A712" s="642"/>
      <c r="B712" s="644"/>
      <c r="C712" s="391" t="s">
        <v>469</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573</v>
      </c>
      <c r="AE712" s="783"/>
      <c r="AF712" s="783"/>
      <c r="AG712" s="810" t="s">
        <v>696</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470</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615</v>
      </c>
      <c r="AE713" s="329"/>
      <c r="AF713" s="663"/>
      <c r="AG713" s="101" t="s">
        <v>598</v>
      </c>
      <c r="AH713" s="102"/>
      <c r="AI713" s="102"/>
      <c r="AJ713" s="102"/>
      <c r="AK713" s="102"/>
      <c r="AL713" s="102"/>
      <c r="AM713" s="102"/>
      <c r="AN713" s="102"/>
      <c r="AO713" s="102"/>
      <c r="AP713" s="102"/>
      <c r="AQ713" s="102"/>
      <c r="AR713" s="102"/>
      <c r="AS713" s="102"/>
      <c r="AT713" s="102"/>
      <c r="AU713" s="102"/>
      <c r="AV713" s="102"/>
      <c r="AW713" s="102"/>
      <c r="AX713" s="103"/>
    </row>
    <row r="714" spans="1:50" ht="44.25" customHeight="1" x14ac:dyDescent="0.15">
      <c r="A714" s="645"/>
      <c r="B714" s="646"/>
      <c r="C714" s="647" t="s">
        <v>446</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573</v>
      </c>
      <c r="AE714" s="808"/>
      <c r="AF714" s="809"/>
      <c r="AG714" s="736" t="s">
        <v>618</v>
      </c>
      <c r="AH714" s="737"/>
      <c r="AI714" s="737"/>
      <c r="AJ714" s="737"/>
      <c r="AK714" s="737"/>
      <c r="AL714" s="737"/>
      <c r="AM714" s="737"/>
      <c r="AN714" s="737"/>
      <c r="AO714" s="737"/>
      <c r="AP714" s="737"/>
      <c r="AQ714" s="737"/>
      <c r="AR714" s="737"/>
      <c r="AS714" s="737"/>
      <c r="AT714" s="737"/>
      <c r="AU714" s="737"/>
      <c r="AV714" s="737"/>
      <c r="AW714" s="737"/>
      <c r="AX714" s="738"/>
    </row>
    <row r="715" spans="1:50" ht="36.75" customHeight="1" x14ac:dyDescent="0.15">
      <c r="A715" s="640" t="s">
        <v>40</v>
      </c>
      <c r="B715" s="784"/>
      <c r="C715" s="785" t="s">
        <v>447</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685</v>
      </c>
      <c r="AE715" s="605"/>
      <c r="AF715" s="656"/>
      <c r="AG715" s="742" t="s">
        <v>697</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615</v>
      </c>
      <c r="AE716" s="627"/>
      <c r="AF716" s="627"/>
      <c r="AG716" s="101" t="s">
        <v>610</v>
      </c>
      <c r="AH716" s="102"/>
      <c r="AI716" s="102"/>
      <c r="AJ716" s="102"/>
      <c r="AK716" s="102"/>
      <c r="AL716" s="102"/>
      <c r="AM716" s="102"/>
      <c r="AN716" s="102"/>
      <c r="AO716" s="102"/>
      <c r="AP716" s="102"/>
      <c r="AQ716" s="102"/>
      <c r="AR716" s="102"/>
      <c r="AS716" s="102"/>
      <c r="AT716" s="102"/>
      <c r="AU716" s="102"/>
      <c r="AV716" s="102"/>
      <c r="AW716" s="102"/>
      <c r="AX716" s="103"/>
    </row>
    <row r="717" spans="1:50" ht="37.5"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685</v>
      </c>
      <c r="AE717" s="329"/>
      <c r="AF717" s="329"/>
      <c r="AG717" s="101" t="s">
        <v>698</v>
      </c>
      <c r="AH717" s="102"/>
      <c r="AI717" s="102"/>
      <c r="AJ717" s="102"/>
      <c r="AK717" s="102"/>
      <c r="AL717" s="102"/>
      <c r="AM717" s="102"/>
      <c r="AN717" s="102"/>
      <c r="AO717" s="102"/>
      <c r="AP717" s="102"/>
      <c r="AQ717" s="102"/>
      <c r="AR717" s="102"/>
      <c r="AS717" s="102"/>
      <c r="AT717" s="102"/>
      <c r="AU717" s="102"/>
      <c r="AV717" s="102"/>
      <c r="AW717" s="102"/>
      <c r="AX717" s="103"/>
    </row>
    <row r="718" spans="1:50" ht="31.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573</v>
      </c>
      <c r="AE718" s="329"/>
      <c r="AF718" s="329"/>
      <c r="AG718" s="127" t="s">
        <v>619</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573</v>
      </c>
      <c r="AE719" s="605"/>
      <c r="AF719" s="605"/>
      <c r="AG719" s="125" t="s">
        <v>621</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462</v>
      </c>
      <c r="D720" s="300"/>
      <c r="E720" s="300"/>
      <c r="F720" s="303"/>
      <c r="G720" s="299" t="s">
        <v>463</v>
      </c>
      <c r="H720" s="300"/>
      <c r="I720" s="300"/>
      <c r="J720" s="300"/>
      <c r="K720" s="300"/>
      <c r="L720" s="300"/>
      <c r="M720" s="300"/>
      <c r="N720" s="299" t="s">
        <v>466</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t="s">
        <v>568</v>
      </c>
      <c r="D721" s="297"/>
      <c r="E721" s="297"/>
      <c r="F721" s="298"/>
      <c r="G721" s="287"/>
      <c r="H721" s="288"/>
      <c r="I721" s="83" t="str">
        <f>IF(OR(G721="　", G721=""), "", "-")</f>
        <v/>
      </c>
      <c r="J721" s="291"/>
      <c r="K721" s="291"/>
      <c r="L721" s="83" t="str">
        <f>IF(M721="","","-")</f>
        <v/>
      </c>
      <c r="M721" s="84"/>
      <c r="N721" s="304" t="s">
        <v>620</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56.25" customHeight="1" x14ac:dyDescent="0.15">
      <c r="A726" s="640" t="s">
        <v>48</v>
      </c>
      <c r="B726" s="802"/>
      <c r="C726" s="815" t="s">
        <v>53</v>
      </c>
      <c r="D726" s="837"/>
      <c r="E726" s="837"/>
      <c r="F726" s="838"/>
      <c r="G726" s="577" t="s">
        <v>699</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56.25" customHeight="1" thickBot="1" x14ac:dyDescent="0.2">
      <c r="A727" s="803"/>
      <c r="B727" s="804"/>
      <c r="C727" s="748" t="s">
        <v>57</v>
      </c>
      <c r="D727" s="749"/>
      <c r="E727" s="749"/>
      <c r="F727" s="750"/>
      <c r="G727" s="575" t="s">
        <v>701</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45.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49.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54"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30" customHeight="1" thickBot="1" x14ac:dyDescent="0.2">
      <c r="A735" s="790" t="s">
        <v>624</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548</v>
      </c>
      <c r="B737" s="210"/>
      <c r="C737" s="210"/>
      <c r="D737" s="211"/>
      <c r="E737" s="990" t="s">
        <v>688</v>
      </c>
      <c r="F737" s="990"/>
      <c r="G737" s="990"/>
      <c r="H737" s="990"/>
      <c r="I737" s="990"/>
      <c r="J737" s="990"/>
      <c r="K737" s="990"/>
      <c r="L737" s="990"/>
      <c r="M737" s="990"/>
      <c r="N737" s="365" t="s">
        <v>541</v>
      </c>
      <c r="O737" s="365"/>
      <c r="P737" s="365"/>
      <c r="Q737" s="365"/>
      <c r="R737" s="990" t="s">
        <v>689</v>
      </c>
      <c r="S737" s="990"/>
      <c r="T737" s="990"/>
      <c r="U737" s="990"/>
      <c r="V737" s="990"/>
      <c r="W737" s="990"/>
      <c r="X737" s="990"/>
      <c r="Y737" s="990"/>
      <c r="Z737" s="990"/>
      <c r="AA737" s="365" t="s">
        <v>540</v>
      </c>
      <c r="AB737" s="365"/>
      <c r="AC737" s="365"/>
      <c r="AD737" s="365"/>
      <c r="AE737" s="990" t="s">
        <v>690</v>
      </c>
      <c r="AF737" s="990"/>
      <c r="AG737" s="990"/>
      <c r="AH737" s="990"/>
      <c r="AI737" s="990"/>
      <c r="AJ737" s="990"/>
      <c r="AK737" s="990"/>
      <c r="AL737" s="990"/>
      <c r="AM737" s="990"/>
      <c r="AN737" s="365" t="s">
        <v>539</v>
      </c>
      <c r="AO737" s="365"/>
      <c r="AP737" s="365"/>
      <c r="AQ737" s="365"/>
      <c r="AR737" s="982" t="s">
        <v>691</v>
      </c>
      <c r="AS737" s="983"/>
      <c r="AT737" s="983"/>
      <c r="AU737" s="983"/>
      <c r="AV737" s="983"/>
      <c r="AW737" s="983"/>
      <c r="AX737" s="984"/>
      <c r="AY737" s="89"/>
      <c r="AZ737" s="89"/>
    </row>
    <row r="738" spans="1:52" ht="24.75" customHeight="1" x14ac:dyDescent="0.15">
      <c r="A738" s="991" t="s">
        <v>538</v>
      </c>
      <c r="B738" s="210"/>
      <c r="C738" s="210"/>
      <c r="D738" s="211"/>
      <c r="E738" s="990" t="s">
        <v>692</v>
      </c>
      <c r="F738" s="990"/>
      <c r="G738" s="990"/>
      <c r="H738" s="990"/>
      <c r="I738" s="990"/>
      <c r="J738" s="990"/>
      <c r="K738" s="990"/>
      <c r="L738" s="990"/>
      <c r="M738" s="990"/>
      <c r="N738" s="365" t="s">
        <v>537</v>
      </c>
      <c r="O738" s="365"/>
      <c r="P738" s="365"/>
      <c r="Q738" s="365"/>
      <c r="R738" s="990" t="s">
        <v>693</v>
      </c>
      <c r="S738" s="990"/>
      <c r="T738" s="990"/>
      <c r="U738" s="990"/>
      <c r="V738" s="990"/>
      <c r="W738" s="990"/>
      <c r="X738" s="990"/>
      <c r="Y738" s="990"/>
      <c r="Z738" s="990"/>
      <c r="AA738" s="365" t="s">
        <v>536</v>
      </c>
      <c r="AB738" s="365"/>
      <c r="AC738" s="365"/>
      <c r="AD738" s="365"/>
      <c r="AE738" s="990" t="s">
        <v>694</v>
      </c>
      <c r="AF738" s="990"/>
      <c r="AG738" s="990"/>
      <c r="AH738" s="990"/>
      <c r="AI738" s="990"/>
      <c r="AJ738" s="990"/>
      <c r="AK738" s="990"/>
      <c r="AL738" s="990"/>
      <c r="AM738" s="990"/>
      <c r="AN738" s="365" t="s">
        <v>532</v>
      </c>
      <c r="AO738" s="365"/>
      <c r="AP738" s="365"/>
      <c r="AQ738" s="365"/>
      <c r="AR738" s="982" t="s">
        <v>695</v>
      </c>
      <c r="AS738" s="983"/>
      <c r="AT738" s="983"/>
      <c r="AU738" s="983"/>
      <c r="AV738" s="983"/>
      <c r="AW738" s="983"/>
      <c r="AX738" s="984"/>
    </row>
    <row r="739" spans="1:52" ht="24.75" customHeight="1" thickBot="1" x14ac:dyDescent="0.2">
      <c r="A739" s="992" t="s">
        <v>528</v>
      </c>
      <c r="B739" s="993"/>
      <c r="C739" s="993"/>
      <c r="D739" s="994"/>
      <c r="E739" s="995" t="s">
        <v>568</v>
      </c>
      <c r="F739" s="985"/>
      <c r="G739" s="985"/>
      <c r="H739" s="93" t="str">
        <f>IF(E739="", "", "(")</f>
        <v>(</v>
      </c>
      <c r="I739" s="985"/>
      <c r="J739" s="985"/>
      <c r="K739" s="93" t="str">
        <f>IF(OR(I739="　", I739=""), "", "-")</f>
        <v/>
      </c>
      <c r="L739" s="986">
        <v>713</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508</v>
      </c>
      <c r="B740" s="615"/>
      <c r="C740" s="615"/>
      <c r="D740" s="615"/>
      <c r="E740" s="615"/>
      <c r="F740" s="616"/>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510</v>
      </c>
      <c r="B779" s="629"/>
      <c r="C779" s="629"/>
      <c r="D779" s="629"/>
      <c r="E779" s="629"/>
      <c r="F779" s="630"/>
      <c r="G779" s="595" t="s">
        <v>635</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636</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633</v>
      </c>
      <c r="H781" s="671"/>
      <c r="I781" s="671"/>
      <c r="J781" s="671"/>
      <c r="K781" s="672"/>
      <c r="L781" s="664" t="s">
        <v>634</v>
      </c>
      <c r="M781" s="665"/>
      <c r="N781" s="665"/>
      <c r="O781" s="665"/>
      <c r="P781" s="665"/>
      <c r="Q781" s="665"/>
      <c r="R781" s="665"/>
      <c r="S781" s="665"/>
      <c r="T781" s="665"/>
      <c r="U781" s="665"/>
      <c r="V781" s="665"/>
      <c r="W781" s="665"/>
      <c r="X781" s="666"/>
      <c r="Y781" s="388">
        <v>3</v>
      </c>
      <c r="Z781" s="389"/>
      <c r="AA781" s="389"/>
      <c r="AB781" s="805"/>
      <c r="AC781" s="670" t="s">
        <v>637</v>
      </c>
      <c r="AD781" s="671"/>
      <c r="AE781" s="671"/>
      <c r="AF781" s="671"/>
      <c r="AG781" s="672"/>
      <c r="AH781" s="664" t="s">
        <v>642</v>
      </c>
      <c r="AI781" s="665"/>
      <c r="AJ781" s="665"/>
      <c r="AK781" s="665"/>
      <c r="AL781" s="665"/>
      <c r="AM781" s="665"/>
      <c r="AN781" s="665"/>
      <c r="AO781" s="665"/>
      <c r="AP781" s="665"/>
      <c r="AQ781" s="665"/>
      <c r="AR781" s="665"/>
      <c r="AS781" s="665"/>
      <c r="AT781" s="666"/>
      <c r="AU781" s="388">
        <v>0.6</v>
      </c>
      <c r="AV781" s="389"/>
      <c r="AW781" s="389"/>
      <c r="AX781" s="390"/>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t="s">
        <v>638</v>
      </c>
      <c r="AD782" s="607"/>
      <c r="AE782" s="607"/>
      <c r="AF782" s="607"/>
      <c r="AG782" s="608"/>
      <c r="AH782" s="598" t="s">
        <v>643</v>
      </c>
      <c r="AI782" s="599"/>
      <c r="AJ782" s="599"/>
      <c r="AK782" s="599"/>
      <c r="AL782" s="599"/>
      <c r="AM782" s="599"/>
      <c r="AN782" s="599"/>
      <c r="AO782" s="599"/>
      <c r="AP782" s="599"/>
      <c r="AQ782" s="599"/>
      <c r="AR782" s="599"/>
      <c r="AS782" s="599"/>
      <c r="AT782" s="600"/>
      <c r="AU782" s="601">
        <v>0.5</v>
      </c>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t="s">
        <v>639</v>
      </c>
      <c r="AD783" s="607"/>
      <c r="AE783" s="607"/>
      <c r="AF783" s="607"/>
      <c r="AG783" s="608"/>
      <c r="AH783" s="598" t="s">
        <v>644</v>
      </c>
      <c r="AI783" s="599"/>
      <c r="AJ783" s="599"/>
      <c r="AK783" s="599"/>
      <c r="AL783" s="599"/>
      <c r="AM783" s="599"/>
      <c r="AN783" s="599"/>
      <c r="AO783" s="599"/>
      <c r="AP783" s="599"/>
      <c r="AQ783" s="599"/>
      <c r="AR783" s="599"/>
      <c r="AS783" s="599"/>
      <c r="AT783" s="600"/>
      <c r="AU783" s="601">
        <v>0.3</v>
      </c>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t="s">
        <v>640</v>
      </c>
      <c r="AD784" s="607"/>
      <c r="AE784" s="607"/>
      <c r="AF784" s="607"/>
      <c r="AG784" s="608"/>
      <c r="AH784" s="598" t="s">
        <v>645</v>
      </c>
      <c r="AI784" s="599"/>
      <c r="AJ784" s="599"/>
      <c r="AK784" s="599"/>
      <c r="AL784" s="599"/>
      <c r="AM784" s="599"/>
      <c r="AN784" s="599"/>
      <c r="AO784" s="599"/>
      <c r="AP784" s="599"/>
      <c r="AQ784" s="599"/>
      <c r="AR784" s="599"/>
      <c r="AS784" s="599"/>
      <c r="AT784" s="600"/>
      <c r="AU784" s="601">
        <v>0.3</v>
      </c>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t="s">
        <v>641</v>
      </c>
      <c r="AD785" s="607"/>
      <c r="AE785" s="607"/>
      <c r="AF785" s="607"/>
      <c r="AG785" s="608"/>
      <c r="AH785" s="598" t="s">
        <v>646</v>
      </c>
      <c r="AI785" s="599"/>
      <c r="AJ785" s="599"/>
      <c r="AK785" s="599"/>
      <c r="AL785" s="599"/>
      <c r="AM785" s="599"/>
      <c r="AN785" s="599"/>
      <c r="AO785" s="599"/>
      <c r="AP785" s="599"/>
      <c r="AQ785" s="599"/>
      <c r="AR785" s="599"/>
      <c r="AS785" s="599"/>
      <c r="AT785" s="600"/>
      <c r="AU785" s="601">
        <v>0.2</v>
      </c>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3</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1.9000000000000001</v>
      </c>
      <c r="AV791" s="832"/>
      <c r="AW791" s="832"/>
      <c r="AX791" s="834"/>
    </row>
    <row r="792" spans="1:50" ht="24.75" customHeight="1" x14ac:dyDescent="0.15">
      <c r="A792" s="631"/>
      <c r="B792" s="632"/>
      <c r="C792" s="632"/>
      <c r="D792" s="632"/>
      <c r="E792" s="632"/>
      <c r="F792" s="633"/>
      <c r="G792" s="595" t="s">
        <v>647</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15">
      <c r="A794" s="631"/>
      <c r="B794" s="632"/>
      <c r="C794" s="632"/>
      <c r="D794" s="632"/>
      <c r="E794" s="632"/>
      <c r="F794" s="633"/>
      <c r="G794" s="670" t="s">
        <v>648</v>
      </c>
      <c r="H794" s="671"/>
      <c r="I794" s="671"/>
      <c r="J794" s="671"/>
      <c r="K794" s="672"/>
      <c r="L794" s="664" t="s">
        <v>649</v>
      </c>
      <c r="M794" s="665"/>
      <c r="N794" s="665"/>
      <c r="O794" s="665"/>
      <c r="P794" s="665"/>
      <c r="Q794" s="665"/>
      <c r="R794" s="665"/>
      <c r="S794" s="665"/>
      <c r="T794" s="665"/>
      <c r="U794" s="665"/>
      <c r="V794" s="665"/>
      <c r="W794" s="665"/>
      <c r="X794" s="666"/>
      <c r="Y794" s="388">
        <v>8</v>
      </c>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8</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441</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442</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467</v>
      </c>
      <c r="AM831" s="281"/>
      <c r="AN831" s="281"/>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461</v>
      </c>
      <c r="AD836" s="149"/>
      <c r="AE836" s="149"/>
      <c r="AF836" s="149"/>
      <c r="AG836" s="149"/>
      <c r="AH836" s="367" t="s">
        <v>491</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650</v>
      </c>
      <c r="D837" s="347"/>
      <c r="E837" s="347"/>
      <c r="F837" s="347"/>
      <c r="G837" s="347"/>
      <c r="H837" s="347"/>
      <c r="I837" s="347"/>
      <c r="J837" s="348" t="s">
        <v>662</v>
      </c>
      <c r="K837" s="349"/>
      <c r="L837" s="349"/>
      <c r="M837" s="349"/>
      <c r="N837" s="349"/>
      <c r="O837" s="349"/>
      <c r="P837" s="362" t="s">
        <v>661</v>
      </c>
      <c r="Q837" s="350"/>
      <c r="R837" s="350"/>
      <c r="S837" s="350"/>
      <c r="T837" s="350"/>
      <c r="U837" s="350"/>
      <c r="V837" s="350"/>
      <c r="W837" s="350"/>
      <c r="X837" s="350"/>
      <c r="Y837" s="351">
        <v>3</v>
      </c>
      <c r="Z837" s="352"/>
      <c r="AA837" s="352"/>
      <c r="AB837" s="353"/>
      <c r="AC837" s="363" t="s">
        <v>503</v>
      </c>
      <c r="AD837" s="371"/>
      <c r="AE837" s="371"/>
      <c r="AF837" s="371"/>
      <c r="AG837" s="371"/>
      <c r="AH837" s="372" t="s">
        <v>665</v>
      </c>
      <c r="AI837" s="373"/>
      <c r="AJ837" s="373"/>
      <c r="AK837" s="373"/>
      <c r="AL837" s="357">
        <v>100</v>
      </c>
      <c r="AM837" s="358"/>
      <c r="AN837" s="358"/>
      <c r="AO837" s="359"/>
      <c r="AP837" s="360" t="s">
        <v>665</v>
      </c>
      <c r="AQ837" s="360"/>
      <c r="AR837" s="360"/>
      <c r="AS837" s="360"/>
      <c r="AT837" s="360"/>
      <c r="AU837" s="360"/>
      <c r="AV837" s="360"/>
      <c r="AW837" s="360"/>
      <c r="AX837" s="360"/>
    </row>
    <row r="838" spans="1:50" ht="30" customHeight="1" x14ac:dyDescent="0.15">
      <c r="A838" s="376">
        <v>2</v>
      </c>
      <c r="B838" s="376">
        <v>1</v>
      </c>
      <c r="C838" s="361" t="s">
        <v>651</v>
      </c>
      <c r="D838" s="347"/>
      <c r="E838" s="347"/>
      <c r="F838" s="347"/>
      <c r="G838" s="347"/>
      <c r="H838" s="347"/>
      <c r="I838" s="347"/>
      <c r="J838" s="348" t="s">
        <v>663</v>
      </c>
      <c r="K838" s="349"/>
      <c r="L838" s="349"/>
      <c r="M838" s="349"/>
      <c r="N838" s="349"/>
      <c r="O838" s="349"/>
      <c r="P838" s="362" t="s">
        <v>661</v>
      </c>
      <c r="Q838" s="350"/>
      <c r="R838" s="350"/>
      <c r="S838" s="350"/>
      <c r="T838" s="350"/>
      <c r="U838" s="350"/>
      <c r="V838" s="350"/>
      <c r="W838" s="350"/>
      <c r="X838" s="350"/>
      <c r="Y838" s="351">
        <v>3</v>
      </c>
      <c r="Z838" s="352"/>
      <c r="AA838" s="352"/>
      <c r="AB838" s="353"/>
      <c r="AC838" s="363" t="s">
        <v>503</v>
      </c>
      <c r="AD838" s="371"/>
      <c r="AE838" s="371"/>
      <c r="AF838" s="371"/>
      <c r="AG838" s="371"/>
      <c r="AH838" s="372" t="s">
        <v>665</v>
      </c>
      <c r="AI838" s="373"/>
      <c r="AJ838" s="373"/>
      <c r="AK838" s="373"/>
      <c r="AL838" s="357">
        <v>100</v>
      </c>
      <c r="AM838" s="358"/>
      <c r="AN838" s="358"/>
      <c r="AO838" s="359"/>
      <c r="AP838" s="360" t="s">
        <v>665</v>
      </c>
      <c r="AQ838" s="360"/>
      <c r="AR838" s="360"/>
      <c r="AS838" s="360"/>
      <c r="AT838" s="360"/>
      <c r="AU838" s="360"/>
      <c r="AV838" s="360"/>
      <c r="AW838" s="360"/>
      <c r="AX838" s="360"/>
    </row>
    <row r="839" spans="1:50" ht="30" customHeight="1" x14ac:dyDescent="0.15">
      <c r="A839" s="376">
        <v>3</v>
      </c>
      <c r="B839" s="376">
        <v>1</v>
      </c>
      <c r="C839" s="361" t="s">
        <v>652</v>
      </c>
      <c r="D839" s="347"/>
      <c r="E839" s="347"/>
      <c r="F839" s="347"/>
      <c r="G839" s="347"/>
      <c r="H839" s="347"/>
      <c r="I839" s="347"/>
      <c r="J839" s="348">
        <v>8010401006744</v>
      </c>
      <c r="K839" s="349"/>
      <c r="L839" s="349"/>
      <c r="M839" s="349"/>
      <c r="N839" s="349"/>
      <c r="O839" s="349"/>
      <c r="P839" s="362" t="s">
        <v>661</v>
      </c>
      <c r="Q839" s="350"/>
      <c r="R839" s="350"/>
      <c r="S839" s="350"/>
      <c r="T839" s="350"/>
      <c r="U839" s="350"/>
      <c r="V839" s="350"/>
      <c r="W839" s="350"/>
      <c r="X839" s="350"/>
      <c r="Y839" s="351">
        <v>3</v>
      </c>
      <c r="Z839" s="352"/>
      <c r="AA839" s="352"/>
      <c r="AB839" s="353"/>
      <c r="AC839" s="363" t="s">
        <v>503</v>
      </c>
      <c r="AD839" s="371"/>
      <c r="AE839" s="371"/>
      <c r="AF839" s="371"/>
      <c r="AG839" s="371"/>
      <c r="AH839" s="355" t="s">
        <v>666</v>
      </c>
      <c r="AI839" s="356"/>
      <c r="AJ839" s="356"/>
      <c r="AK839" s="356"/>
      <c r="AL839" s="357">
        <v>100</v>
      </c>
      <c r="AM839" s="358"/>
      <c r="AN839" s="358"/>
      <c r="AO839" s="359"/>
      <c r="AP839" s="360" t="s">
        <v>668</v>
      </c>
      <c r="AQ839" s="360"/>
      <c r="AR839" s="360"/>
      <c r="AS839" s="360"/>
      <c r="AT839" s="360"/>
      <c r="AU839" s="360"/>
      <c r="AV839" s="360"/>
      <c r="AW839" s="360"/>
      <c r="AX839" s="360"/>
    </row>
    <row r="840" spans="1:50" ht="30" customHeight="1" x14ac:dyDescent="0.15">
      <c r="A840" s="376">
        <v>4</v>
      </c>
      <c r="B840" s="376">
        <v>1</v>
      </c>
      <c r="C840" s="361" t="s">
        <v>653</v>
      </c>
      <c r="D840" s="347"/>
      <c r="E840" s="347"/>
      <c r="F840" s="347"/>
      <c r="G840" s="347"/>
      <c r="H840" s="347"/>
      <c r="I840" s="347"/>
      <c r="J840" s="348" t="s">
        <v>664</v>
      </c>
      <c r="K840" s="349"/>
      <c r="L840" s="349"/>
      <c r="M840" s="349"/>
      <c r="N840" s="349"/>
      <c r="O840" s="349"/>
      <c r="P840" s="362" t="s">
        <v>661</v>
      </c>
      <c r="Q840" s="350"/>
      <c r="R840" s="350"/>
      <c r="S840" s="350"/>
      <c r="T840" s="350"/>
      <c r="U840" s="350"/>
      <c r="V840" s="350"/>
      <c r="W840" s="350"/>
      <c r="X840" s="350"/>
      <c r="Y840" s="351">
        <v>2</v>
      </c>
      <c r="Z840" s="352"/>
      <c r="AA840" s="352"/>
      <c r="AB840" s="353"/>
      <c r="AC840" s="363" t="s">
        <v>503</v>
      </c>
      <c r="AD840" s="371"/>
      <c r="AE840" s="371"/>
      <c r="AF840" s="371"/>
      <c r="AG840" s="371"/>
      <c r="AH840" s="355" t="s">
        <v>665</v>
      </c>
      <c r="AI840" s="356"/>
      <c r="AJ840" s="356"/>
      <c r="AK840" s="356"/>
      <c r="AL840" s="357">
        <v>100</v>
      </c>
      <c r="AM840" s="358"/>
      <c r="AN840" s="358"/>
      <c r="AO840" s="359"/>
      <c r="AP840" s="360" t="s">
        <v>668</v>
      </c>
      <c r="AQ840" s="360"/>
      <c r="AR840" s="360"/>
      <c r="AS840" s="360"/>
      <c r="AT840" s="360"/>
      <c r="AU840" s="360"/>
      <c r="AV840" s="360"/>
      <c r="AW840" s="360"/>
      <c r="AX840" s="360"/>
    </row>
    <row r="841" spans="1:50" ht="30" customHeight="1" x14ac:dyDescent="0.15">
      <c r="A841" s="376">
        <v>5</v>
      </c>
      <c r="B841" s="376">
        <v>1</v>
      </c>
      <c r="C841" s="361" t="s">
        <v>654</v>
      </c>
      <c r="D841" s="347"/>
      <c r="E841" s="347"/>
      <c r="F841" s="347"/>
      <c r="G841" s="347"/>
      <c r="H841" s="347"/>
      <c r="I841" s="347"/>
      <c r="J841" s="348" t="s">
        <v>664</v>
      </c>
      <c r="K841" s="349"/>
      <c r="L841" s="349"/>
      <c r="M841" s="349"/>
      <c r="N841" s="349"/>
      <c r="O841" s="349"/>
      <c r="P841" s="362" t="s">
        <v>661</v>
      </c>
      <c r="Q841" s="350"/>
      <c r="R841" s="350"/>
      <c r="S841" s="350"/>
      <c r="T841" s="350"/>
      <c r="U841" s="350"/>
      <c r="V841" s="350"/>
      <c r="W841" s="350"/>
      <c r="X841" s="350"/>
      <c r="Y841" s="351">
        <v>2</v>
      </c>
      <c r="Z841" s="352"/>
      <c r="AA841" s="352"/>
      <c r="AB841" s="353"/>
      <c r="AC841" s="363" t="s">
        <v>503</v>
      </c>
      <c r="AD841" s="371"/>
      <c r="AE841" s="371"/>
      <c r="AF841" s="371"/>
      <c r="AG841" s="371"/>
      <c r="AH841" s="355" t="s">
        <v>665</v>
      </c>
      <c r="AI841" s="356"/>
      <c r="AJ841" s="356"/>
      <c r="AK841" s="356"/>
      <c r="AL841" s="357">
        <v>100</v>
      </c>
      <c r="AM841" s="358"/>
      <c r="AN841" s="358"/>
      <c r="AO841" s="359"/>
      <c r="AP841" s="360" t="s">
        <v>669</v>
      </c>
      <c r="AQ841" s="360"/>
      <c r="AR841" s="360"/>
      <c r="AS841" s="360"/>
      <c r="AT841" s="360"/>
      <c r="AU841" s="360"/>
      <c r="AV841" s="360"/>
      <c r="AW841" s="360"/>
      <c r="AX841" s="360"/>
    </row>
    <row r="842" spans="1:50" ht="30" customHeight="1" x14ac:dyDescent="0.15">
      <c r="A842" s="376">
        <v>6</v>
      </c>
      <c r="B842" s="376">
        <v>1</v>
      </c>
      <c r="C842" s="361" t="s">
        <v>656</v>
      </c>
      <c r="D842" s="347"/>
      <c r="E842" s="347"/>
      <c r="F842" s="347"/>
      <c r="G842" s="347"/>
      <c r="H842" s="347"/>
      <c r="I842" s="347"/>
      <c r="J842" s="348" t="s">
        <v>665</v>
      </c>
      <c r="K842" s="349"/>
      <c r="L842" s="349"/>
      <c r="M842" s="349"/>
      <c r="N842" s="349"/>
      <c r="O842" s="349"/>
      <c r="P842" s="362" t="s">
        <v>661</v>
      </c>
      <c r="Q842" s="350"/>
      <c r="R842" s="350"/>
      <c r="S842" s="350"/>
      <c r="T842" s="350"/>
      <c r="U842" s="350"/>
      <c r="V842" s="350"/>
      <c r="W842" s="350"/>
      <c r="X842" s="350"/>
      <c r="Y842" s="351">
        <v>1</v>
      </c>
      <c r="Z842" s="352"/>
      <c r="AA842" s="352"/>
      <c r="AB842" s="353"/>
      <c r="AC842" s="363" t="s">
        <v>503</v>
      </c>
      <c r="AD842" s="371"/>
      <c r="AE842" s="371"/>
      <c r="AF842" s="371"/>
      <c r="AG842" s="371"/>
      <c r="AH842" s="355" t="s">
        <v>666</v>
      </c>
      <c r="AI842" s="356"/>
      <c r="AJ842" s="356"/>
      <c r="AK842" s="356"/>
      <c r="AL842" s="357">
        <v>100</v>
      </c>
      <c r="AM842" s="358"/>
      <c r="AN842" s="358"/>
      <c r="AO842" s="359"/>
      <c r="AP842" s="360" t="s">
        <v>668</v>
      </c>
      <c r="AQ842" s="360"/>
      <c r="AR842" s="360"/>
      <c r="AS842" s="360"/>
      <c r="AT842" s="360"/>
      <c r="AU842" s="360"/>
      <c r="AV842" s="360"/>
      <c r="AW842" s="360"/>
      <c r="AX842" s="360"/>
    </row>
    <row r="843" spans="1:50" ht="42" customHeight="1" x14ac:dyDescent="0.15">
      <c r="A843" s="376">
        <v>7</v>
      </c>
      <c r="B843" s="376">
        <v>1</v>
      </c>
      <c r="C843" s="361" t="s">
        <v>657</v>
      </c>
      <c r="D843" s="347"/>
      <c r="E843" s="347"/>
      <c r="F843" s="347"/>
      <c r="G843" s="347"/>
      <c r="H843" s="347"/>
      <c r="I843" s="347"/>
      <c r="J843" s="348" t="s">
        <v>664</v>
      </c>
      <c r="K843" s="349"/>
      <c r="L843" s="349"/>
      <c r="M843" s="349"/>
      <c r="N843" s="349"/>
      <c r="O843" s="349"/>
      <c r="P843" s="362" t="s">
        <v>661</v>
      </c>
      <c r="Q843" s="350"/>
      <c r="R843" s="350"/>
      <c r="S843" s="350"/>
      <c r="T843" s="350"/>
      <c r="U843" s="350"/>
      <c r="V843" s="350"/>
      <c r="W843" s="350"/>
      <c r="X843" s="350"/>
      <c r="Y843" s="351">
        <v>1</v>
      </c>
      <c r="Z843" s="352"/>
      <c r="AA843" s="352"/>
      <c r="AB843" s="353"/>
      <c r="AC843" s="363" t="s">
        <v>503</v>
      </c>
      <c r="AD843" s="371"/>
      <c r="AE843" s="371"/>
      <c r="AF843" s="371"/>
      <c r="AG843" s="371"/>
      <c r="AH843" s="355" t="s">
        <v>665</v>
      </c>
      <c r="AI843" s="356"/>
      <c r="AJ843" s="356"/>
      <c r="AK843" s="356"/>
      <c r="AL843" s="357">
        <v>100</v>
      </c>
      <c r="AM843" s="358"/>
      <c r="AN843" s="358"/>
      <c r="AO843" s="359"/>
      <c r="AP843" s="360" t="s">
        <v>670</v>
      </c>
      <c r="AQ843" s="360"/>
      <c r="AR843" s="360"/>
      <c r="AS843" s="360"/>
      <c r="AT843" s="360"/>
      <c r="AU843" s="360"/>
      <c r="AV843" s="360"/>
      <c r="AW843" s="360"/>
      <c r="AX843" s="360"/>
    </row>
    <row r="844" spans="1:50" ht="30" customHeight="1" x14ac:dyDescent="0.15">
      <c r="A844" s="376">
        <v>8</v>
      </c>
      <c r="B844" s="376">
        <v>1</v>
      </c>
      <c r="C844" s="361" t="s">
        <v>658</v>
      </c>
      <c r="D844" s="347"/>
      <c r="E844" s="347"/>
      <c r="F844" s="347"/>
      <c r="G844" s="347"/>
      <c r="H844" s="347"/>
      <c r="I844" s="347"/>
      <c r="J844" s="348" t="s">
        <v>664</v>
      </c>
      <c r="K844" s="349"/>
      <c r="L844" s="349"/>
      <c r="M844" s="349"/>
      <c r="N844" s="349"/>
      <c r="O844" s="349"/>
      <c r="P844" s="362" t="s">
        <v>661</v>
      </c>
      <c r="Q844" s="350"/>
      <c r="R844" s="350"/>
      <c r="S844" s="350"/>
      <c r="T844" s="350"/>
      <c r="U844" s="350"/>
      <c r="V844" s="350"/>
      <c r="W844" s="350"/>
      <c r="X844" s="350"/>
      <c r="Y844" s="351">
        <v>1</v>
      </c>
      <c r="Z844" s="352"/>
      <c r="AA844" s="352"/>
      <c r="AB844" s="353"/>
      <c r="AC844" s="363" t="s">
        <v>503</v>
      </c>
      <c r="AD844" s="371"/>
      <c r="AE844" s="371"/>
      <c r="AF844" s="371"/>
      <c r="AG844" s="371"/>
      <c r="AH844" s="355" t="s">
        <v>665</v>
      </c>
      <c r="AI844" s="356"/>
      <c r="AJ844" s="356"/>
      <c r="AK844" s="356"/>
      <c r="AL844" s="357">
        <v>100</v>
      </c>
      <c r="AM844" s="358"/>
      <c r="AN844" s="358"/>
      <c r="AO844" s="359"/>
      <c r="AP844" s="360" t="s">
        <v>670</v>
      </c>
      <c r="AQ844" s="360"/>
      <c r="AR844" s="360"/>
      <c r="AS844" s="360"/>
      <c r="AT844" s="360"/>
      <c r="AU844" s="360"/>
      <c r="AV844" s="360"/>
      <c r="AW844" s="360"/>
      <c r="AX844" s="360"/>
    </row>
    <row r="845" spans="1:50" ht="30" customHeight="1" x14ac:dyDescent="0.15">
      <c r="A845" s="376">
        <v>9</v>
      </c>
      <c r="B845" s="376">
        <v>1</v>
      </c>
      <c r="C845" s="361" t="s">
        <v>659</v>
      </c>
      <c r="D845" s="347"/>
      <c r="E845" s="347"/>
      <c r="F845" s="347"/>
      <c r="G845" s="347"/>
      <c r="H845" s="347"/>
      <c r="I845" s="347"/>
      <c r="J845" s="348" t="s">
        <v>663</v>
      </c>
      <c r="K845" s="349"/>
      <c r="L845" s="349"/>
      <c r="M845" s="349"/>
      <c r="N845" s="349"/>
      <c r="O845" s="349"/>
      <c r="P845" s="362" t="s">
        <v>661</v>
      </c>
      <c r="Q845" s="350"/>
      <c r="R845" s="350"/>
      <c r="S845" s="350"/>
      <c r="T845" s="350"/>
      <c r="U845" s="350"/>
      <c r="V845" s="350"/>
      <c r="W845" s="350"/>
      <c r="X845" s="350"/>
      <c r="Y845" s="351">
        <v>1</v>
      </c>
      <c r="Z845" s="352"/>
      <c r="AA845" s="352"/>
      <c r="AB845" s="353"/>
      <c r="AC845" s="354" t="s">
        <v>502</v>
      </c>
      <c r="AD845" s="354"/>
      <c r="AE845" s="354"/>
      <c r="AF845" s="354"/>
      <c r="AG845" s="354"/>
      <c r="AH845" s="355" t="s">
        <v>665</v>
      </c>
      <c r="AI845" s="356"/>
      <c r="AJ845" s="356"/>
      <c r="AK845" s="356"/>
      <c r="AL845" s="357">
        <v>100</v>
      </c>
      <c r="AM845" s="358"/>
      <c r="AN845" s="358"/>
      <c r="AO845" s="359"/>
      <c r="AP845" s="360" t="s">
        <v>664</v>
      </c>
      <c r="AQ845" s="360"/>
      <c r="AR845" s="360"/>
      <c r="AS845" s="360"/>
      <c r="AT845" s="360"/>
      <c r="AU845" s="360"/>
      <c r="AV845" s="360"/>
      <c r="AW845" s="360"/>
      <c r="AX845" s="360"/>
    </row>
    <row r="846" spans="1:50" ht="30" customHeight="1" x14ac:dyDescent="0.15">
      <c r="A846" s="376">
        <v>10</v>
      </c>
      <c r="B846" s="376">
        <v>1</v>
      </c>
      <c r="C846" s="361" t="s">
        <v>660</v>
      </c>
      <c r="D846" s="347"/>
      <c r="E846" s="347"/>
      <c r="F846" s="347"/>
      <c r="G846" s="347"/>
      <c r="H846" s="347"/>
      <c r="I846" s="347"/>
      <c r="J846" s="348" t="s">
        <v>663</v>
      </c>
      <c r="K846" s="349"/>
      <c r="L846" s="349"/>
      <c r="M846" s="349"/>
      <c r="N846" s="349"/>
      <c r="O846" s="349"/>
      <c r="P846" s="362" t="s">
        <v>661</v>
      </c>
      <c r="Q846" s="350"/>
      <c r="R846" s="350"/>
      <c r="S846" s="350"/>
      <c r="T846" s="350"/>
      <c r="U846" s="350"/>
      <c r="V846" s="350"/>
      <c r="W846" s="350"/>
      <c r="X846" s="350"/>
      <c r="Y846" s="351">
        <v>1</v>
      </c>
      <c r="Z846" s="352"/>
      <c r="AA846" s="352"/>
      <c r="AB846" s="353"/>
      <c r="AC846" s="354" t="s">
        <v>502</v>
      </c>
      <c r="AD846" s="354"/>
      <c r="AE846" s="354"/>
      <c r="AF846" s="354"/>
      <c r="AG846" s="354"/>
      <c r="AH846" s="355" t="s">
        <v>667</v>
      </c>
      <c r="AI846" s="356"/>
      <c r="AJ846" s="356"/>
      <c r="AK846" s="356"/>
      <c r="AL846" s="357">
        <v>100</v>
      </c>
      <c r="AM846" s="358"/>
      <c r="AN846" s="358"/>
      <c r="AO846" s="359"/>
      <c r="AP846" s="360" t="s">
        <v>665</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461</v>
      </c>
      <c r="AD869" s="149"/>
      <c r="AE869" s="149"/>
      <c r="AF869" s="149"/>
      <c r="AG869" s="149"/>
      <c r="AH869" s="367" t="s">
        <v>491</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671</v>
      </c>
      <c r="D870" s="347"/>
      <c r="E870" s="347"/>
      <c r="F870" s="347"/>
      <c r="G870" s="347"/>
      <c r="H870" s="347"/>
      <c r="I870" s="347"/>
      <c r="J870" s="348">
        <v>9010005003575</v>
      </c>
      <c r="K870" s="349"/>
      <c r="L870" s="349"/>
      <c r="M870" s="349"/>
      <c r="N870" s="349"/>
      <c r="O870" s="349"/>
      <c r="P870" s="362" t="s">
        <v>672</v>
      </c>
      <c r="Q870" s="350"/>
      <c r="R870" s="350"/>
      <c r="S870" s="350"/>
      <c r="T870" s="350"/>
      <c r="U870" s="350"/>
      <c r="V870" s="350"/>
      <c r="W870" s="350"/>
      <c r="X870" s="350"/>
      <c r="Y870" s="351">
        <v>2</v>
      </c>
      <c r="Z870" s="352"/>
      <c r="AA870" s="352"/>
      <c r="AB870" s="353"/>
      <c r="AC870" s="363" t="s">
        <v>501</v>
      </c>
      <c r="AD870" s="371"/>
      <c r="AE870" s="371"/>
      <c r="AF870" s="371"/>
      <c r="AG870" s="371"/>
      <c r="AH870" s="372">
        <v>1</v>
      </c>
      <c r="AI870" s="373"/>
      <c r="AJ870" s="373"/>
      <c r="AK870" s="373"/>
      <c r="AL870" s="357">
        <v>100</v>
      </c>
      <c r="AM870" s="358"/>
      <c r="AN870" s="358"/>
      <c r="AO870" s="359"/>
      <c r="AP870" s="360" t="s">
        <v>665</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461</v>
      </c>
      <c r="AD902" s="149"/>
      <c r="AE902" s="149"/>
      <c r="AF902" s="149"/>
      <c r="AG902" s="149"/>
      <c r="AH902" s="367" t="s">
        <v>491</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x14ac:dyDescent="0.15">
      <c r="A903" s="376">
        <v>1</v>
      </c>
      <c r="B903" s="376">
        <v>1</v>
      </c>
      <c r="C903" s="361" t="s">
        <v>673</v>
      </c>
      <c r="D903" s="347"/>
      <c r="E903" s="347"/>
      <c r="F903" s="347"/>
      <c r="G903" s="347"/>
      <c r="H903" s="347"/>
      <c r="I903" s="347"/>
      <c r="J903" s="348">
        <v>3030002075381</v>
      </c>
      <c r="K903" s="349"/>
      <c r="L903" s="349"/>
      <c r="M903" s="349"/>
      <c r="N903" s="349"/>
      <c r="O903" s="349"/>
      <c r="P903" s="362" t="s">
        <v>649</v>
      </c>
      <c r="Q903" s="350"/>
      <c r="R903" s="350"/>
      <c r="S903" s="350"/>
      <c r="T903" s="350"/>
      <c r="U903" s="350"/>
      <c r="V903" s="350"/>
      <c r="W903" s="350"/>
      <c r="X903" s="350"/>
      <c r="Y903" s="351">
        <v>8</v>
      </c>
      <c r="Z903" s="352"/>
      <c r="AA903" s="352"/>
      <c r="AB903" s="353"/>
      <c r="AC903" s="363" t="s">
        <v>496</v>
      </c>
      <c r="AD903" s="371"/>
      <c r="AE903" s="371"/>
      <c r="AF903" s="371"/>
      <c r="AG903" s="371"/>
      <c r="AH903" s="372">
        <v>3</v>
      </c>
      <c r="AI903" s="373"/>
      <c r="AJ903" s="373"/>
      <c r="AK903" s="373"/>
      <c r="AL903" s="357">
        <v>80</v>
      </c>
      <c r="AM903" s="358"/>
      <c r="AN903" s="358"/>
      <c r="AO903" s="359"/>
      <c r="AP903" s="360" t="s">
        <v>684</v>
      </c>
      <c r="AQ903" s="360"/>
      <c r="AR903" s="360"/>
      <c r="AS903" s="360"/>
      <c r="AT903" s="360"/>
      <c r="AU903" s="360"/>
      <c r="AV903" s="360"/>
      <c r="AW903" s="360"/>
      <c r="AX903" s="360"/>
    </row>
    <row r="904" spans="1:50" ht="30" customHeight="1" x14ac:dyDescent="0.15">
      <c r="A904" s="376">
        <v>2</v>
      </c>
      <c r="B904" s="376">
        <v>1</v>
      </c>
      <c r="C904" s="361" t="s">
        <v>674</v>
      </c>
      <c r="D904" s="347"/>
      <c r="E904" s="347"/>
      <c r="F904" s="347"/>
      <c r="G904" s="347"/>
      <c r="H904" s="347"/>
      <c r="I904" s="347"/>
      <c r="J904" s="348">
        <v>3030002075381</v>
      </c>
      <c r="K904" s="349"/>
      <c r="L904" s="349"/>
      <c r="M904" s="349"/>
      <c r="N904" s="349"/>
      <c r="O904" s="349"/>
      <c r="P904" s="362" t="s">
        <v>677</v>
      </c>
      <c r="Q904" s="350"/>
      <c r="R904" s="350"/>
      <c r="S904" s="350"/>
      <c r="T904" s="350"/>
      <c r="U904" s="350"/>
      <c r="V904" s="350"/>
      <c r="W904" s="350"/>
      <c r="X904" s="350"/>
      <c r="Y904" s="351">
        <v>8</v>
      </c>
      <c r="Z904" s="352"/>
      <c r="AA904" s="352"/>
      <c r="AB904" s="353"/>
      <c r="AC904" s="363" t="s">
        <v>496</v>
      </c>
      <c r="AD904" s="363"/>
      <c r="AE904" s="363"/>
      <c r="AF904" s="363"/>
      <c r="AG904" s="363"/>
      <c r="AH904" s="372">
        <v>2</v>
      </c>
      <c r="AI904" s="373"/>
      <c r="AJ904" s="373"/>
      <c r="AK904" s="373"/>
      <c r="AL904" s="357">
        <v>96</v>
      </c>
      <c r="AM904" s="358"/>
      <c r="AN904" s="358"/>
      <c r="AO904" s="359"/>
      <c r="AP904" s="360" t="s">
        <v>665</v>
      </c>
      <c r="AQ904" s="360"/>
      <c r="AR904" s="360"/>
      <c r="AS904" s="360"/>
      <c r="AT904" s="360"/>
      <c r="AU904" s="360"/>
      <c r="AV904" s="360"/>
      <c r="AW904" s="360"/>
      <c r="AX904" s="360"/>
    </row>
    <row r="905" spans="1:50" ht="42.75" customHeight="1" x14ac:dyDescent="0.15">
      <c r="A905" s="376">
        <v>3</v>
      </c>
      <c r="B905" s="376">
        <v>1</v>
      </c>
      <c r="C905" s="361" t="s">
        <v>675</v>
      </c>
      <c r="D905" s="347"/>
      <c r="E905" s="347"/>
      <c r="F905" s="347"/>
      <c r="G905" s="347"/>
      <c r="H905" s="347"/>
      <c r="I905" s="347"/>
      <c r="J905" s="348">
        <v>4180001033060</v>
      </c>
      <c r="K905" s="349"/>
      <c r="L905" s="349"/>
      <c r="M905" s="349"/>
      <c r="N905" s="349"/>
      <c r="O905" s="349"/>
      <c r="P905" s="362" t="s">
        <v>678</v>
      </c>
      <c r="Q905" s="350"/>
      <c r="R905" s="350"/>
      <c r="S905" s="350"/>
      <c r="T905" s="350"/>
      <c r="U905" s="350"/>
      <c r="V905" s="350"/>
      <c r="W905" s="350"/>
      <c r="X905" s="350"/>
      <c r="Y905" s="351">
        <v>1</v>
      </c>
      <c r="Z905" s="352"/>
      <c r="AA905" s="352"/>
      <c r="AB905" s="353"/>
      <c r="AC905" s="363" t="s">
        <v>502</v>
      </c>
      <c r="AD905" s="363"/>
      <c r="AE905" s="363"/>
      <c r="AF905" s="363"/>
      <c r="AG905" s="363"/>
      <c r="AH905" s="355" t="s">
        <v>665</v>
      </c>
      <c r="AI905" s="356"/>
      <c r="AJ905" s="356"/>
      <c r="AK905" s="356"/>
      <c r="AL905" s="357">
        <v>100</v>
      </c>
      <c r="AM905" s="358"/>
      <c r="AN905" s="358"/>
      <c r="AO905" s="359"/>
      <c r="AP905" s="360" t="s">
        <v>680</v>
      </c>
      <c r="AQ905" s="360"/>
      <c r="AR905" s="360"/>
      <c r="AS905" s="360"/>
      <c r="AT905" s="360"/>
      <c r="AU905" s="360"/>
      <c r="AV905" s="360"/>
      <c r="AW905" s="360"/>
      <c r="AX905" s="360"/>
    </row>
    <row r="906" spans="1:50" ht="30" customHeight="1" x14ac:dyDescent="0.15">
      <c r="A906" s="376">
        <v>4</v>
      </c>
      <c r="B906" s="376">
        <v>1</v>
      </c>
      <c r="C906" s="361" t="s">
        <v>676</v>
      </c>
      <c r="D906" s="347"/>
      <c r="E906" s="347"/>
      <c r="F906" s="347"/>
      <c r="G906" s="347"/>
      <c r="H906" s="347"/>
      <c r="I906" s="347"/>
      <c r="J906" s="348">
        <v>7010001074242</v>
      </c>
      <c r="K906" s="349"/>
      <c r="L906" s="349"/>
      <c r="M906" s="349"/>
      <c r="N906" s="349"/>
      <c r="O906" s="349"/>
      <c r="P906" s="362" t="s">
        <v>679</v>
      </c>
      <c r="Q906" s="350"/>
      <c r="R906" s="350"/>
      <c r="S906" s="350"/>
      <c r="T906" s="350"/>
      <c r="U906" s="350"/>
      <c r="V906" s="350"/>
      <c r="W906" s="350"/>
      <c r="X906" s="350"/>
      <c r="Y906" s="351">
        <v>0</v>
      </c>
      <c r="Z906" s="352"/>
      <c r="AA906" s="352"/>
      <c r="AB906" s="353"/>
      <c r="AC906" s="363" t="s">
        <v>502</v>
      </c>
      <c r="AD906" s="363"/>
      <c r="AE906" s="363"/>
      <c r="AF906" s="363"/>
      <c r="AG906" s="363"/>
      <c r="AH906" s="355" t="s">
        <v>665</v>
      </c>
      <c r="AI906" s="356"/>
      <c r="AJ906" s="356"/>
      <c r="AK906" s="356"/>
      <c r="AL906" s="357">
        <v>100</v>
      </c>
      <c r="AM906" s="358"/>
      <c r="AN906" s="358"/>
      <c r="AO906" s="359"/>
      <c r="AP906" s="360" t="s">
        <v>664</v>
      </c>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461</v>
      </c>
      <c r="AD935" s="149"/>
      <c r="AE935" s="149"/>
      <c r="AF935" s="149"/>
      <c r="AG935" s="149"/>
      <c r="AH935" s="367" t="s">
        <v>491</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461</v>
      </c>
      <c r="AD968" s="149"/>
      <c r="AE968" s="149"/>
      <c r="AF968" s="149"/>
      <c r="AG968" s="149"/>
      <c r="AH968" s="367" t="s">
        <v>491</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461</v>
      </c>
      <c r="AD1001" s="149"/>
      <c r="AE1001" s="149"/>
      <c r="AF1001" s="149"/>
      <c r="AG1001" s="149"/>
      <c r="AH1001" s="367" t="s">
        <v>491</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461</v>
      </c>
      <c r="AD1034" s="149"/>
      <c r="AE1034" s="149"/>
      <c r="AF1034" s="149"/>
      <c r="AG1034" s="149"/>
      <c r="AH1034" s="367" t="s">
        <v>491</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461</v>
      </c>
      <c r="AD1067" s="149"/>
      <c r="AE1067" s="149"/>
      <c r="AF1067" s="149"/>
      <c r="AG1067" s="149"/>
      <c r="AH1067" s="367" t="s">
        <v>491</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451</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467</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452</v>
      </c>
      <c r="AQ1101" s="370"/>
      <c r="AR1101" s="370"/>
      <c r="AS1101" s="370"/>
      <c r="AT1101" s="370"/>
      <c r="AU1101" s="370"/>
      <c r="AV1101" s="370"/>
      <c r="AW1101" s="370"/>
      <c r="AX1101" s="370"/>
    </row>
    <row r="1102" spans="1:50" ht="30" customHeight="1" x14ac:dyDescent="0.15">
      <c r="A1102" s="376">
        <v>1</v>
      </c>
      <c r="B1102" s="376">
        <v>1</v>
      </c>
      <c r="C1102" s="374"/>
      <c r="D1102" s="374"/>
      <c r="E1102" s="147" t="s">
        <v>681</v>
      </c>
      <c r="F1102" s="375"/>
      <c r="G1102" s="375"/>
      <c r="H1102" s="375"/>
      <c r="I1102" s="375"/>
      <c r="J1102" s="348" t="s">
        <v>681</v>
      </c>
      <c r="K1102" s="349"/>
      <c r="L1102" s="349"/>
      <c r="M1102" s="349"/>
      <c r="N1102" s="349"/>
      <c r="O1102" s="349"/>
      <c r="P1102" s="362" t="s">
        <v>681</v>
      </c>
      <c r="Q1102" s="350"/>
      <c r="R1102" s="350"/>
      <c r="S1102" s="350"/>
      <c r="T1102" s="350"/>
      <c r="U1102" s="350"/>
      <c r="V1102" s="350"/>
      <c r="W1102" s="350"/>
      <c r="X1102" s="350"/>
      <c r="Y1102" s="351" t="s">
        <v>665</v>
      </c>
      <c r="Z1102" s="352"/>
      <c r="AA1102" s="352"/>
      <c r="AB1102" s="353"/>
      <c r="AC1102" s="354"/>
      <c r="AD1102" s="354"/>
      <c r="AE1102" s="354"/>
      <c r="AF1102" s="354"/>
      <c r="AG1102" s="354"/>
      <c r="AH1102" s="355" t="s">
        <v>682</v>
      </c>
      <c r="AI1102" s="356"/>
      <c r="AJ1102" s="356"/>
      <c r="AK1102" s="356"/>
      <c r="AL1102" s="357" t="s">
        <v>683</v>
      </c>
      <c r="AM1102" s="358"/>
      <c r="AN1102" s="358"/>
      <c r="AO1102" s="359"/>
      <c r="AP1102" s="360" t="s">
        <v>665</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109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4" sqref="P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t="s">
        <v>573</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573</v>
      </c>
      <c r="R3" s="13" t="str">
        <f t="shared" ref="R3:R8" si="3">IF(Q3="","",P3)</f>
        <v>委託・請負</v>
      </c>
      <c r="S3" s="13" t="str">
        <f t="shared" ref="S3:S8" si="4">IF(R3="",S2,IF(S2&lt;&gt;"",CONCATENATE(S2,"、",R3),R3))</f>
        <v>直接実施、委託・請負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472</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555</v>
      </c>
      <c r="AF2" s="1032"/>
      <c r="AG2" s="1032"/>
      <c r="AH2" s="1032"/>
      <c r="AI2" s="1032" t="s">
        <v>552</v>
      </c>
      <c r="AJ2" s="1032"/>
      <c r="AK2" s="1032"/>
      <c r="AL2" s="1032"/>
      <c r="AM2" s="1032" t="s">
        <v>526</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472</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556</v>
      </c>
      <c r="AF9" s="1032"/>
      <c r="AG9" s="1032"/>
      <c r="AH9" s="1032"/>
      <c r="AI9" s="1032" t="s">
        <v>552</v>
      </c>
      <c r="AJ9" s="1032"/>
      <c r="AK9" s="1032"/>
      <c r="AL9" s="1032"/>
      <c r="AM9" s="1032" t="s">
        <v>526</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472</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555</v>
      </c>
      <c r="AF16" s="1032"/>
      <c r="AG16" s="1032"/>
      <c r="AH16" s="1032"/>
      <c r="AI16" s="1032" t="s">
        <v>553</v>
      </c>
      <c r="AJ16" s="1032"/>
      <c r="AK16" s="1032"/>
      <c r="AL16" s="1032"/>
      <c r="AM16" s="1032" t="s">
        <v>526</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472</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557</v>
      </c>
      <c r="AF23" s="1032"/>
      <c r="AG23" s="1032"/>
      <c r="AH23" s="1032"/>
      <c r="AI23" s="1032" t="s">
        <v>552</v>
      </c>
      <c r="AJ23" s="1032"/>
      <c r="AK23" s="1032"/>
      <c r="AL23" s="1032"/>
      <c r="AM23" s="1032" t="s">
        <v>526</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472</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555</v>
      </c>
      <c r="AF30" s="1032"/>
      <c r="AG30" s="1032"/>
      <c r="AH30" s="1032"/>
      <c r="AI30" s="1032" t="s">
        <v>552</v>
      </c>
      <c r="AJ30" s="1032"/>
      <c r="AK30" s="1032"/>
      <c r="AL30" s="1032"/>
      <c r="AM30" s="1032" t="s">
        <v>550</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472</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557</v>
      </c>
      <c r="AF37" s="1032"/>
      <c r="AG37" s="1032"/>
      <c r="AH37" s="1032"/>
      <c r="AI37" s="1032" t="s">
        <v>554</v>
      </c>
      <c r="AJ37" s="1032"/>
      <c r="AK37" s="1032"/>
      <c r="AL37" s="1032"/>
      <c r="AM37" s="1032" t="s">
        <v>551</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472</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555</v>
      </c>
      <c r="AF44" s="1032"/>
      <c r="AG44" s="1032"/>
      <c r="AH44" s="1032"/>
      <c r="AI44" s="1032" t="s">
        <v>552</v>
      </c>
      <c r="AJ44" s="1032"/>
      <c r="AK44" s="1032"/>
      <c r="AL44" s="1032"/>
      <c r="AM44" s="1032" t="s">
        <v>526</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472</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555</v>
      </c>
      <c r="AF51" s="1032"/>
      <c r="AG51" s="1032"/>
      <c r="AH51" s="1032"/>
      <c r="AI51" s="1032" t="s">
        <v>552</v>
      </c>
      <c r="AJ51" s="1032"/>
      <c r="AK51" s="1032"/>
      <c r="AL51" s="1032"/>
      <c r="AM51" s="1032" t="s">
        <v>526</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472</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555</v>
      </c>
      <c r="AF58" s="1032"/>
      <c r="AG58" s="1032"/>
      <c r="AH58" s="1032"/>
      <c r="AI58" s="1032" t="s">
        <v>552</v>
      </c>
      <c r="AJ58" s="1032"/>
      <c r="AK58" s="1032"/>
      <c r="AL58" s="1032"/>
      <c r="AM58" s="1032" t="s">
        <v>526</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472</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555</v>
      </c>
      <c r="AF65" s="1032"/>
      <c r="AG65" s="1032"/>
      <c r="AH65" s="1032"/>
      <c r="AI65" s="1032" t="s">
        <v>552</v>
      </c>
      <c r="AJ65" s="1032"/>
      <c r="AK65" s="1032"/>
      <c r="AL65" s="1032"/>
      <c r="AM65" s="1032" t="s">
        <v>526</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490</v>
      </c>
      <c r="H2" s="596"/>
      <c r="I2" s="596"/>
      <c r="J2" s="596"/>
      <c r="K2" s="596"/>
      <c r="L2" s="596"/>
      <c r="M2" s="596"/>
      <c r="N2" s="596"/>
      <c r="O2" s="596"/>
      <c r="P2" s="596"/>
      <c r="Q2" s="596"/>
      <c r="R2" s="596"/>
      <c r="S2" s="596"/>
      <c r="T2" s="596"/>
      <c r="U2" s="596"/>
      <c r="V2" s="596"/>
      <c r="W2" s="596"/>
      <c r="X2" s="596"/>
      <c r="Y2" s="596"/>
      <c r="Z2" s="596"/>
      <c r="AA2" s="596"/>
      <c r="AB2" s="597"/>
      <c r="AC2" s="595" t="s">
        <v>492</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476</v>
      </c>
      <c r="Z3" s="368"/>
      <c r="AA3" s="368"/>
      <c r="AB3" s="368"/>
      <c r="AC3" s="149" t="s">
        <v>461</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476</v>
      </c>
      <c r="Z36" s="368"/>
      <c r="AA36" s="368"/>
      <c r="AB36" s="368"/>
      <c r="AC36" s="149" t="s">
        <v>461</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476</v>
      </c>
      <c r="Z69" s="368"/>
      <c r="AA69" s="368"/>
      <c r="AB69" s="368"/>
      <c r="AC69" s="149" t="s">
        <v>461</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476</v>
      </c>
      <c r="Z102" s="368"/>
      <c r="AA102" s="368"/>
      <c r="AB102" s="368"/>
      <c r="AC102" s="149" t="s">
        <v>461</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476</v>
      </c>
      <c r="Z135" s="368"/>
      <c r="AA135" s="368"/>
      <c r="AB135" s="368"/>
      <c r="AC135" s="149" t="s">
        <v>461</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476</v>
      </c>
      <c r="Z168" s="368"/>
      <c r="AA168" s="368"/>
      <c r="AB168" s="368"/>
      <c r="AC168" s="149" t="s">
        <v>461</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476</v>
      </c>
      <c r="Z201" s="368"/>
      <c r="AA201" s="368"/>
      <c r="AB201" s="368"/>
      <c r="AC201" s="149" t="s">
        <v>461</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476</v>
      </c>
      <c r="Z234" s="368"/>
      <c r="AA234" s="368"/>
      <c r="AB234" s="368"/>
      <c r="AC234" s="149" t="s">
        <v>461</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476</v>
      </c>
      <c r="Z267" s="368"/>
      <c r="AA267" s="368"/>
      <c r="AB267" s="368"/>
      <c r="AC267" s="149" t="s">
        <v>461</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476</v>
      </c>
      <c r="Z300" s="368"/>
      <c r="AA300" s="368"/>
      <c r="AB300" s="368"/>
      <c r="AC300" s="149" t="s">
        <v>461</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476</v>
      </c>
      <c r="Z333" s="368"/>
      <c r="AA333" s="368"/>
      <c r="AB333" s="368"/>
      <c r="AC333" s="149" t="s">
        <v>461</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476</v>
      </c>
      <c r="Z366" s="368"/>
      <c r="AA366" s="368"/>
      <c r="AB366" s="368"/>
      <c r="AC366" s="149" t="s">
        <v>461</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476</v>
      </c>
      <c r="Z399" s="368"/>
      <c r="AA399" s="368"/>
      <c r="AB399" s="368"/>
      <c r="AC399" s="149" t="s">
        <v>461</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476</v>
      </c>
      <c r="Z432" s="368"/>
      <c r="AA432" s="368"/>
      <c r="AB432" s="368"/>
      <c r="AC432" s="149" t="s">
        <v>461</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476</v>
      </c>
      <c r="Z465" s="368"/>
      <c r="AA465" s="368"/>
      <c r="AB465" s="368"/>
      <c r="AC465" s="149" t="s">
        <v>461</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476</v>
      </c>
      <c r="Z498" s="368"/>
      <c r="AA498" s="368"/>
      <c r="AB498" s="368"/>
      <c r="AC498" s="149" t="s">
        <v>461</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476</v>
      </c>
      <c r="Z531" s="368"/>
      <c r="AA531" s="368"/>
      <c r="AB531" s="368"/>
      <c r="AC531" s="149" t="s">
        <v>461</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476</v>
      </c>
      <c r="Z564" s="368"/>
      <c r="AA564" s="368"/>
      <c r="AB564" s="368"/>
      <c r="AC564" s="149" t="s">
        <v>461</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476</v>
      </c>
      <c r="Z597" s="368"/>
      <c r="AA597" s="368"/>
      <c r="AB597" s="368"/>
      <c r="AC597" s="149" t="s">
        <v>461</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476</v>
      </c>
      <c r="Z630" s="368"/>
      <c r="AA630" s="368"/>
      <c r="AB630" s="368"/>
      <c r="AC630" s="149" t="s">
        <v>461</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476</v>
      </c>
      <c r="Z663" s="368"/>
      <c r="AA663" s="368"/>
      <c r="AB663" s="368"/>
      <c r="AC663" s="149" t="s">
        <v>461</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476</v>
      </c>
      <c r="Z696" s="368"/>
      <c r="AA696" s="368"/>
      <c r="AB696" s="368"/>
      <c r="AC696" s="149" t="s">
        <v>461</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476</v>
      </c>
      <c r="Z729" s="368"/>
      <c r="AA729" s="368"/>
      <c r="AB729" s="368"/>
      <c r="AC729" s="149" t="s">
        <v>461</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476</v>
      </c>
      <c r="Z762" s="368"/>
      <c r="AA762" s="368"/>
      <c r="AB762" s="368"/>
      <c r="AC762" s="149" t="s">
        <v>461</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476</v>
      </c>
      <c r="Z795" s="368"/>
      <c r="AA795" s="368"/>
      <c r="AB795" s="368"/>
      <c r="AC795" s="149" t="s">
        <v>461</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476</v>
      </c>
      <c r="Z828" s="368"/>
      <c r="AA828" s="368"/>
      <c r="AB828" s="368"/>
      <c r="AC828" s="149" t="s">
        <v>461</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476</v>
      </c>
      <c r="Z861" s="368"/>
      <c r="AA861" s="368"/>
      <c r="AB861" s="368"/>
      <c r="AC861" s="149" t="s">
        <v>461</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476</v>
      </c>
      <c r="Z894" s="368"/>
      <c r="AA894" s="368"/>
      <c r="AB894" s="368"/>
      <c r="AC894" s="149" t="s">
        <v>461</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476</v>
      </c>
      <c r="Z927" s="368"/>
      <c r="AA927" s="368"/>
      <c r="AB927" s="368"/>
      <c r="AC927" s="149" t="s">
        <v>461</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476</v>
      </c>
      <c r="Z960" s="368"/>
      <c r="AA960" s="368"/>
      <c r="AB960" s="368"/>
      <c r="AC960" s="149" t="s">
        <v>461</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476</v>
      </c>
      <c r="Z993" s="368"/>
      <c r="AA993" s="368"/>
      <c r="AB993" s="368"/>
      <c r="AC993" s="149" t="s">
        <v>461</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476</v>
      </c>
      <c r="Z1026" s="368"/>
      <c r="AA1026" s="368"/>
      <c r="AB1026" s="368"/>
      <c r="AC1026" s="149" t="s">
        <v>461</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476</v>
      </c>
      <c r="Z1059" s="368"/>
      <c r="AA1059" s="368"/>
      <c r="AB1059" s="368"/>
      <c r="AC1059" s="149" t="s">
        <v>461</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476</v>
      </c>
      <c r="Z1092" s="368"/>
      <c r="AA1092" s="368"/>
      <c r="AB1092" s="368"/>
      <c r="AC1092" s="149" t="s">
        <v>461</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476</v>
      </c>
      <c r="Z1125" s="368"/>
      <c r="AA1125" s="368"/>
      <c r="AB1125" s="368"/>
      <c r="AC1125" s="149" t="s">
        <v>461</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476</v>
      </c>
      <c r="Z1158" s="368"/>
      <c r="AA1158" s="368"/>
      <c r="AB1158" s="368"/>
      <c r="AC1158" s="149" t="s">
        <v>461</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476</v>
      </c>
      <c r="Z1191" s="368"/>
      <c r="AA1191" s="368"/>
      <c r="AB1191" s="368"/>
      <c r="AC1191" s="149" t="s">
        <v>461</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476</v>
      </c>
      <c r="Z1224" s="368"/>
      <c r="AA1224" s="368"/>
      <c r="AB1224" s="368"/>
      <c r="AC1224" s="149" t="s">
        <v>461</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476</v>
      </c>
      <c r="Z1257" s="368"/>
      <c r="AA1257" s="368"/>
      <c r="AB1257" s="368"/>
      <c r="AC1257" s="149" t="s">
        <v>461</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476</v>
      </c>
      <c r="Z1290" s="368"/>
      <c r="AA1290" s="368"/>
      <c r="AB1290" s="368"/>
      <c r="AC1290" s="149" t="s">
        <v>461</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2019-05-13T02:56:11Z</cp:lastPrinted>
  <dcterms:created xsi:type="dcterms:W3CDTF">2012-03-13T00:50:25Z</dcterms:created>
  <dcterms:modified xsi:type="dcterms:W3CDTF">2019-05-13T05:45:36Z</dcterms:modified>
</cp:coreProperties>
</file>