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100000_社会・援護局（援護）\01書記室\★経理係（共有ファイル）\※作業依頼用\H31作業依頼\レビュー関係\外部有識者点検対象以外\"/>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102" i="3" l="1"/>
  <c r="AM102" i="3"/>
  <c r="AQ102" i="3" l="1"/>
  <c r="AU33"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<sst xmlns="http://schemas.openxmlformats.org/spreadsheetml/2006/main" count="3216" uniqueCount="735">
  <si>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</si>
  <si>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</si>
  <si>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</si>
  <si>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</si>
  <si>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</si>
  <si>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</si>
  <si>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</si>
  <si>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</si>
  <si>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</si>
  <si>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</si>
  <si>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</si>
  <si>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</si>
  <si>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</si>
  <si>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</si>
  <si>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</si>
  <si>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</si>
  <si>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</si>
  <si>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</si>
  <si>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</si>
  <si>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</si>
  <si>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</si>
  <si>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</si>
  <si>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</si>
  <si>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</si>
  <si>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</si>
  <si>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</si>
  <si>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</si>
  <si>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</si>
  <si>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</si>
  <si>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</si>
  <si>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</si>
  <si>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</si>
  <si>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</si>
  <si>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</si>
  <si>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</si>
  <si>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</si>
  <si>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</si>
  <si>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</si>
  <si>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</si>
  <si>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</si>
  <si>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</si>
  <si>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</si>
  <si>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</si>
  <si>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</si>
  <si>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</si>
  <si>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</si>
  <si>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</si>
  <si>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</si>
  <si>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</si>
  <si>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</si>
  <si>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</si>
  <si>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</si>
  <si>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</si>
  <si>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</si>
  <si>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</si>
  <si>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</si>
  <si>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</si>
  <si>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</si>
  <si>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</si>
  <si>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</si>
  <si>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</si>
  <si>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</si>
  <si>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</si>
  <si>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</si>
  <si>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</si>
  <si>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</si>
  <si>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</si>
  <si>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</si>
  <si>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</si>
  <si>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</si>
  <si>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</si>
  <si>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</si>
  <si>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</si>
  <si>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</si>
  <si>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</si>
  <si>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</si>
  <si>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</si>
  <si>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</si>
  <si>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</si>
  <si>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</si>
  <si>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</si>
  <si>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</si>
  <si>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</si>
  <si>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</si>
  <si>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</si>
  <si>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</si>
  <si>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</si>
  <si>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</si>
  <si>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</si>
  <si>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</si>
  <si>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</si>
  <si>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</si>
  <si>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</si>
  <si>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</si>
  <si>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</si>
  <si>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</si>
  <si>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</si>
  <si>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</si>
  <si>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</si>
  <si>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</si>
  <si>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</si>
  <si>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</si>
  <si>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</si>
  <si>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</si>
  <si>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</si>
  <si>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</si>
  <si>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</si>
  <si>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</si>
  <si>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</si>
  <si>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</si>
  <si>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</si>
  <si>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</si>
  <si>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</si>
  <si>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</si>
  <si>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</si>
  <si>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</si>
  <si>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</si>
  <si>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</si>
  <si>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</si>
  <si>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</si>
  <si>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</si>
  <si>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</si>
  <si>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</si>
  <si>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</si>
  <si>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</si>
  <si>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</si>
  <si>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</si>
  <si>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</si>
  <si>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</si>
  <si>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</si>
  <si>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</si>
  <si>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</si>
  <si>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</si>
  <si>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</si>
  <si>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</si>
  <si>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</si>
  <si>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</si>
  <si>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</si>
  <si>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</si>
  <si>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</si>
  <si>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</si>
  <si>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</si>
  <si>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</si>
  <si>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</si>
  <si>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</si>
  <si>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</si>
  <si>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</si>
  <si>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</si>
  <si>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</si>
  <si>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</si>
  <si>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</si>
  <si>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</si>
  <si>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</si>
  <si>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</si>
  <si>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</si>
  <si>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</si>
  <si>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</si>
  <si>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</si>
  <si>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</si>
  <si>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</si>
  <si>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</si>
  <si>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</si>
  <si>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</si>
  <si>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</si>
  <si>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</si>
  <si>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</si>
  <si>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</si>
  <si>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</si>
  <si>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</si>
  <si>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</si>
  <si>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</si>
  <si>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</si>
  <si>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</si>
  <si>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</si>
  <si>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</si>
  <si>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</si>
  <si>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</si>
  <si>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</si>
  <si>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</si>
  <si>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</si>
  <si>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</si>
  <si>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</si>
  <si>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</si>
  <si>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</si>
  <si>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</si>
  <si>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</si>
  <si>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</si>
  <si>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</si>
  <si>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</si>
  <si>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</si>
  <si>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</si>
  <si>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</si>
  <si>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</si>
  <si>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</si>
  <si>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</si>
  <si>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</si>
  <si>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</si>
  <si>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</si>
  <si>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</si>
  <si>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</si>
  <si>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</si>
  <si>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</si>
  <si>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</si>
  <si>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</si>
  <si>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</si>
  <si>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</si>
  <si>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</si>
  <si>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</si>
  <si>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</si>
  <si>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</si>
  <si>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</si>
  <si>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</si>
  <si>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</si>
  <si>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</si>
  <si>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</si>
  <si>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</si>
  <si>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</si>
  <si>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</si>
  <si>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</si>
  <si>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</si>
  <si>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</si>
  <si>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</si>
  <si>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</si>
  <si>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</si>
  <si>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</si>
  <si>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</si>
  <si>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</si>
  <si>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</si>
  <si>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</si>
  <si>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</si>
  <si>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</si>
  <si>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</si>
  <si>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</si>
  <si>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</si>
  <si>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</si>
  <si>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</si>
  <si>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</si>
  <si>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</si>
  <si>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</si>
  <si>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</si>
  <si>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</si>
  <si>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</si>
  <si>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</si>
  <si>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</si>
  <si>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</si>
  <si>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</si>
  <si>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</si>
  <si>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</si>
  <si>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</si>
  <si>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</si>
  <si>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</si>
  <si>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</si>
  <si>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</si>
  <si>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</si>
  <si>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</si>
  <si>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</si>
  <si>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</si>
  <si>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</si>
  <si>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</si>
  <si>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</si>
  <si>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</si>
  <si>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</si>
  <si>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</si>
  <si>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</si>
  <si>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</si>
  <si>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</si>
  <si>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</si>
  <si>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</si>
  <si>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</si>
  <si>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</si>
  <si>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</si>
  <si>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</si>
  <si>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</si>
  <si>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</si>
  <si>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</si>
  <si>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</si>
  <si>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</si>
  <si>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</si>
  <si>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</si>
  <si>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</si>
  <si>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</si>
  <si>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</si>
  <si>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</si>
  <si>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</si>
  <si>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</si>
  <si>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</si>
  <si>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</si>
  <si>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</si>
  <si>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</si>
  <si>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</si>
  <si>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</si>
  <si>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</si>
  <si>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</si>
  <si>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</si>
  <si>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</si>
  <si>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</si>
  <si>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</si>
  <si>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</si>
  <si>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</si>
  <si>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</si>
  <si>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</si>
  <si>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</si>
  <si>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</si>
  <si>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</si>
  <si>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</si>
  <si>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</si>
  <si>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</si>
  <si>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</si>
  <si>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</si>
  <si>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</si>
  <si>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</si>
  <si>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</si>
  <si>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</si>
  <si>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</si>
  <si>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</si>
  <si>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</si>
  <si>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</si>
  <si>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</si>
  <si>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</si>
  <si>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</si>
  <si>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</si>
  <si>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</si>
  <si>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</si>
  <si>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</si>
  <si>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</si>
  <si>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</si>
  <si>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</si>
  <si>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</si>
  <si>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</si>
  <si>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</si>
  <si>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</si>
  <si>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</si>
  <si>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</si>
  <si>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</si>
  <si>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</si>
  <si>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</si>
  <si>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</si>
  <si>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</si>
  <si>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</si>
  <si>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</si>
  <si>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</si>
  <si>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</si>
  <si>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</si>
  <si>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</si>
  <si>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</si>
  <si>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</si>
  <si>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</si>
  <si>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</si>
  <si>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</si>
  <si>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</si>
  <si>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</si>
  <si>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</si>
  <si>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</si>
  <si>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</si>
  <si>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</si>
  <si>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</si>
  <si>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</si>
  <si>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</si>
  <si>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</si>
  <si>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</si>
  <si>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</si>
  <si>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</si>
  <si>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</si>
  <si>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</si>
  <si>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</si>
  <si>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</si>
  <si>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</si>
  <si>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</si>
  <si>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</si>
  <si>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</si>
  <si>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</si>
  <si>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</si>
  <si>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</si>
  <si>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</si>
  <si>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</si>
  <si>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</si>
  <si>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</si>
  <si>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</si>
  <si>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</si>
  <si>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</si>
  <si>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</si>
  <si>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</si>
  <si>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</si>
  <si>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</si>
  <si>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</si>
  <si>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</si>
  <si>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</si>
  <si>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</si>
  <si>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</si>
  <si>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</si>
  <si>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</si>
  <si>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</si>
  <si>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</si>
  <si>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</si>
  <si>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</si>
  <si>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</si>
  <si>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</si>
  <si>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</si>
  <si>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</si>
  <si>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</si>
  <si>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</si>
  <si>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</si>
  <si>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</si>
  <si>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</si>
  <si>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</si>
  <si>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</si>
  <si>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</si>
  <si>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</si>
  <si>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</si>
  <si>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</si>
  <si>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</si>
  <si>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</si>
  <si>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</si>
  <si>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</si>
  <si>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</si>
  <si>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</si>
  <si>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</si>
  <si>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</si>
  <si>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</si>
  <si>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</si>
  <si>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</si>
  <si>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</si>
  <si>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</si>
  <si>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</si>
  <si>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</si>
  <si>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</si>
  <si>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</si>
  <si>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</si>
  <si>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</si>
  <si>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</si>
  <si>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</si>
  <si>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</si>
  <si>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</si>
  <si>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</si>
  <si>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</si>
  <si>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</si>
  <si>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</si>
  <si>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</si>
  <si>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</si>
  <si>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</si>
  <si>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</si>
  <si>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</si>
  <si>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</si>
  <si>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</si>
  <si>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</si>
  <si>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</si>
  <si>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</si>
  <si>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</si>
  <si>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</si>
  <si>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</si>
  <si>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</si>
  <si>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</si>
  <si>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</si>
  <si>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</si>
  <si>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</si>
  <si>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</si>
  <si>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</si>
  <si>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</si>
  <si>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</si>
  <si>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</si>
  <si>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</si>
  <si>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</si>
  <si>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</si>
  <si>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</si>
  <si>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</si>
  <si>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</si>
  <si>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</si>
  <si>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</si>
  <si>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</si>
  <si>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</si>
  <si>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</si>
  <si>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</si>
  <si>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</si>
  <si>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</si>
  <si>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</si>
  <si>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</si>
  <si>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</si>
  <si>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</si>
  <si>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</si>
  <si>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</si>
  <si>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</si>
  <si>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</si>
  <si>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</si>
  <si>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</si>
  <si>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</si>
  <si>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</si>
  <si>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</si>
  <si>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</si>
  <si>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</si>
  <si>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</si>
  <si>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</si>
  <si>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</si>
  <si>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</si>
  <si>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</si>
  <si>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</si>
  <si>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</si>
  <si>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</si>
  <si>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</si>
  <si>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</si>
  <si>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</si>
  <si>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</si>
  <si>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</si>
  <si>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</si>
  <si>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</si>
  <si>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</si>
  <si>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</si>
  <si>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</si>
  <si>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</si>
  <si>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</si>
  <si>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</si>
  <si>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</si>
  <si>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</si>
  <si>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</si>
  <si>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</si>
  <si>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</si>
  <si>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</si>
  <si>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</si>
  <si>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</si>
  <si>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</si>
  <si>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</si>
  <si>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</si>
  <si>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</si>
  <si>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</si>
  <si>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</si>
  <si>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</si>
  <si>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</si>
  <si>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</si>
  <si>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</si>
  <si>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</si>
  <si>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</si>
  <si>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</si>
  <si>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</si>
  <si>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</si>
  <si>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</si>
  <si>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</si>
  <si>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</si>
  <si>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</si>
  <si>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</si>
  <si>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</si>
  <si>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</si>
  <si>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</si>
  <si>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</si>
  <si>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</si>
  <si>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</si>
  <si>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</si>
  <si>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</si>
  <si>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</si>
  <si>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</si>
  <si>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</si>
  <si>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</si>
  <si>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</si>
  <si>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</si>
  <si>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</si>
  <si>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</si>
  <si>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</si>
  <si>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</si>
  <si>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</si>
  <si>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</si>
  <si>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</si>
  <si>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</si>
  <si>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</si>
  <si>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</si>
  <si>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</si>
  <si>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</si>
  <si>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</si>
  <si>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</si>
  <si>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戦没者追悼式挙行等事業</t>
    <rPh sb="0" eb="3">
      <t>センボツシャ</t>
    </rPh>
    <rPh sb="3" eb="6">
      <t>ツイトウシキ</t>
    </rPh>
    <rPh sb="6" eb="8">
      <t>キョコウ</t>
    </rPh>
    <rPh sb="8" eb="9">
      <t>トウ</t>
    </rPh>
    <rPh sb="9" eb="11">
      <t>ジギョウ</t>
    </rPh>
    <phoneticPr fontId="5"/>
  </si>
  <si>
    <t>社会・援護局</t>
    <rPh sb="0" eb="2">
      <t>シャカイ</t>
    </rPh>
    <rPh sb="3" eb="6">
      <t>エンゴキョク</t>
    </rPh>
    <phoneticPr fontId="5"/>
  </si>
  <si>
    <t>援護企画課</t>
    <rPh sb="0" eb="2">
      <t>エンゴ</t>
    </rPh>
    <rPh sb="2" eb="4">
      <t>キカク</t>
    </rPh>
    <rPh sb="4" eb="5">
      <t>カ</t>
    </rPh>
    <phoneticPr fontId="5"/>
  </si>
  <si>
    <t>泉　潤一</t>
    <rPh sb="0" eb="1">
      <t>イズミ</t>
    </rPh>
    <rPh sb="2" eb="4">
      <t>ジュンイチ</t>
    </rPh>
    <phoneticPr fontId="5"/>
  </si>
  <si>
    <t>○</t>
  </si>
  <si>
    <t>-</t>
  </si>
  <si>
    <t>-</t>
    <phoneticPr fontId="5"/>
  </si>
  <si>
    <t>「戦没者を追悼し平和を祈念する日」について（昭和57年4月13日閣議決定）
「千鳥ヶ淵戦没者墓苑納骨並びに拝礼式の実施について」（昭和40年2月26日閣議発言要旨）</t>
    <rPh sb="1" eb="4">
      <t>センボツシャ</t>
    </rPh>
    <rPh sb="5" eb="7">
      <t>ツイトウ</t>
    </rPh>
    <rPh sb="8" eb="10">
      <t>ヘイワ</t>
    </rPh>
    <rPh sb="11" eb="13">
      <t>キネン</t>
    </rPh>
    <rPh sb="15" eb="16">
      <t>ヒ</t>
    </rPh>
    <rPh sb="22" eb="24">
      <t>ショウワ</t>
    </rPh>
    <rPh sb="26" eb="27">
      <t>ネン</t>
    </rPh>
    <rPh sb="28" eb="29">
      <t>ガツ</t>
    </rPh>
    <rPh sb="31" eb="32">
      <t>ヒ</t>
    </rPh>
    <rPh sb="32" eb="36">
      <t>カクギケッテイ</t>
    </rPh>
    <rPh sb="39" eb="48">
      <t>チドリガフチセンボツシャボエン</t>
    </rPh>
    <rPh sb="48" eb="50">
      <t>ノウコツ</t>
    </rPh>
    <rPh sb="50" eb="51">
      <t>ナラ</t>
    </rPh>
    <rPh sb="53" eb="55">
      <t>ハイレイ</t>
    </rPh>
    <rPh sb="55" eb="56">
      <t>シキ</t>
    </rPh>
    <rPh sb="57" eb="59">
      <t>ジッシ</t>
    </rPh>
    <rPh sb="65" eb="67">
      <t>ショウワ</t>
    </rPh>
    <rPh sb="69" eb="70">
      <t>ネン</t>
    </rPh>
    <rPh sb="71" eb="72">
      <t>ガツ</t>
    </rPh>
    <rPh sb="74" eb="75">
      <t>ヒ</t>
    </rPh>
    <rPh sb="75" eb="77">
      <t>カクギ</t>
    </rPh>
    <rPh sb="77" eb="79">
      <t>ハツゲン</t>
    </rPh>
    <rPh sb="79" eb="81">
      <t>ヨウシ</t>
    </rPh>
    <phoneticPr fontId="5"/>
  </si>
  <si>
    <t>毎年8月15日を「戦没者を追悼し平和を祈念する日」とし、全国民が深く追悼の誠を捧げるとともに、恒久平和の確立への誓いを新たにすること及び遺骨収集等により持ち帰られた遺骨で遺族に引き渡すことのできないものの納骨を行い併せて拝礼を行うこと。</t>
    <rPh sb="0" eb="2">
      <t>マイトシ</t>
    </rPh>
    <rPh sb="3" eb="4">
      <t>ガツ</t>
    </rPh>
    <rPh sb="6" eb="7">
      <t>ヒ</t>
    </rPh>
    <rPh sb="9" eb="12">
      <t>センボツシャ</t>
    </rPh>
    <rPh sb="13" eb="15">
      <t>ツイトウ</t>
    </rPh>
    <rPh sb="16" eb="18">
      <t>ヘイワ</t>
    </rPh>
    <rPh sb="19" eb="21">
      <t>キネン</t>
    </rPh>
    <rPh sb="23" eb="24">
      <t>ヒ</t>
    </rPh>
    <phoneticPr fontId="5"/>
  </si>
  <si>
    <t>昭和38年から毎年8月15日に国家行事による戦没者の追悼行事として日本武道館（昭和40年度以降）において、天皇皇后両陛下御臨席のもとに全国戦没者追悼式を挙行している。式典は宗教的儀式を伴わないものとされ、全国から代表遺族を国費で参列させることとしている。また、海外戦没者遺骨収集等により新たに持ち帰られた遺骨で、身元が判明しない等により遺族に引き渡すことのできない遺骨の納骨を行うとともに、併せて墓苑に納められている遺骨に対し拝礼を行うため、厚生労働省主催により昭和40年以降毎年春に皇族の御臨席をいただき、千鳥ヶ淵戦没者墓苑拝礼式を挙行している。</t>
    <phoneticPr fontId="5"/>
  </si>
  <si>
    <t>-</t>
    <phoneticPr fontId="5"/>
  </si>
  <si>
    <t>-</t>
    <phoneticPr fontId="5"/>
  </si>
  <si>
    <t>-</t>
    <phoneticPr fontId="5"/>
  </si>
  <si>
    <t>-</t>
    <phoneticPr fontId="5"/>
  </si>
  <si>
    <t>-</t>
    <phoneticPr fontId="5"/>
  </si>
  <si>
    <t>-</t>
    <phoneticPr fontId="5"/>
  </si>
  <si>
    <t>戦没者追悼式参列旅費</t>
    <rPh sb="0" eb="6">
      <t>センボツシャツイトウシキ</t>
    </rPh>
    <rPh sb="6" eb="8">
      <t>サンレツ</t>
    </rPh>
    <rPh sb="8" eb="10">
      <t>リョヒ</t>
    </rPh>
    <phoneticPr fontId="5"/>
  </si>
  <si>
    <t>庁費</t>
    <rPh sb="0" eb="2">
      <t>チョウヒ</t>
    </rPh>
    <phoneticPr fontId="5"/>
  </si>
  <si>
    <t>諸謝金</t>
    <rPh sb="0" eb="3">
      <t>ショシャキン</t>
    </rPh>
    <phoneticPr fontId="5"/>
  </si>
  <si>
    <t>委員等旅費</t>
    <rPh sb="0" eb="2">
      <t>イイン</t>
    </rPh>
    <rPh sb="2" eb="3">
      <t>トウ</t>
    </rPh>
    <rPh sb="3" eb="5">
      <t>リョヒ</t>
    </rPh>
    <phoneticPr fontId="5"/>
  </si>
  <si>
    <t>職員旅費</t>
    <rPh sb="0" eb="2">
      <t>ショクイン</t>
    </rPh>
    <rPh sb="2" eb="4">
      <t>リョヒ</t>
    </rPh>
    <phoneticPr fontId="5"/>
  </si>
  <si>
    <t>平成31年度に全国戦没者追悼式の参列者数を前年度以上にする</t>
    <rPh sb="0" eb="2">
      <t>ヘイセイ</t>
    </rPh>
    <rPh sb="4" eb="6">
      <t>ネンド</t>
    </rPh>
    <rPh sb="7" eb="9">
      <t>ゼンコク</t>
    </rPh>
    <rPh sb="9" eb="12">
      <t>センボツシャ</t>
    </rPh>
    <rPh sb="12" eb="15">
      <t>ツイトウシキ</t>
    </rPh>
    <rPh sb="16" eb="18">
      <t>サンレツ</t>
    </rPh>
    <rPh sb="18" eb="19">
      <t>シャ</t>
    </rPh>
    <rPh sb="19" eb="20">
      <t>スウ</t>
    </rPh>
    <rPh sb="21" eb="24">
      <t>ゼンネンド</t>
    </rPh>
    <rPh sb="24" eb="26">
      <t>イジョウ</t>
    </rPh>
    <phoneticPr fontId="5"/>
  </si>
  <si>
    <t>全国戦没者追悼式の参列者数</t>
    <rPh sb="0" eb="5">
      <t>ゼンコクセンボツシャ</t>
    </rPh>
    <rPh sb="5" eb="8">
      <t>ツイトウシキ</t>
    </rPh>
    <rPh sb="9" eb="11">
      <t>サンレツ</t>
    </rPh>
    <rPh sb="11" eb="12">
      <t>シャ</t>
    </rPh>
    <rPh sb="12" eb="13">
      <t>スウ</t>
    </rPh>
    <phoneticPr fontId="5"/>
  </si>
  <si>
    <t>人</t>
    <rPh sb="0" eb="1">
      <t>ヒト</t>
    </rPh>
    <phoneticPr fontId="5"/>
  </si>
  <si>
    <t>-</t>
    <phoneticPr fontId="5"/>
  </si>
  <si>
    <t>-</t>
    <phoneticPr fontId="5"/>
  </si>
  <si>
    <t>全国戦没者追悼式招待者参列状況</t>
    <rPh sb="0" eb="5">
      <t>ゼンコクセンボツシャ</t>
    </rPh>
    <rPh sb="5" eb="8">
      <t>ツイトウシキ</t>
    </rPh>
    <rPh sb="8" eb="11">
      <t>ショウタイシャ</t>
    </rPh>
    <rPh sb="11" eb="13">
      <t>サンレツ</t>
    </rPh>
    <rPh sb="13" eb="15">
      <t>ジョウキョウ</t>
    </rPh>
    <phoneticPr fontId="5"/>
  </si>
  <si>
    <t>全国戦没者追悼式の国費参列者</t>
    <rPh sb="0" eb="8">
      <t>ゼンコクセンボツシャツイトウシキ</t>
    </rPh>
    <rPh sb="9" eb="14">
      <t>コクヒサンレツシャ</t>
    </rPh>
    <phoneticPr fontId="5"/>
  </si>
  <si>
    <t>全国戦没者追悼式執行額／全国戦没者追悼式参列者数　　　　　　　　　　　　　　</t>
    <rPh sb="0" eb="2">
      <t>ゼンコク</t>
    </rPh>
    <rPh sb="2" eb="5">
      <t>センボツシャ</t>
    </rPh>
    <rPh sb="5" eb="8">
      <t>ツイトウシキ</t>
    </rPh>
    <rPh sb="8" eb="10">
      <t>シッコウ</t>
    </rPh>
    <rPh sb="10" eb="11">
      <t>ガク</t>
    </rPh>
    <rPh sb="12" eb="20">
      <t>ゼンコクセンボツシャツイトウシキ</t>
    </rPh>
    <rPh sb="20" eb="23">
      <t>サンレツシャ</t>
    </rPh>
    <rPh sb="23" eb="24">
      <t>スウ</t>
    </rPh>
    <phoneticPr fontId="5"/>
  </si>
  <si>
    <t>円</t>
    <phoneticPr fontId="5"/>
  </si>
  <si>
    <t>　　Ｘ/Ｙ</t>
    <phoneticPr fontId="5"/>
  </si>
  <si>
    <t>151,151,687/6,065</t>
    <phoneticPr fontId="5"/>
  </si>
  <si>
    <t>戦傷病者・戦没者遺族等への援護、戦没者の遺骨の収集等を行うこと（Ⅷ－３）</t>
    <rPh sb="0" eb="2">
      <t>センショウ</t>
    </rPh>
    <rPh sb="2" eb="4">
      <t>ビョウシャ</t>
    </rPh>
    <rPh sb="5" eb="8">
      <t>センボツシャ</t>
    </rPh>
    <rPh sb="8" eb="10">
      <t>イゾク</t>
    </rPh>
    <rPh sb="10" eb="11">
      <t>トウ</t>
    </rPh>
    <rPh sb="13" eb="15">
      <t>エンゴ</t>
    </rPh>
    <rPh sb="16" eb="19">
      <t>センボツシャ</t>
    </rPh>
    <rPh sb="20" eb="22">
      <t>イコツ</t>
    </rPh>
    <rPh sb="23" eb="25">
      <t>シュウシュウ</t>
    </rPh>
    <rPh sb="25" eb="26">
      <t>トウ</t>
    </rPh>
    <rPh sb="27" eb="28">
      <t>オコナ</t>
    </rPh>
    <phoneticPr fontId="5"/>
  </si>
  <si>
    <t>戦没者遺骨収集事業の推進等により、戦没者遺族を慰藉するとともに中国残留邦人等に対する自立支援等を行うこと（Ⅷ－３－２）</t>
    <rPh sb="0" eb="3">
      <t>センボツシャ</t>
    </rPh>
    <rPh sb="3" eb="5">
      <t>イコツ</t>
    </rPh>
    <rPh sb="5" eb="7">
      <t>シュウシュウ</t>
    </rPh>
    <rPh sb="7" eb="9">
      <t>ジギョウ</t>
    </rPh>
    <rPh sb="10" eb="12">
      <t>スイシン</t>
    </rPh>
    <rPh sb="12" eb="13">
      <t>トウ</t>
    </rPh>
    <rPh sb="17" eb="20">
      <t>センボツシャ</t>
    </rPh>
    <rPh sb="20" eb="22">
      <t>イゾク</t>
    </rPh>
    <rPh sb="23" eb="25">
      <t>イシャ</t>
    </rPh>
    <rPh sb="31" eb="37">
      <t>チュウゴクザンリュウホウジン</t>
    </rPh>
    <rPh sb="37" eb="38">
      <t>トウ</t>
    </rPh>
    <rPh sb="39" eb="40">
      <t>タイ</t>
    </rPh>
    <rPh sb="42" eb="44">
      <t>ジリツ</t>
    </rPh>
    <rPh sb="44" eb="46">
      <t>シエン</t>
    </rPh>
    <rPh sb="46" eb="47">
      <t>トウ</t>
    </rPh>
    <rPh sb="48" eb="49">
      <t>オコナ</t>
    </rPh>
    <phoneticPr fontId="5"/>
  </si>
  <si>
    <t>-</t>
    <phoneticPr fontId="5"/>
  </si>
  <si>
    <t>-</t>
    <phoneticPr fontId="5"/>
  </si>
  <si>
    <t>以下を実施することで、戦没者遺族の慰藉につながるものである。
①全国戦没者追悼式
昭和38年から毎年8月15日に国家行事による戦没者の追悼行事として、日本武道館で天皇皇后両陛下御臨席のもとに実施している。式典は宗教的儀式を伴わないものとされ、全国から遺族代表を国費で参列させることとしている。
②千鳥ヶ淵戦没者墓苑拝礼式
海外戦没者遺骨収集等により新たに持ち帰られた遺骨で遺族に引き渡すことのできない遺骨の納骨を行うとともに、併せて墓苑に納められている遺骨に対し拝礼を行うため、厚生労働省主催により昭和40年以降毎年春に皇族の御臨席をいただき実施している。</t>
    <rPh sb="0" eb="2">
      <t>イカ</t>
    </rPh>
    <rPh sb="3" eb="5">
      <t>ジッシ</t>
    </rPh>
    <rPh sb="11" eb="14">
      <t>センボツシャ</t>
    </rPh>
    <rPh sb="14" eb="16">
      <t>イゾク</t>
    </rPh>
    <rPh sb="17" eb="19">
      <t>イシャ</t>
    </rPh>
    <rPh sb="32" eb="34">
      <t>ゼンコク</t>
    </rPh>
    <rPh sb="34" eb="37">
      <t>センボツシャ</t>
    </rPh>
    <rPh sb="37" eb="40">
      <t>ツイトウシキ</t>
    </rPh>
    <rPh sb="41" eb="43">
      <t>ショウワ</t>
    </rPh>
    <rPh sb="45" eb="46">
      <t>ネン</t>
    </rPh>
    <rPh sb="48" eb="50">
      <t>マイトシ</t>
    </rPh>
    <rPh sb="51" eb="52">
      <t>ガツ</t>
    </rPh>
    <rPh sb="54" eb="55">
      <t>ヒ</t>
    </rPh>
    <rPh sb="56" eb="58">
      <t>コッカ</t>
    </rPh>
    <rPh sb="58" eb="60">
      <t>ギョウジ</t>
    </rPh>
    <rPh sb="63" eb="66">
      <t>センボツシャ</t>
    </rPh>
    <rPh sb="67" eb="69">
      <t>ツイトウ</t>
    </rPh>
    <rPh sb="69" eb="71">
      <t>ギョウジ</t>
    </rPh>
    <rPh sb="75" eb="77">
      <t>ニホン</t>
    </rPh>
    <rPh sb="77" eb="80">
      <t>ブドウカン</t>
    </rPh>
    <rPh sb="81" eb="83">
      <t>テンノウ</t>
    </rPh>
    <rPh sb="83" eb="85">
      <t>コウゴウ</t>
    </rPh>
    <rPh sb="85" eb="88">
      <t>リョウヘイカ</t>
    </rPh>
    <rPh sb="88" eb="89">
      <t>オン</t>
    </rPh>
    <rPh sb="89" eb="91">
      <t>リンセキ</t>
    </rPh>
    <rPh sb="95" eb="97">
      <t>ジッシ</t>
    </rPh>
    <rPh sb="102" eb="104">
      <t>シキテン</t>
    </rPh>
    <rPh sb="105" eb="108">
      <t>シュウキョウテキ</t>
    </rPh>
    <rPh sb="108" eb="110">
      <t>ギシキ</t>
    </rPh>
    <rPh sb="111" eb="112">
      <t>トモナ</t>
    </rPh>
    <rPh sb="121" eb="123">
      <t>ゼンコク</t>
    </rPh>
    <rPh sb="125" eb="127">
      <t>イゾク</t>
    </rPh>
    <rPh sb="127" eb="129">
      <t>ダイヒョウ</t>
    </rPh>
    <rPh sb="130" eb="132">
      <t>コクヒ</t>
    </rPh>
    <rPh sb="133" eb="135">
      <t>サンレツ</t>
    </rPh>
    <rPh sb="148" eb="152">
      <t>チドリガフチ</t>
    </rPh>
    <rPh sb="152" eb="155">
      <t>センボツシャ</t>
    </rPh>
    <rPh sb="155" eb="157">
      <t>ボエン</t>
    </rPh>
    <rPh sb="157" eb="159">
      <t>ハイレイ</t>
    </rPh>
    <rPh sb="159" eb="160">
      <t>シキ</t>
    </rPh>
    <rPh sb="161" eb="163">
      <t>カイガイ</t>
    </rPh>
    <rPh sb="163" eb="166">
      <t>センボツシャ</t>
    </rPh>
    <rPh sb="166" eb="168">
      <t>イコツ</t>
    </rPh>
    <rPh sb="168" eb="170">
      <t>シュウシュウ</t>
    </rPh>
    <rPh sb="170" eb="171">
      <t>トウ</t>
    </rPh>
    <rPh sb="174" eb="175">
      <t>アラ</t>
    </rPh>
    <rPh sb="177" eb="178">
      <t>モ</t>
    </rPh>
    <rPh sb="179" eb="180">
      <t>カエ</t>
    </rPh>
    <rPh sb="183" eb="185">
      <t>イコツ</t>
    </rPh>
    <rPh sb="186" eb="188">
      <t>イゾク</t>
    </rPh>
    <rPh sb="189" eb="190">
      <t>ヒ</t>
    </rPh>
    <rPh sb="191" eb="192">
      <t>ワタ</t>
    </rPh>
    <rPh sb="200" eb="202">
      <t>イコツ</t>
    </rPh>
    <rPh sb="203" eb="205">
      <t>ノウコツ</t>
    </rPh>
    <rPh sb="206" eb="207">
      <t>オコナ</t>
    </rPh>
    <rPh sb="213" eb="214">
      <t>アワ</t>
    </rPh>
    <rPh sb="216" eb="218">
      <t>ボエン</t>
    </rPh>
    <rPh sb="219" eb="220">
      <t>オサ</t>
    </rPh>
    <rPh sb="226" eb="228">
      <t>イコツ</t>
    </rPh>
    <rPh sb="229" eb="230">
      <t>タイ</t>
    </rPh>
    <rPh sb="231" eb="233">
      <t>ハイレイ</t>
    </rPh>
    <rPh sb="234" eb="235">
      <t>オコナ</t>
    </rPh>
    <rPh sb="239" eb="241">
      <t>コウセイ</t>
    </rPh>
    <rPh sb="241" eb="244">
      <t>ロウドウショウ</t>
    </rPh>
    <rPh sb="244" eb="246">
      <t>シュサイ</t>
    </rPh>
    <rPh sb="249" eb="251">
      <t>ショウワ</t>
    </rPh>
    <rPh sb="253" eb="254">
      <t>ネン</t>
    </rPh>
    <rPh sb="254" eb="256">
      <t>イコウ</t>
    </rPh>
    <rPh sb="256" eb="258">
      <t>マイトシ</t>
    </rPh>
    <rPh sb="258" eb="259">
      <t>ハル</t>
    </rPh>
    <rPh sb="260" eb="262">
      <t>コウゾク</t>
    </rPh>
    <rPh sb="263" eb="266">
      <t>ゴリンセキ</t>
    </rPh>
    <rPh sb="271" eb="273">
      <t>ジッシ</t>
    </rPh>
    <phoneticPr fontId="5"/>
  </si>
  <si>
    <t>-</t>
    <phoneticPr fontId="5"/>
  </si>
  <si>
    <t>-</t>
    <phoneticPr fontId="5"/>
  </si>
  <si>
    <t>-</t>
    <phoneticPr fontId="5"/>
  </si>
  <si>
    <t>-</t>
    <phoneticPr fontId="5"/>
  </si>
  <si>
    <t>-</t>
    <phoneticPr fontId="5"/>
  </si>
  <si>
    <t>-</t>
    <phoneticPr fontId="5"/>
  </si>
  <si>
    <t>-</t>
    <phoneticPr fontId="5"/>
  </si>
  <si>
    <t>有</t>
  </si>
  <si>
    <t>本事業は閣議決定に基づき国が実施すべき事業である。</t>
    <rPh sb="0" eb="1">
      <t>ホン</t>
    </rPh>
    <rPh sb="1" eb="3">
      <t>ジギョウ</t>
    </rPh>
    <rPh sb="4" eb="6">
      <t>カクギ</t>
    </rPh>
    <rPh sb="6" eb="8">
      <t>ケッテイ</t>
    </rPh>
    <rPh sb="9" eb="10">
      <t>モト</t>
    </rPh>
    <rPh sb="12" eb="13">
      <t>クニ</t>
    </rPh>
    <rPh sb="14" eb="16">
      <t>ジッシ</t>
    </rPh>
    <rPh sb="19" eb="21">
      <t>ジギョウ</t>
    </rPh>
    <phoneticPr fontId="5"/>
  </si>
  <si>
    <t>戦没者の追悼行事、遺骨に対する拝礼は重要であり、優先度の高い事業である。</t>
    <rPh sb="0" eb="3">
      <t>センボツシャ</t>
    </rPh>
    <rPh sb="4" eb="6">
      <t>ツイトウ</t>
    </rPh>
    <rPh sb="6" eb="8">
      <t>ギョウジ</t>
    </rPh>
    <rPh sb="9" eb="11">
      <t>イコツ</t>
    </rPh>
    <rPh sb="12" eb="13">
      <t>タイ</t>
    </rPh>
    <rPh sb="15" eb="17">
      <t>ハイレイ</t>
    </rPh>
    <rPh sb="18" eb="20">
      <t>ジュウヨウ</t>
    </rPh>
    <rPh sb="24" eb="27">
      <t>ユウセンド</t>
    </rPh>
    <rPh sb="28" eb="29">
      <t>タカ</t>
    </rPh>
    <rPh sb="30" eb="32">
      <t>ジギョウ</t>
    </rPh>
    <phoneticPr fontId="5"/>
  </si>
  <si>
    <t>本事業は、毎年8月15日を「戦没者を追悼し平和を祈念する日」とし、政府主催の全国戦没者追悼式を実施すること及び遺骨収集等により持ち帰られた遺骨で遺族に引き渡すことのできないものの納骨を行い併せて拝礼を行うことを目的としており、戦後73年を迎えた平成30年度においても、国民の関心は高く、国民や社会のニーズを的確に反映している事業である。</t>
    <rPh sb="0" eb="1">
      <t>ホン</t>
    </rPh>
    <rPh sb="1" eb="3">
      <t>ジギョウ</t>
    </rPh>
    <rPh sb="5" eb="7">
      <t>マイネン</t>
    </rPh>
    <rPh sb="8" eb="9">
      <t>ガツ</t>
    </rPh>
    <rPh sb="11" eb="12">
      <t>ヒ</t>
    </rPh>
    <rPh sb="14" eb="17">
      <t>センボツシャ</t>
    </rPh>
    <rPh sb="18" eb="20">
      <t>ツイトウ</t>
    </rPh>
    <rPh sb="21" eb="23">
      <t>ヘイワ</t>
    </rPh>
    <rPh sb="24" eb="26">
      <t>キネン</t>
    </rPh>
    <rPh sb="28" eb="29">
      <t>ヒ</t>
    </rPh>
    <rPh sb="33" eb="35">
      <t>セイフ</t>
    </rPh>
    <rPh sb="35" eb="37">
      <t>シュサイ</t>
    </rPh>
    <rPh sb="38" eb="40">
      <t>ゼンコク</t>
    </rPh>
    <rPh sb="40" eb="43">
      <t>センボツシャ</t>
    </rPh>
    <rPh sb="43" eb="46">
      <t>ツイトウシキ</t>
    </rPh>
    <rPh sb="47" eb="49">
      <t>ジッシ</t>
    </rPh>
    <rPh sb="53" eb="54">
      <t>オヨ</t>
    </rPh>
    <rPh sb="55" eb="57">
      <t>イコツ</t>
    </rPh>
    <rPh sb="57" eb="59">
      <t>シュウシュウ</t>
    </rPh>
    <rPh sb="59" eb="60">
      <t>トウ</t>
    </rPh>
    <rPh sb="63" eb="64">
      <t>モ</t>
    </rPh>
    <rPh sb="65" eb="66">
      <t>カエ</t>
    </rPh>
    <rPh sb="69" eb="71">
      <t>イコツ</t>
    </rPh>
    <rPh sb="72" eb="74">
      <t>イゾク</t>
    </rPh>
    <rPh sb="75" eb="76">
      <t>ヒ</t>
    </rPh>
    <rPh sb="77" eb="78">
      <t>ワタ</t>
    </rPh>
    <rPh sb="89" eb="91">
      <t>ノウコツ</t>
    </rPh>
    <rPh sb="92" eb="93">
      <t>オコナ</t>
    </rPh>
    <rPh sb="94" eb="95">
      <t>アワ</t>
    </rPh>
    <rPh sb="97" eb="99">
      <t>ハイレイ</t>
    </rPh>
    <rPh sb="100" eb="101">
      <t>オコナ</t>
    </rPh>
    <rPh sb="105" eb="107">
      <t>モクテキ</t>
    </rPh>
    <rPh sb="113" eb="115">
      <t>センゴ</t>
    </rPh>
    <rPh sb="117" eb="118">
      <t>ネン</t>
    </rPh>
    <rPh sb="119" eb="120">
      <t>ムカ</t>
    </rPh>
    <rPh sb="122" eb="124">
      <t>ヘイセイ</t>
    </rPh>
    <rPh sb="126" eb="127">
      <t>ネン</t>
    </rPh>
    <rPh sb="127" eb="128">
      <t>ド</t>
    </rPh>
    <rPh sb="134" eb="136">
      <t>コクミン</t>
    </rPh>
    <rPh sb="137" eb="139">
      <t>カンシン</t>
    </rPh>
    <rPh sb="140" eb="141">
      <t>タカ</t>
    </rPh>
    <rPh sb="143" eb="145">
      <t>コクミン</t>
    </rPh>
    <rPh sb="146" eb="148">
      <t>シャカイ</t>
    </rPh>
    <rPh sb="153" eb="155">
      <t>テキカク</t>
    </rPh>
    <rPh sb="156" eb="158">
      <t>ハンエイ</t>
    </rPh>
    <rPh sb="162" eb="164">
      <t>ジギョウ</t>
    </rPh>
    <phoneticPr fontId="5"/>
  </si>
  <si>
    <t>一般競争入札を実施し、競争性の確保に努めているが、全国戦没者追悼式は閣議決定において日本武道館で実施することとなっているため、会場借上は随意契約を行っている。</t>
    <rPh sb="0" eb="2">
      <t>イッパン</t>
    </rPh>
    <rPh sb="2" eb="4">
      <t>キョウソウ</t>
    </rPh>
    <rPh sb="4" eb="6">
      <t>ニュウサツ</t>
    </rPh>
    <rPh sb="7" eb="9">
      <t>ジッシ</t>
    </rPh>
    <rPh sb="11" eb="14">
      <t>キョウソウセイ</t>
    </rPh>
    <rPh sb="15" eb="17">
      <t>カクホ</t>
    </rPh>
    <rPh sb="18" eb="19">
      <t>ツト</t>
    </rPh>
    <rPh sb="25" eb="27">
      <t>ゼンコク</t>
    </rPh>
    <rPh sb="27" eb="30">
      <t>センボツシャ</t>
    </rPh>
    <rPh sb="30" eb="33">
      <t>ツイトウシキ</t>
    </rPh>
    <rPh sb="34" eb="36">
      <t>カクギ</t>
    </rPh>
    <rPh sb="36" eb="38">
      <t>ケッテイ</t>
    </rPh>
    <rPh sb="42" eb="44">
      <t>ニホン</t>
    </rPh>
    <rPh sb="44" eb="47">
      <t>ブドウカン</t>
    </rPh>
    <rPh sb="48" eb="50">
      <t>ジッシ</t>
    </rPh>
    <rPh sb="63" eb="65">
      <t>カイジョウ</t>
    </rPh>
    <rPh sb="65" eb="66">
      <t>カ</t>
    </rPh>
    <rPh sb="66" eb="67">
      <t>ア</t>
    </rPh>
    <rPh sb="68" eb="70">
      <t>ズイイ</t>
    </rPh>
    <rPh sb="70" eb="72">
      <t>ケイヤク</t>
    </rPh>
    <rPh sb="73" eb="74">
      <t>オコナ</t>
    </rPh>
    <phoneticPr fontId="5"/>
  </si>
  <si>
    <t>閣議決定により、遺族代表は国費負担で参列することとなっており、国家行事による戦没者の追悼という観点から妥当である。</t>
    <rPh sb="0" eb="2">
      <t>カクギ</t>
    </rPh>
    <rPh sb="2" eb="4">
      <t>ケッテイ</t>
    </rPh>
    <rPh sb="8" eb="10">
      <t>イゾク</t>
    </rPh>
    <rPh sb="10" eb="12">
      <t>ダイヒョウ</t>
    </rPh>
    <rPh sb="13" eb="15">
      <t>コクヒ</t>
    </rPh>
    <rPh sb="15" eb="17">
      <t>フタン</t>
    </rPh>
    <rPh sb="18" eb="20">
      <t>サンレツ</t>
    </rPh>
    <rPh sb="31" eb="33">
      <t>コッカ</t>
    </rPh>
    <rPh sb="33" eb="35">
      <t>ギョウジ</t>
    </rPh>
    <rPh sb="38" eb="41">
      <t>センボツシャ</t>
    </rPh>
    <rPh sb="42" eb="44">
      <t>ツイトウ</t>
    </rPh>
    <rPh sb="47" eb="49">
      <t>カンテン</t>
    </rPh>
    <rPh sb="51" eb="53">
      <t>ダトウ</t>
    </rPh>
    <phoneticPr fontId="5"/>
  </si>
  <si>
    <t>本事業では実績額を反映させ、コスト削減に努めている。</t>
    <rPh sb="0" eb="1">
      <t>ホン</t>
    </rPh>
    <rPh sb="1" eb="3">
      <t>ジギョウ</t>
    </rPh>
    <rPh sb="5" eb="8">
      <t>ジッセキガク</t>
    </rPh>
    <rPh sb="9" eb="11">
      <t>ハンエイ</t>
    </rPh>
    <rPh sb="17" eb="19">
      <t>サクゲン</t>
    </rPh>
    <rPh sb="20" eb="21">
      <t>ツト</t>
    </rPh>
    <phoneticPr fontId="5"/>
  </si>
  <si>
    <t>本事業の経費は式典実施の目的に即した費目に限定されている。</t>
    <rPh sb="0" eb="1">
      <t>ホン</t>
    </rPh>
    <rPh sb="1" eb="3">
      <t>ジギョウ</t>
    </rPh>
    <rPh sb="4" eb="6">
      <t>ケイヒ</t>
    </rPh>
    <rPh sb="7" eb="9">
      <t>シキテン</t>
    </rPh>
    <rPh sb="9" eb="11">
      <t>ジッシ</t>
    </rPh>
    <rPh sb="12" eb="14">
      <t>モクテキ</t>
    </rPh>
    <rPh sb="15" eb="16">
      <t>ソク</t>
    </rPh>
    <rPh sb="18" eb="20">
      <t>ヒモク</t>
    </rPh>
    <rPh sb="21" eb="23">
      <t>ゲンテイ</t>
    </rPh>
    <phoneticPr fontId="5"/>
  </si>
  <si>
    <t>‐</t>
  </si>
  <si>
    <t>近年の実績は概ね見込みどおりの参列者となっている。</t>
    <rPh sb="0" eb="2">
      <t>キンネン</t>
    </rPh>
    <rPh sb="3" eb="5">
      <t>ジッセキ</t>
    </rPh>
    <rPh sb="6" eb="7">
      <t>オオム</t>
    </rPh>
    <rPh sb="8" eb="10">
      <t>ミコ</t>
    </rPh>
    <rPh sb="15" eb="18">
      <t>サンレツシャ</t>
    </rPh>
    <phoneticPr fontId="5"/>
  </si>
  <si>
    <t>近年の実績は概ね見込みどおりの参列者となっている。</t>
  </si>
  <si>
    <t>総務省</t>
  </si>
  <si>
    <t>一般戦災死没者の慰霊事業経費</t>
    <rPh sb="0" eb="2">
      <t>イッパン</t>
    </rPh>
    <rPh sb="2" eb="4">
      <t>センサイ</t>
    </rPh>
    <rPh sb="4" eb="7">
      <t>シボツシャ</t>
    </rPh>
    <rPh sb="8" eb="10">
      <t>イレイ</t>
    </rPh>
    <rPh sb="10" eb="12">
      <t>ジギョウ</t>
    </rPh>
    <rPh sb="12" eb="14">
      <t>ケイヒ</t>
    </rPh>
    <phoneticPr fontId="5"/>
  </si>
  <si>
    <t>当課では軍人軍属等遺族の参列について国費負担で行っているのに対し、総務省では一般戦災死没者遺族の参列について国費負担で行っているため、適切な役割分担を行っている。</t>
    <rPh sb="0" eb="2">
      <t>トウカ</t>
    </rPh>
    <rPh sb="4" eb="6">
      <t>グンジン</t>
    </rPh>
    <rPh sb="6" eb="8">
      <t>グンゾク</t>
    </rPh>
    <rPh sb="8" eb="9">
      <t>トウ</t>
    </rPh>
    <rPh sb="9" eb="11">
      <t>イゾク</t>
    </rPh>
    <rPh sb="12" eb="14">
      <t>サンレツ</t>
    </rPh>
    <rPh sb="18" eb="20">
      <t>コクヒ</t>
    </rPh>
    <rPh sb="20" eb="22">
      <t>フタン</t>
    </rPh>
    <rPh sb="23" eb="24">
      <t>オコナ</t>
    </rPh>
    <rPh sb="30" eb="31">
      <t>タイ</t>
    </rPh>
    <rPh sb="33" eb="36">
      <t>ソウムショウ</t>
    </rPh>
    <rPh sb="38" eb="40">
      <t>イッパン</t>
    </rPh>
    <rPh sb="40" eb="42">
      <t>センサイ</t>
    </rPh>
    <rPh sb="42" eb="45">
      <t>シボツシャ</t>
    </rPh>
    <rPh sb="45" eb="47">
      <t>イゾク</t>
    </rPh>
    <rPh sb="48" eb="50">
      <t>サンレツ</t>
    </rPh>
    <rPh sb="54" eb="56">
      <t>コクヒ</t>
    </rPh>
    <rPh sb="56" eb="58">
      <t>フタン</t>
    </rPh>
    <rPh sb="59" eb="60">
      <t>オコナ</t>
    </rPh>
    <rPh sb="67" eb="69">
      <t>テキセツ</t>
    </rPh>
    <rPh sb="70" eb="72">
      <t>ヤクワリ</t>
    </rPh>
    <rPh sb="72" eb="74">
      <t>ブンタン</t>
    </rPh>
    <rPh sb="75" eb="76">
      <t>オコナ</t>
    </rPh>
    <phoneticPr fontId="5"/>
  </si>
  <si>
    <t>本事業については、閣議決定に基づく会場借上を除いては過去の実績額を反映した適正な予算規模、支出となっている。平成29年度においても一定の参列者実績があり、実効性は高いものとなっている。今後は参列遺族の高齢化に対応した会場設営及び次世代継承を踏まえた若年世代の参列者増が課題である。</t>
    <rPh sb="0" eb="1">
      <t>ホン</t>
    </rPh>
    <rPh sb="1" eb="3">
      <t>ジギョウ</t>
    </rPh>
    <rPh sb="9" eb="11">
      <t>カクギ</t>
    </rPh>
    <rPh sb="11" eb="13">
      <t>ケッテイ</t>
    </rPh>
    <rPh sb="14" eb="15">
      <t>モト</t>
    </rPh>
    <rPh sb="17" eb="19">
      <t>カイジョウ</t>
    </rPh>
    <rPh sb="19" eb="20">
      <t>カ</t>
    </rPh>
    <rPh sb="20" eb="21">
      <t>ア</t>
    </rPh>
    <rPh sb="22" eb="23">
      <t>ノゾ</t>
    </rPh>
    <rPh sb="26" eb="28">
      <t>カコ</t>
    </rPh>
    <rPh sb="29" eb="32">
      <t>ジッセキガク</t>
    </rPh>
    <rPh sb="33" eb="35">
      <t>ハンエイ</t>
    </rPh>
    <rPh sb="37" eb="39">
      <t>テキセイ</t>
    </rPh>
    <rPh sb="40" eb="42">
      <t>ヨサン</t>
    </rPh>
    <rPh sb="42" eb="44">
      <t>キボ</t>
    </rPh>
    <rPh sb="45" eb="47">
      <t>シシュツ</t>
    </rPh>
    <rPh sb="54" eb="56">
      <t>ヘイセイ</t>
    </rPh>
    <rPh sb="58" eb="60">
      <t>ネンド</t>
    </rPh>
    <rPh sb="65" eb="67">
      <t>イッテイ</t>
    </rPh>
    <rPh sb="68" eb="71">
      <t>サンレツシャ</t>
    </rPh>
    <rPh sb="71" eb="73">
      <t>ジッセキ</t>
    </rPh>
    <rPh sb="77" eb="80">
      <t>ジッコウセイ</t>
    </rPh>
    <rPh sb="81" eb="82">
      <t>タカ</t>
    </rPh>
    <rPh sb="92" eb="94">
      <t>コンゴ</t>
    </rPh>
    <rPh sb="95" eb="97">
      <t>サンレツ</t>
    </rPh>
    <rPh sb="97" eb="99">
      <t>イゾク</t>
    </rPh>
    <rPh sb="100" eb="103">
      <t>コウレイカ</t>
    </rPh>
    <rPh sb="104" eb="106">
      <t>タイオウ</t>
    </rPh>
    <rPh sb="108" eb="110">
      <t>カイジョウ</t>
    </rPh>
    <rPh sb="110" eb="112">
      <t>セツエイ</t>
    </rPh>
    <rPh sb="112" eb="113">
      <t>オヨ</t>
    </rPh>
    <rPh sb="114" eb="117">
      <t>ジセダイ</t>
    </rPh>
    <rPh sb="117" eb="119">
      <t>ケイショウ</t>
    </rPh>
    <rPh sb="120" eb="121">
      <t>フ</t>
    </rPh>
    <rPh sb="124" eb="126">
      <t>ジャクネン</t>
    </rPh>
    <rPh sb="126" eb="128">
      <t>セダイ</t>
    </rPh>
    <rPh sb="129" eb="132">
      <t>サンレツシャ</t>
    </rPh>
    <rPh sb="132" eb="133">
      <t>ゾウ</t>
    </rPh>
    <rPh sb="134" eb="136">
      <t>カダイ</t>
    </rPh>
    <phoneticPr fontId="5"/>
  </si>
  <si>
    <t>今後も引き続き一定の参列者が見込まれるが、参列遺族の高齢化が課題となっているため、高齢化に対応した会場を設営するとともに、戦後70年を過ぎたことから、今後は次世代への継承も勘案して、若年世代の参列を増やす等の対応を検討し、必要な予算措置を行っていく。</t>
    <rPh sb="0" eb="2">
      <t>コンゴ</t>
    </rPh>
    <rPh sb="3" eb="4">
      <t>ヒ</t>
    </rPh>
    <rPh sb="5" eb="6">
      <t>ツヅ</t>
    </rPh>
    <rPh sb="7" eb="9">
      <t>イッテイ</t>
    </rPh>
    <rPh sb="10" eb="13">
      <t>サンレツシャ</t>
    </rPh>
    <rPh sb="14" eb="16">
      <t>ミコ</t>
    </rPh>
    <rPh sb="21" eb="23">
      <t>サンレツ</t>
    </rPh>
    <rPh sb="23" eb="25">
      <t>イゾク</t>
    </rPh>
    <rPh sb="26" eb="29">
      <t>コウレイカ</t>
    </rPh>
    <rPh sb="30" eb="32">
      <t>カダイ</t>
    </rPh>
    <rPh sb="41" eb="44">
      <t>コウレイカ</t>
    </rPh>
    <rPh sb="45" eb="47">
      <t>タイオウ</t>
    </rPh>
    <rPh sb="49" eb="51">
      <t>カイジョウ</t>
    </rPh>
    <rPh sb="52" eb="54">
      <t>セツエイ</t>
    </rPh>
    <rPh sb="61" eb="63">
      <t>センゴ</t>
    </rPh>
    <rPh sb="65" eb="66">
      <t>ネン</t>
    </rPh>
    <rPh sb="67" eb="68">
      <t>ス</t>
    </rPh>
    <rPh sb="75" eb="77">
      <t>コンゴ</t>
    </rPh>
    <rPh sb="78" eb="81">
      <t>ジセダイ</t>
    </rPh>
    <rPh sb="83" eb="85">
      <t>ケイショウ</t>
    </rPh>
    <rPh sb="86" eb="88">
      <t>カンアン</t>
    </rPh>
    <rPh sb="91" eb="93">
      <t>ジャクネン</t>
    </rPh>
    <rPh sb="93" eb="95">
      <t>セダイ</t>
    </rPh>
    <rPh sb="96" eb="98">
      <t>サンレツ</t>
    </rPh>
    <rPh sb="99" eb="100">
      <t>フ</t>
    </rPh>
    <rPh sb="102" eb="103">
      <t>トウ</t>
    </rPh>
    <rPh sb="104" eb="106">
      <t>タイオウ</t>
    </rPh>
    <rPh sb="107" eb="109">
      <t>ケントウ</t>
    </rPh>
    <rPh sb="111" eb="113">
      <t>ヒツヨウ</t>
    </rPh>
    <rPh sb="114" eb="116">
      <t>ヨサン</t>
    </rPh>
    <rPh sb="116" eb="118">
      <t>ソチ</t>
    </rPh>
    <rPh sb="119" eb="120">
      <t>オコナ</t>
    </rPh>
    <phoneticPr fontId="5"/>
  </si>
  <si>
    <t>458</t>
    <phoneticPr fontId="5"/>
  </si>
  <si>
    <t>416</t>
    <phoneticPr fontId="5"/>
  </si>
  <si>
    <t>362</t>
    <phoneticPr fontId="5"/>
  </si>
  <si>
    <t>727</t>
    <phoneticPr fontId="5"/>
  </si>
  <si>
    <t>725</t>
    <phoneticPr fontId="5"/>
  </si>
  <si>
    <t>741</t>
    <phoneticPr fontId="5"/>
  </si>
  <si>
    <t>708</t>
    <phoneticPr fontId="5"/>
  </si>
  <si>
    <t>710</t>
    <phoneticPr fontId="5"/>
  </si>
  <si>
    <t>A.（株）ムラヤマ</t>
    <rPh sb="3" eb="4">
      <t>カブ</t>
    </rPh>
    <phoneticPr fontId="5"/>
  </si>
  <si>
    <t>雑役務費</t>
    <rPh sb="0" eb="1">
      <t>ザツ</t>
    </rPh>
    <rPh sb="1" eb="4">
      <t>エキムヒ</t>
    </rPh>
    <phoneticPr fontId="5"/>
  </si>
  <si>
    <t>全国戦没者追悼式式場設設営等業務</t>
    <rPh sb="0" eb="2">
      <t>ゼンコク</t>
    </rPh>
    <rPh sb="2" eb="5">
      <t>センボツシャ</t>
    </rPh>
    <rPh sb="5" eb="7">
      <t>ツイトウ</t>
    </rPh>
    <rPh sb="7" eb="8">
      <t>シキ</t>
    </rPh>
    <rPh sb="8" eb="10">
      <t>シキジョウ</t>
    </rPh>
    <rPh sb="10" eb="11">
      <t>セツ</t>
    </rPh>
    <rPh sb="11" eb="13">
      <t>セツエイ</t>
    </rPh>
    <rPh sb="13" eb="14">
      <t>トウ</t>
    </rPh>
    <rPh sb="14" eb="16">
      <t>ギョウム</t>
    </rPh>
    <phoneticPr fontId="5"/>
  </si>
  <si>
    <t>B.百万円を超える支出が無いため省略</t>
    <rPh sb="2" eb="5">
      <t>ヒャクマンエン</t>
    </rPh>
    <rPh sb="6" eb="7">
      <t>コ</t>
    </rPh>
    <rPh sb="9" eb="11">
      <t>シシュツ</t>
    </rPh>
    <rPh sb="12" eb="13">
      <t>ナ</t>
    </rPh>
    <rPh sb="16" eb="18">
      <t>ショウリャク</t>
    </rPh>
    <phoneticPr fontId="5"/>
  </si>
  <si>
    <t>C.島根県</t>
    <rPh sb="2" eb="5">
      <t>シマネケン</t>
    </rPh>
    <phoneticPr fontId="5"/>
  </si>
  <si>
    <t>戦没者追悼式参列旅費</t>
    <rPh sb="0" eb="3">
      <t>センボツシャ</t>
    </rPh>
    <rPh sb="3" eb="6">
      <t>ツイトウシキ</t>
    </rPh>
    <rPh sb="6" eb="8">
      <t>サンレツ</t>
    </rPh>
    <rPh sb="8" eb="10">
      <t>リョヒ</t>
    </rPh>
    <phoneticPr fontId="5"/>
  </si>
  <si>
    <t>全国戦没者追悼式参列旅費</t>
    <rPh sb="0" eb="8">
      <t>ゼンコクセンボツシャツイトウシキ</t>
    </rPh>
    <rPh sb="8" eb="10">
      <t>サンレツ</t>
    </rPh>
    <rPh sb="10" eb="12">
      <t>リョヒ</t>
    </rPh>
    <phoneticPr fontId="5"/>
  </si>
  <si>
    <t>D.百万円を超える支出が無いため省略</t>
    <rPh sb="2" eb="5">
      <t>ヒャクマンエン</t>
    </rPh>
    <rPh sb="6" eb="7">
      <t>コ</t>
    </rPh>
    <rPh sb="9" eb="11">
      <t>シシュツ</t>
    </rPh>
    <rPh sb="12" eb="13">
      <t>ナ</t>
    </rPh>
    <rPh sb="16" eb="18">
      <t>ショウリャク</t>
    </rPh>
    <phoneticPr fontId="5"/>
  </si>
  <si>
    <t>E.（株）ムラヤマ</t>
    <rPh sb="3" eb="4">
      <t>カブ</t>
    </rPh>
    <phoneticPr fontId="5"/>
  </si>
  <si>
    <t>F. 百万円を超える支出が無いため省略</t>
    <rPh sb="3" eb="6">
      <t>ヒャクマンエン</t>
    </rPh>
    <rPh sb="7" eb="8">
      <t>コ</t>
    </rPh>
    <rPh sb="10" eb="12">
      <t>シシュツ</t>
    </rPh>
    <rPh sb="13" eb="14">
      <t>ナ</t>
    </rPh>
    <rPh sb="17" eb="19">
      <t>ショウリャク</t>
    </rPh>
    <phoneticPr fontId="5"/>
  </si>
  <si>
    <t>雑役務費</t>
    <rPh sb="0" eb="4">
      <t>ザツエキムヒ</t>
    </rPh>
    <phoneticPr fontId="5"/>
  </si>
  <si>
    <t>千鳥ヶ淵戦没者墓苑拝礼式の会場設営請負</t>
    <rPh sb="0" eb="7">
      <t>チドリガフチセンボツシャ</t>
    </rPh>
    <rPh sb="7" eb="9">
      <t>ボエン</t>
    </rPh>
    <rPh sb="9" eb="12">
      <t>ハイレイシキ</t>
    </rPh>
    <rPh sb="13" eb="15">
      <t>カイジョウ</t>
    </rPh>
    <rPh sb="15" eb="17">
      <t>セツエイ</t>
    </rPh>
    <rPh sb="17" eb="19">
      <t>ウケオイ</t>
    </rPh>
    <phoneticPr fontId="5"/>
  </si>
  <si>
    <t>（株）ムラヤマ</t>
    <rPh sb="1" eb="2">
      <t>カブ</t>
    </rPh>
    <phoneticPr fontId="5"/>
  </si>
  <si>
    <t>全国戦没者追悼式式場設営</t>
    <rPh sb="0" eb="8">
      <t>ゼンコクセンボツシャツイトウシキ</t>
    </rPh>
    <rPh sb="8" eb="10">
      <t>シキジョウ</t>
    </rPh>
    <rPh sb="10" eb="12">
      <t>セツエイ</t>
    </rPh>
    <phoneticPr fontId="5"/>
  </si>
  <si>
    <t>-</t>
    <phoneticPr fontId="5"/>
  </si>
  <si>
    <t>（公財）日本武道館</t>
    <rPh sb="1" eb="2">
      <t>コウ</t>
    </rPh>
    <rPh sb="2" eb="3">
      <t>ザイ</t>
    </rPh>
    <rPh sb="4" eb="6">
      <t>ニホン</t>
    </rPh>
    <rPh sb="6" eb="9">
      <t>ブドウカン</t>
    </rPh>
    <phoneticPr fontId="5"/>
  </si>
  <si>
    <t>全国戦没者追悼式会場借上（会場使用料）</t>
    <rPh sb="0" eb="8">
      <t>ゼンコクセンボツシャツイトウシキ</t>
    </rPh>
    <rPh sb="8" eb="10">
      <t>カイジョウ</t>
    </rPh>
    <rPh sb="10" eb="11">
      <t>カ</t>
    </rPh>
    <rPh sb="11" eb="12">
      <t>ア</t>
    </rPh>
    <rPh sb="13" eb="15">
      <t>カイジョウ</t>
    </rPh>
    <rPh sb="15" eb="18">
      <t>シヨウリョウ</t>
    </rPh>
    <phoneticPr fontId="5"/>
  </si>
  <si>
    <t>-</t>
    <phoneticPr fontId="5"/>
  </si>
  <si>
    <t>-</t>
    <phoneticPr fontId="5"/>
  </si>
  <si>
    <t>林野庁中部森林管理局</t>
    <rPh sb="0" eb="3">
      <t>リンヤチョウ</t>
    </rPh>
    <rPh sb="3" eb="5">
      <t>チュウブ</t>
    </rPh>
    <rPh sb="5" eb="7">
      <t>シンリン</t>
    </rPh>
    <rPh sb="7" eb="9">
      <t>カンリ</t>
    </rPh>
    <rPh sb="9" eb="10">
      <t>キョク</t>
    </rPh>
    <phoneticPr fontId="5"/>
  </si>
  <si>
    <t>全国戦没者之霊標柱購入</t>
    <rPh sb="0" eb="2">
      <t>ゼンコク</t>
    </rPh>
    <rPh sb="2" eb="5">
      <t>センボツシャ</t>
    </rPh>
    <rPh sb="5" eb="6">
      <t>ノ</t>
    </rPh>
    <rPh sb="6" eb="8">
      <t>レイヒョウ</t>
    </rPh>
    <rPh sb="8" eb="9">
      <t>チュウ</t>
    </rPh>
    <rPh sb="9" eb="11">
      <t>コウニュウ</t>
    </rPh>
    <phoneticPr fontId="5"/>
  </si>
  <si>
    <t>-</t>
    <phoneticPr fontId="5"/>
  </si>
  <si>
    <t>-</t>
    <phoneticPr fontId="5"/>
  </si>
  <si>
    <t>（株）京樽</t>
    <rPh sb="1" eb="2">
      <t>カブ</t>
    </rPh>
    <rPh sb="3" eb="5">
      <t>キョウタル</t>
    </rPh>
    <phoneticPr fontId="5"/>
  </si>
  <si>
    <t>参列者記念品（弁当）の制作</t>
    <rPh sb="0" eb="3">
      <t>サンレツシャ</t>
    </rPh>
    <rPh sb="3" eb="6">
      <t>キネンヒン</t>
    </rPh>
    <rPh sb="7" eb="9">
      <t>ベントウ</t>
    </rPh>
    <rPh sb="11" eb="13">
      <t>セイサク</t>
    </rPh>
    <phoneticPr fontId="5"/>
  </si>
  <si>
    <t>-</t>
    <phoneticPr fontId="5"/>
  </si>
  <si>
    <t>-</t>
    <phoneticPr fontId="5"/>
  </si>
  <si>
    <t>全国戦没者追悼式会場借上（付帯施設設備利用料）</t>
    <rPh sb="0" eb="8">
      <t>ゼンコクセンボツシャツイトウシキ</t>
    </rPh>
    <rPh sb="8" eb="10">
      <t>カイジョウ</t>
    </rPh>
    <rPh sb="10" eb="11">
      <t>カ</t>
    </rPh>
    <rPh sb="11" eb="12">
      <t>ア</t>
    </rPh>
    <rPh sb="13" eb="15">
      <t>フタイ</t>
    </rPh>
    <rPh sb="15" eb="17">
      <t>シセツ</t>
    </rPh>
    <rPh sb="17" eb="19">
      <t>セツビ</t>
    </rPh>
    <rPh sb="19" eb="22">
      <t>リヨウリョウ</t>
    </rPh>
    <phoneticPr fontId="5"/>
  </si>
  <si>
    <t>-</t>
    <phoneticPr fontId="5"/>
  </si>
  <si>
    <t>-</t>
    <phoneticPr fontId="5"/>
  </si>
  <si>
    <t>全国戦没者追悼式における記章の作成</t>
    <rPh sb="0" eb="8">
      <t>ゼンコクセンボツシャツイトウシキ</t>
    </rPh>
    <rPh sb="12" eb="14">
      <t>キショウ</t>
    </rPh>
    <rPh sb="15" eb="17">
      <t>サクセイ</t>
    </rPh>
    <phoneticPr fontId="5"/>
  </si>
  <si>
    <t>（株）もくもくサンワ</t>
    <rPh sb="1" eb="2">
      <t>カブ</t>
    </rPh>
    <phoneticPr fontId="5"/>
  </si>
  <si>
    <t>標柱（檜）の加工一式</t>
    <rPh sb="0" eb="2">
      <t>ヒョウチュウ</t>
    </rPh>
    <rPh sb="3" eb="4">
      <t>ヒノキ</t>
    </rPh>
    <rPh sb="6" eb="8">
      <t>カコウ</t>
    </rPh>
    <rPh sb="8" eb="10">
      <t>イッシキ</t>
    </rPh>
    <phoneticPr fontId="5"/>
  </si>
  <si>
    <t>-</t>
    <phoneticPr fontId="5"/>
  </si>
  <si>
    <t>-</t>
    <phoneticPr fontId="5"/>
  </si>
  <si>
    <t>日本リーテック（株）</t>
    <rPh sb="0" eb="2">
      <t>ニホン</t>
    </rPh>
    <rPh sb="8" eb="9">
      <t>カブ</t>
    </rPh>
    <phoneticPr fontId="5"/>
  </si>
  <si>
    <t>看板設置等一式</t>
    <rPh sb="0" eb="2">
      <t>カンバン</t>
    </rPh>
    <rPh sb="2" eb="4">
      <t>セッチ</t>
    </rPh>
    <rPh sb="4" eb="5">
      <t>トウ</t>
    </rPh>
    <rPh sb="5" eb="7">
      <t>イッシキ</t>
    </rPh>
    <phoneticPr fontId="5"/>
  </si>
  <si>
    <t>（株）ホテルグランドパレス</t>
    <rPh sb="1" eb="2">
      <t>カブ</t>
    </rPh>
    <phoneticPr fontId="5"/>
  </si>
  <si>
    <t>会場等借上一式</t>
    <rPh sb="0" eb="2">
      <t>カイジョウ</t>
    </rPh>
    <rPh sb="2" eb="3">
      <t>トウ</t>
    </rPh>
    <rPh sb="3" eb="4">
      <t>カ</t>
    </rPh>
    <rPh sb="4" eb="5">
      <t>ア</t>
    </rPh>
    <rPh sb="5" eb="7">
      <t>イッシキ</t>
    </rPh>
    <phoneticPr fontId="5"/>
  </si>
  <si>
    <t>-</t>
    <phoneticPr fontId="5"/>
  </si>
  <si>
    <t>（株）東衣装店</t>
    <rPh sb="1" eb="2">
      <t>カブ</t>
    </rPh>
    <rPh sb="3" eb="4">
      <t>アズマ</t>
    </rPh>
    <rPh sb="4" eb="6">
      <t>イショウ</t>
    </rPh>
    <rPh sb="6" eb="7">
      <t>テン</t>
    </rPh>
    <phoneticPr fontId="5"/>
  </si>
  <si>
    <t>モーニングコート借上一式</t>
    <rPh sb="8" eb="9">
      <t>カ</t>
    </rPh>
    <rPh sb="9" eb="10">
      <t>ア</t>
    </rPh>
    <rPh sb="10" eb="12">
      <t>イッシキ</t>
    </rPh>
    <phoneticPr fontId="5"/>
  </si>
  <si>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</si>
  <si>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</si>
  <si>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</si>
  <si>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</si>
  <si>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</si>
  <si>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</si>
  <si>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</si>
  <si>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</si>
  <si>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</si>
  <si>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</si>
  <si>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</si>
  <si>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</si>
  <si>
    <t>-</t>
    <phoneticPr fontId="5"/>
  </si>
  <si>
    <t>全国戦没者追悼式の標柱揮毫に対する謝金</t>
    <rPh sb="0" eb="8">
      <t>ゼンコクセンボツシャツイトウシキ</t>
    </rPh>
    <rPh sb="9" eb="11">
      <t>ヒョウチュウ</t>
    </rPh>
    <rPh sb="11" eb="13">
      <t>キゴウ</t>
    </rPh>
    <rPh sb="14" eb="15">
      <t>タイ</t>
    </rPh>
    <rPh sb="17" eb="19">
      <t>シャキン</t>
    </rPh>
    <phoneticPr fontId="5"/>
  </si>
  <si>
    <t>全国戦没者追悼式の奏楽に対する謝金</t>
    <rPh sb="0" eb="8">
      <t>ゼンコクセンボツシャツイトウシキ</t>
    </rPh>
    <rPh sb="9" eb="11">
      <t>ソウガク</t>
    </rPh>
    <rPh sb="12" eb="13">
      <t>タイ</t>
    </rPh>
    <rPh sb="15" eb="17">
      <t>シャキン</t>
    </rPh>
    <phoneticPr fontId="5"/>
  </si>
  <si>
    <t>全国戦没者追悼式参列に係る経費を国費により負担</t>
    <rPh sb="0" eb="8">
      <t>ゼンコクセンボツシャツイトウシキ</t>
    </rPh>
    <rPh sb="8" eb="10">
      <t>サンレツ</t>
    </rPh>
    <rPh sb="11" eb="12">
      <t>カカ</t>
    </rPh>
    <rPh sb="13" eb="15">
      <t>ケイヒ</t>
    </rPh>
    <rPh sb="16" eb="18">
      <t>コクヒ</t>
    </rPh>
    <rPh sb="21" eb="23">
      <t>フタン</t>
    </rPh>
    <phoneticPr fontId="5"/>
  </si>
  <si>
    <t>島根県</t>
    <rPh sb="0" eb="3">
      <t>シマネケン</t>
    </rPh>
    <phoneticPr fontId="5"/>
  </si>
  <si>
    <t>沖縄県</t>
    <rPh sb="0" eb="3">
      <t>オキナワケン</t>
    </rPh>
    <phoneticPr fontId="5"/>
  </si>
  <si>
    <t>高知県</t>
    <rPh sb="0" eb="3">
      <t>コウチケン</t>
    </rPh>
    <phoneticPr fontId="5"/>
  </si>
  <si>
    <t>鳥取県</t>
    <rPh sb="0" eb="3">
      <t>トットリケン</t>
    </rPh>
    <phoneticPr fontId="5"/>
  </si>
  <si>
    <t>山口県</t>
    <rPh sb="0" eb="3">
      <t>ヤマグチケン</t>
    </rPh>
    <phoneticPr fontId="5"/>
  </si>
  <si>
    <t>長崎県</t>
    <rPh sb="0" eb="3">
      <t>ナガサキケン</t>
    </rPh>
    <phoneticPr fontId="5"/>
  </si>
  <si>
    <t>香川県</t>
    <rPh sb="0" eb="3">
      <t>カガワケン</t>
    </rPh>
    <phoneticPr fontId="5"/>
  </si>
  <si>
    <t>佐賀県</t>
    <rPh sb="0" eb="3">
      <t>サガケン</t>
    </rPh>
    <phoneticPr fontId="5"/>
  </si>
  <si>
    <t>大分県</t>
    <rPh sb="0" eb="3">
      <t>オオイタケン</t>
    </rPh>
    <phoneticPr fontId="5"/>
  </si>
  <si>
    <t>熊本県</t>
    <rPh sb="0" eb="3">
      <t>クマモトケン</t>
    </rPh>
    <phoneticPr fontId="5"/>
  </si>
  <si>
    <t>徳島県</t>
    <rPh sb="0" eb="3">
      <t>トクシマケン</t>
    </rPh>
    <phoneticPr fontId="5"/>
  </si>
  <si>
    <t>兵庫県</t>
    <rPh sb="0" eb="3">
      <t>ヒョウゴケン</t>
    </rPh>
    <phoneticPr fontId="5"/>
  </si>
  <si>
    <t>石川県</t>
    <rPh sb="0" eb="3">
      <t>イシカワケン</t>
    </rPh>
    <phoneticPr fontId="5"/>
  </si>
  <si>
    <t>和歌山県</t>
    <rPh sb="0" eb="3">
      <t>ワカヤマ</t>
    </rPh>
    <rPh sb="3" eb="4">
      <t>ケン</t>
    </rPh>
    <phoneticPr fontId="5"/>
  </si>
  <si>
    <t>岩手県</t>
    <rPh sb="0" eb="3">
      <t>イワテケン</t>
    </rPh>
    <phoneticPr fontId="5"/>
  </si>
  <si>
    <t>岐阜県</t>
    <rPh sb="0" eb="3">
      <t>ギフケン</t>
    </rPh>
    <phoneticPr fontId="5"/>
  </si>
  <si>
    <t>大阪府</t>
    <rPh sb="0" eb="3">
      <t>オオサカフ</t>
    </rPh>
    <phoneticPr fontId="5"/>
  </si>
  <si>
    <t>-</t>
    <phoneticPr fontId="5"/>
  </si>
  <si>
    <t>千鳥ヶ淵戦没者墓苑拝礼式の会場設営請負</t>
    <rPh sb="0" eb="7">
      <t>チドリガフチセンボツシャ</t>
    </rPh>
    <rPh sb="7" eb="9">
      <t>ボエン</t>
    </rPh>
    <rPh sb="9" eb="11">
      <t>ハイレイ</t>
    </rPh>
    <rPh sb="11" eb="12">
      <t>シキ</t>
    </rPh>
    <rPh sb="13" eb="15">
      <t>カイジョウ</t>
    </rPh>
    <rPh sb="15" eb="17">
      <t>セツエイ</t>
    </rPh>
    <rPh sb="17" eb="19">
      <t>ウケオイ</t>
    </rPh>
    <phoneticPr fontId="5"/>
  </si>
  <si>
    <t>千鳥ヶ淵戦没者墓苑拝礼式における案内状（来賓用）の印刷業務</t>
    <rPh sb="0" eb="9">
      <t>チドリガフチセンボツシャボエン</t>
    </rPh>
    <rPh sb="9" eb="11">
      <t>ハイレイ</t>
    </rPh>
    <rPh sb="11" eb="12">
      <t>シキ</t>
    </rPh>
    <rPh sb="16" eb="19">
      <t>アンナイジョウ</t>
    </rPh>
    <rPh sb="20" eb="22">
      <t>ライヒン</t>
    </rPh>
    <rPh sb="22" eb="23">
      <t>ヨウ</t>
    </rPh>
    <rPh sb="25" eb="27">
      <t>インサツ</t>
    </rPh>
    <rPh sb="27" eb="29">
      <t>ギョウム</t>
    </rPh>
    <phoneticPr fontId="5"/>
  </si>
  <si>
    <t>オスカージャパン（株）</t>
    <rPh sb="9" eb="10">
      <t>カブ</t>
    </rPh>
    <phoneticPr fontId="5"/>
  </si>
  <si>
    <t>千鳥ヶ淵戦没者墓苑拝礼式における通訳業務</t>
    <rPh sb="0" eb="9">
      <t>チドリガフチセンボツシャボエン</t>
    </rPh>
    <rPh sb="9" eb="11">
      <t>ハイレイ</t>
    </rPh>
    <rPh sb="11" eb="12">
      <t>シキ</t>
    </rPh>
    <rPh sb="16" eb="18">
      <t>ツウヤク</t>
    </rPh>
    <rPh sb="18" eb="20">
      <t>ギョウム</t>
    </rPh>
    <phoneticPr fontId="5"/>
  </si>
  <si>
    <t>-</t>
    <phoneticPr fontId="5"/>
  </si>
  <si>
    <t>千鳥ヶ淵戦没者墓苑拝礼式における記念品の購入</t>
    <rPh sb="0" eb="12">
      <t>チドリガフチセンボツシャボエンハイレイシキ</t>
    </rPh>
    <rPh sb="16" eb="19">
      <t>キネンヒン</t>
    </rPh>
    <rPh sb="20" eb="22">
      <t>コウニュウ</t>
    </rPh>
    <phoneticPr fontId="5"/>
  </si>
  <si>
    <t>千鳥ヶ淵戦没者墓苑拝礼式における記章の作成</t>
    <rPh sb="0" eb="12">
      <t>チドリガフチセンボツシャボエンハイレイシキ</t>
    </rPh>
    <rPh sb="16" eb="18">
      <t>キショウ</t>
    </rPh>
    <rPh sb="19" eb="21">
      <t>サクセイ</t>
    </rPh>
    <phoneticPr fontId="5"/>
  </si>
  <si>
    <t>榮太樓商事（株）</t>
    <rPh sb="0" eb="3">
      <t>エイタロウ</t>
    </rPh>
    <rPh sb="3" eb="5">
      <t>ショウジ</t>
    </rPh>
    <rPh sb="6" eb="7">
      <t>カブ</t>
    </rPh>
    <phoneticPr fontId="5"/>
  </si>
  <si>
    <t>千鳥ヶ淵戦没者墓苑拝礼式における記章の揮毫</t>
    <rPh sb="0" eb="12">
      <t>チドリガフチセンボツシャボエンハイレイシキ</t>
    </rPh>
    <rPh sb="16" eb="18">
      <t>キショウ</t>
    </rPh>
    <rPh sb="19" eb="21">
      <t>キゴウ</t>
    </rPh>
    <phoneticPr fontId="5"/>
  </si>
  <si>
    <t>（有限）野田商行</t>
    <rPh sb="1" eb="3">
      <t>ユウゲン</t>
    </rPh>
    <rPh sb="4" eb="6">
      <t>ノダ</t>
    </rPh>
    <rPh sb="6" eb="7">
      <t>ショウ</t>
    </rPh>
    <rPh sb="7" eb="8">
      <t>ギョウ</t>
    </rPh>
    <phoneticPr fontId="5"/>
  </si>
  <si>
    <t>（有限）タケマエ</t>
    <rPh sb="1" eb="3">
      <t>ユウゲン</t>
    </rPh>
    <phoneticPr fontId="5"/>
  </si>
  <si>
    <t>消耗品（水等）の購入</t>
    <rPh sb="0" eb="2">
      <t>ショウモウ</t>
    </rPh>
    <rPh sb="2" eb="3">
      <t>ヒン</t>
    </rPh>
    <rPh sb="4" eb="5">
      <t>ミズ</t>
    </rPh>
    <rPh sb="5" eb="6">
      <t>トウ</t>
    </rPh>
    <rPh sb="8" eb="10">
      <t>コウニュウ</t>
    </rPh>
    <phoneticPr fontId="5"/>
  </si>
  <si>
    <t>-</t>
    <phoneticPr fontId="5"/>
  </si>
  <si>
    <t>-</t>
    <phoneticPr fontId="5"/>
  </si>
  <si>
    <t>-</t>
    <phoneticPr fontId="5"/>
  </si>
  <si>
    <t>靖国神社社務所</t>
    <rPh sb="0" eb="4">
      <t>ヤスクニジンジャ</t>
    </rPh>
    <rPh sb="4" eb="7">
      <t>シャムショ</t>
    </rPh>
    <phoneticPr fontId="5"/>
  </si>
  <si>
    <t>臨時駐車場の借上</t>
    <rPh sb="0" eb="2">
      <t>リンジ</t>
    </rPh>
    <rPh sb="2" eb="5">
      <t>チュウシャジョウ</t>
    </rPh>
    <rPh sb="6" eb="7">
      <t>カ</t>
    </rPh>
    <rPh sb="7" eb="8">
      <t>ア</t>
    </rPh>
    <phoneticPr fontId="5"/>
  </si>
  <si>
    <t>150,691,000/6,513</t>
    <phoneticPr fontId="5"/>
  </si>
  <si>
    <t>-</t>
    <phoneticPr fontId="5"/>
  </si>
  <si>
    <t>△</t>
  </si>
  <si>
    <t>全国戦没者追悼式に係る献花補助者に対する旅費</t>
    <rPh sb="0" eb="8">
      <t>ゼンコクセンボツシャツイトウシキ</t>
    </rPh>
    <rPh sb="9" eb="10">
      <t>カカ</t>
    </rPh>
    <rPh sb="11" eb="16">
      <t>ケンカホジョシャ</t>
    </rPh>
    <rPh sb="17" eb="18">
      <t>タイ</t>
    </rPh>
    <rPh sb="20" eb="22">
      <t>リョヒ</t>
    </rPh>
    <phoneticPr fontId="5"/>
  </si>
  <si>
    <t>（有限）正陽印刷</t>
    <rPh sb="1" eb="3">
      <t>ユウゲン</t>
    </rPh>
    <rPh sb="4" eb="5">
      <t>セイ</t>
    </rPh>
    <rPh sb="5" eb="6">
      <t>ヨウ</t>
    </rPh>
    <rPh sb="6" eb="8">
      <t>インサツ</t>
    </rPh>
    <phoneticPr fontId="5"/>
  </si>
  <si>
    <t>147,980,260/6,177</t>
    <phoneticPr fontId="5"/>
  </si>
  <si>
    <t>152,230,077/6,513</t>
    <phoneticPr fontId="5"/>
  </si>
  <si>
    <t>必要物品数の精算などを毎年行っているが、近年の人件費の増加により、契約金額の減までには至っていない。</t>
    <rPh sb="0" eb="2">
      <t>ヒツヨウ</t>
    </rPh>
    <rPh sb="2" eb="4">
      <t>ブッピン</t>
    </rPh>
    <rPh sb="4" eb="5">
      <t>スウ</t>
    </rPh>
    <rPh sb="6" eb="8">
      <t>セイサン</t>
    </rPh>
    <rPh sb="11" eb="13">
      <t>マイトシ</t>
    </rPh>
    <rPh sb="13" eb="14">
      <t>オコナ</t>
    </rPh>
    <rPh sb="20" eb="22">
      <t>キンネン</t>
    </rPh>
    <rPh sb="23" eb="26">
      <t>ジンケンヒ</t>
    </rPh>
    <rPh sb="27" eb="29">
      <t>ゾウカ</t>
    </rPh>
    <rPh sb="33" eb="35">
      <t>ケイヤク</t>
    </rPh>
    <rPh sb="35" eb="37">
      <t>キンガク</t>
    </rPh>
    <rPh sb="38" eb="39">
      <t>ゲン</t>
    </rPh>
    <rPh sb="43" eb="44">
      <t>イタ</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</si>
</sst>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xdr:col>
      <xdr:colOff>133865</xdr:colOff>
      <xdr:row>749</xdr:row>
      <xdr:rowOff>72081</xdr:rowOff>
    </xdr:from>
    <xdr:to>
      <xdr:col>20</xdr:col>
      <xdr:colOff>30892</xdr:colOff>
      <xdr:row>750</xdr:row>
      <xdr:rowOff>12603</xdr:rowOff>
    </xdr:to>
    <xdr:sp macro="" textlink="">
      <xdr:nvSpPr>
        <xdr:cNvPr id="16" name="正方形/長方形 15"/>
        <xdr:cNvSpPr/>
      </xdr:nvSpPr>
      <xdr:spPr bwMode="auto">
        <a:xfrm>
          <a:off x="875270" y="42723486"/>
          <a:ext cx="2862649" cy="30092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一般競争入札（最低価格）等</a:t>
          </a:r>
          <a:r>
            <a:rPr kumimoji="1" lang="en-US" altLang="ja-JP" sz="1200"/>
            <a:t>】</a:t>
          </a:r>
          <a:endParaRPr kumimoji="1" lang="ja-JP" altLang="en-US" sz="1200"/>
        </a:p>
      </xdr:txBody>
    </xdr:sp>
    <xdr:clientData/>
  </xdr:twoCellAnchor>
  <xdr:twoCellAnchor>
    <xdr:from>
      <xdr:col>30</xdr:col>
      <xdr:colOff>95250</xdr:colOff>
      <xdr:row>744</xdr:row>
      <xdr:rowOff>82635</xdr:rowOff>
    </xdr:from>
    <xdr:to>
      <xdr:col>30</xdr:col>
      <xdr:colOff>96438</xdr:colOff>
      <xdr:row>755</xdr:row>
      <xdr:rowOff>254348</xdr:rowOff>
    </xdr:to>
    <xdr:cxnSp macro="">
      <xdr:nvCxnSpPr>
        <xdr:cNvPr id="17" name="直線矢印コネクタ 16"/>
        <xdr:cNvCxnSpPr/>
      </xdr:nvCxnSpPr>
      <xdr:spPr bwMode="auto">
        <a:xfrm>
          <a:off x="5655791" y="42641365"/>
          <a:ext cx="1188" cy="4115578"/>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35</xdr:col>
      <xdr:colOff>140301</xdr:colOff>
      <xdr:row>748</xdr:row>
      <xdr:rowOff>355514</xdr:rowOff>
    </xdr:from>
    <xdr:to>
      <xdr:col>43</xdr:col>
      <xdr:colOff>87347</xdr:colOff>
      <xdr:row>749</xdr:row>
      <xdr:rowOff>339199</xdr:rowOff>
    </xdr:to>
    <xdr:sp macro="" textlink="">
      <xdr:nvSpPr>
        <xdr:cNvPr id="18" name="正方形/長方形 17"/>
        <xdr:cNvSpPr/>
      </xdr:nvSpPr>
      <xdr:spPr bwMode="auto">
        <a:xfrm>
          <a:off x="6627598" y="44345568"/>
          <a:ext cx="1429857" cy="34409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旅費</a:t>
          </a:r>
          <a:r>
            <a:rPr kumimoji="1" lang="en-US" altLang="ja-JP" sz="1200"/>
            <a:t>】</a:t>
          </a:r>
          <a:endParaRPr kumimoji="1" lang="ja-JP" altLang="en-US" sz="1200"/>
        </a:p>
      </xdr:txBody>
    </xdr:sp>
    <xdr:clientData/>
  </xdr:twoCellAnchor>
  <xdr:twoCellAnchor>
    <xdr:from>
      <xdr:col>36</xdr:col>
      <xdr:colOff>38100</xdr:colOff>
      <xdr:row>750</xdr:row>
      <xdr:rowOff>31407</xdr:rowOff>
    </xdr:from>
    <xdr:to>
      <xdr:col>47</xdr:col>
      <xdr:colOff>100012</xdr:colOff>
      <xdr:row>751</xdr:row>
      <xdr:rowOff>134357</xdr:rowOff>
    </xdr:to>
    <xdr:sp macro="" textlink="">
      <xdr:nvSpPr>
        <xdr:cNvPr id="19" name="正方形/長方形 18"/>
        <xdr:cNvSpPr/>
      </xdr:nvSpPr>
      <xdr:spPr bwMode="auto">
        <a:xfrm>
          <a:off x="6710749" y="44742272"/>
          <a:ext cx="2100777" cy="46335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Ｄ</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都道府県（１４）</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36</xdr:col>
      <xdr:colOff>19050</xdr:colOff>
      <xdr:row>751</xdr:row>
      <xdr:rowOff>212382</xdr:rowOff>
    </xdr:from>
    <xdr:to>
      <xdr:col>47</xdr:col>
      <xdr:colOff>128587</xdr:colOff>
      <xdr:row>752</xdr:row>
      <xdr:rowOff>348699</xdr:rowOff>
    </xdr:to>
    <xdr:sp macro="" textlink="">
      <xdr:nvSpPr>
        <xdr:cNvPr id="20" name="大かっこ 19"/>
        <xdr:cNvSpPr/>
      </xdr:nvSpPr>
      <xdr:spPr bwMode="auto">
        <a:xfrm>
          <a:off x="6691699" y="45283652"/>
          <a:ext cx="2148402" cy="49672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35</xdr:col>
      <xdr:colOff>172583</xdr:colOff>
      <xdr:row>751</xdr:row>
      <xdr:rowOff>81349</xdr:rowOff>
    </xdr:from>
    <xdr:to>
      <xdr:col>47</xdr:col>
      <xdr:colOff>137340</xdr:colOff>
      <xdr:row>753</xdr:row>
      <xdr:rowOff>99105</xdr:rowOff>
    </xdr:to>
    <xdr:sp macro="" textlink="">
      <xdr:nvSpPr>
        <xdr:cNvPr id="21" name="正方形/長方形 20"/>
        <xdr:cNvSpPr/>
      </xdr:nvSpPr>
      <xdr:spPr bwMode="auto">
        <a:xfrm>
          <a:off x="6659880" y="45152619"/>
          <a:ext cx="2188974" cy="72827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solidFill>
                <a:sysClr val="windowText" lastClr="000000"/>
              </a:solidFill>
            </a:rPr>
            <a:t>全国戦没者追悼式に係る献花補助者に対する旅費</a:t>
          </a:r>
          <a:endParaRPr kumimoji="1" lang="en-US" altLang="ja-JP" sz="1200">
            <a:solidFill>
              <a:sysClr val="windowText" lastClr="000000"/>
            </a:solidFill>
          </a:endParaRPr>
        </a:p>
      </xdr:txBody>
    </xdr:sp>
    <xdr:clientData/>
  </xdr:twoCellAnchor>
  <xdr:twoCellAnchor>
    <xdr:from>
      <xdr:col>20</xdr:col>
      <xdr:colOff>72339</xdr:colOff>
      <xdr:row>749</xdr:row>
      <xdr:rowOff>51487</xdr:rowOff>
    </xdr:from>
    <xdr:to>
      <xdr:col>25</xdr:col>
      <xdr:colOff>81864</xdr:colOff>
      <xdr:row>749</xdr:row>
      <xdr:rowOff>324612</xdr:rowOff>
    </xdr:to>
    <xdr:sp macro="" textlink="">
      <xdr:nvSpPr>
        <xdr:cNvPr id="22" name="正方形/長方形 21"/>
        <xdr:cNvSpPr/>
      </xdr:nvSpPr>
      <xdr:spPr bwMode="auto">
        <a:xfrm>
          <a:off x="3779366" y="44401946"/>
          <a:ext cx="936282" cy="27312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諸謝金</a:t>
          </a:r>
          <a:r>
            <a:rPr kumimoji="1" lang="en-US" altLang="ja-JP" sz="1200"/>
            <a:t>】</a:t>
          </a:r>
          <a:endParaRPr kumimoji="1" lang="ja-JP" altLang="en-US" sz="1200"/>
        </a:p>
      </xdr:txBody>
    </xdr:sp>
    <xdr:clientData/>
  </xdr:twoCellAnchor>
  <xdr:twoCellAnchor>
    <xdr:from>
      <xdr:col>19</xdr:col>
      <xdr:colOff>144163</xdr:colOff>
      <xdr:row>742</xdr:row>
      <xdr:rowOff>0</xdr:rowOff>
    </xdr:from>
    <xdr:to>
      <xdr:col>36</xdr:col>
      <xdr:colOff>129832</xdr:colOff>
      <xdr:row>744</xdr:row>
      <xdr:rowOff>98409</xdr:rowOff>
    </xdr:to>
    <xdr:sp macro="" textlink="">
      <xdr:nvSpPr>
        <xdr:cNvPr id="29" name="大かっこ 28"/>
        <xdr:cNvSpPr/>
      </xdr:nvSpPr>
      <xdr:spPr bwMode="auto">
        <a:xfrm>
          <a:off x="3665839" y="41848216"/>
          <a:ext cx="3136642" cy="80892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20</xdr:col>
      <xdr:colOff>20592</xdr:colOff>
      <xdr:row>742</xdr:row>
      <xdr:rowOff>10299</xdr:rowOff>
    </xdr:from>
    <xdr:to>
      <xdr:col>36</xdr:col>
      <xdr:colOff>123567</xdr:colOff>
      <xdr:row>744</xdr:row>
      <xdr:rowOff>108708</xdr:rowOff>
    </xdr:to>
    <xdr:sp macro="" textlink="">
      <xdr:nvSpPr>
        <xdr:cNvPr id="30" name="正方形/長方形 29"/>
        <xdr:cNvSpPr/>
      </xdr:nvSpPr>
      <xdr:spPr bwMode="auto">
        <a:xfrm>
          <a:off x="3727619" y="41858515"/>
          <a:ext cx="3068597" cy="80892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200">
              <a:solidFill>
                <a:sysClr val="windowText" lastClr="000000"/>
              </a:solidFill>
            </a:rPr>
            <a:t>国家行事による戦没者の追悼行事として、日本武道館において、天皇皇后両陛下御臨席のもと全国戦没者追悼式を実施。</a:t>
          </a:r>
        </a:p>
      </xdr:txBody>
    </xdr:sp>
    <xdr:clientData/>
  </xdr:twoCellAnchor>
  <xdr:twoCellAnchor>
    <xdr:from>
      <xdr:col>40</xdr:col>
      <xdr:colOff>61783</xdr:colOff>
      <xdr:row>740</xdr:row>
      <xdr:rowOff>329513</xdr:rowOff>
    </xdr:from>
    <xdr:to>
      <xdr:col>49</xdr:col>
      <xdr:colOff>371233</xdr:colOff>
      <xdr:row>743</xdr:row>
      <xdr:rowOff>73926</xdr:rowOff>
    </xdr:to>
    <xdr:sp macro="" textlink="">
      <xdr:nvSpPr>
        <xdr:cNvPr id="31" name="正方形/長方形 30"/>
        <xdr:cNvSpPr/>
      </xdr:nvSpPr>
      <xdr:spPr bwMode="auto">
        <a:xfrm>
          <a:off x="7475837" y="41456918"/>
          <a:ext cx="1977612" cy="82563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latin typeface="+mn-ea"/>
              <a:ea typeface="+mn-ea"/>
            </a:rPr>
            <a:t>本省事務費</a:t>
          </a:r>
          <a:endParaRPr kumimoji="1" lang="en-US" altLang="ja-JP" sz="1200">
            <a:latin typeface="+mn-ea"/>
            <a:ea typeface="+mn-ea"/>
          </a:endParaRPr>
        </a:p>
        <a:p>
          <a:pPr algn="ctr">
            <a:lnSpc>
              <a:spcPts val="1400"/>
            </a:lnSpc>
          </a:pPr>
          <a:r>
            <a:rPr kumimoji="1" lang="ja-JP" altLang="en-US" sz="1200">
              <a:latin typeface="+mn-ea"/>
              <a:ea typeface="+mn-ea"/>
            </a:rPr>
            <a:t>（職員旅費、消耗品等）</a:t>
          </a:r>
          <a:endParaRPr kumimoji="1" lang="en-US" altLang="ja-JP" sz="1200">
            <a:latin typeface="+mn-ea"/>
            <a:ea typeface="+mn-ea"/>
          </a:endParaRPr>
        </a:p>
        <a:p>
          <a:pPr algn="ctr">
            <a:lnSpc>
              <a:spcPts val="1400"/>
            </a:lnSpc>
          </a:pPr>
          <a:r>
            <a:rPr kumimoji="1" lang="en-US" altLang="ja-JP" sz="1200">
              <a:latin typeface="+mn-ea"/>
              <a:ea typeface="+mn-ea"/>
            </a:rPr>
            <a:t>0.1</a:t>
          </a:r>
          <a:r>
            <a:rPr kumimoji="1" lang="ja-JP" altLang="en-US" sz="1200">
              <a:latin typeface="+mn-ea"/>
              <a:ea typeface="+mn-ea"/>
            </a:rPr>
            <a:t>百万円</a:t>
          </a:r>
          <a:endParaRPr kumimoji="1" lang="en-US" altLang="ja-JP" sz="1200">
            <a:latin typeface="+mn-ea"/>
            <a:ea typeface="+mn-ea"/>
          </a:endParaRPr>
        </a:p>
      </xdr:txBody>
    </xdr:sp>
    <xdr:clientData/>
  </xdr:twoCellAnchor>
  <xdr:twoCellAnchor>
    <xdr:from>
      <xdr:col>41</xdr:col>
      <xdr:colOff>41190</xdr:colOff>
      <xdr:row>740</xdr:row>
      <xdr:rowOff>339811</xdr:rowOff>
    </xdr:from>
    <xdr:to>
      <xdr:col>49</xdr:col>
      <xdr:colOff>154460</xdr:colOff>
      <xdr:row>743</xdr:row>
      <xdr:rowOff>67517</xdr:rowOff>
    </xdr:to>
    <xdr:sp macro="" textlink="">
      <xdr:nvSpPr>
        <xdr:cNvPr id="32" name="大かっこ 31"/>
        <xdr:cNvSpPr/>
      </xdr:nvSpPr>
      <xdr:spPr bwMode="auto">
        <a:xfrm>
          <a:off x="7640595" y="41467216"/>
          <a:ext cx="1596081" cy="80892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6</xdr:col>
      <xdr:colOff>72081</xdr:colOff>
      <xdr:row>739</xdr:row>
      <xdr:rowOff>329514</xdr:rowOff>
    </xdr:from>
    <xdr:to>
      <xdr:col>44</xdr:col>
      <xdr:colOff>97481</xdr:colOff>
      <xdr:row>777</xdr:row>
      <xdr:rowOff>500066</xdr:rowOff>
    </xdr:to>
    <xdr:grpSp>
      <xdr:nvGrpSpPr>
        <xdr:cNvPr id="33" name="グループ化 32"/>
        <xdr:cNvGrpSpPr/>
      </xdr:nvGrpSpPr>
      <xdr:grpSpPr>
        <a:xfrm>
          <a:off x="1184189" y="39397460"/>
          <a:ext cx="7068751" cy="11600552"/>
          <a:chOff x="4147458" y="40522071"/>
          <a:chExt cx="7684677" cy="11363298"/>
        </a:xfrm>
      </xdr:grpSpPr>
      <xdr:sp macro="" textlink="">
        <xdr:nvSpPr>
          <xdr:cNvPr id="34" name="正方形/長方形 33"/>
          <xdr:cNvSpPr/>
        </xdr:nvSpPr>
        <xdr:spPr bwMode="auto">
          <a:xfrm>
            <a:off x="6973661" y="40522071"/>
            <a:ext cx="2514600" cy="3619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①全国戦没者追悼式挙行経費</a:t>
            </a:r>
            <a:endParaRPr kumimoji="1" lang="en-US" altLang="ja-JP" sz="1200"/>
          </a:p>
        </xdr:txBody>
      </xdr:sp>
      <xdr:sp macro="" textlink="">
        <xdr:nvSpPr>
          <xdr:cNvPr id="35" name="正方形/長方形 34"/>
          <xdr:cNvSpPr/>
        </xdr:nvSpPr>
        <xdr:spPr bwMode="auto">
          <a:xfrm>
            <a:off x="6853474" y="40855812"/>
            <a:ext cx="3524250" cy="3714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厚生労働省　　　　　　　　　　</a:t>
            </a:r>
            <a:r>
              <a:rPr kumimoji="1" lang="en-US" altLang="ja-JP" sz="1200">
                <a:latin typeface="ＭＳ Ｐゴシック" panose="020B0600070205080204" pitchFamily="50" charset="-128"/>
                <a:ea typeface="ＭＳ Ｐゴシック" panose="020B0600070205080204" pitchFamily="50" charset="-128"/>
              </a:rPr>
              <a:t>146.8</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cxnSp macro="">
        <xdr:nvCxnSpPr>
          <xdr:cNvPr id="40" name="直線矢印コネクタ 39"/>
          <xdr:cNvCxnSpPr/>
        </xdr:nvCxnSpPr>
        <xdr:spPr bwMode="auto">
          <a:xfrm rot="5400000">
            <a:off x="4659086" y="43466088"/>
            <a:ext cx="361949"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sp macro="" textlink="">
        <xdr:nvSpPr>
          <xdr:cNvPr id="41" name="正方形/長方形 40"/>
          <xdr:cNvSpPr/>
        </xdr:nvSpPr>
        <xdr:spPr bwMode="auto">
          <a:xfrm>
            <a:off x="4147458" y="44066436"/>
            <a:ext cx="2514600" cy="63817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A.</a:t>
            </a:r>
            <a:r>
              <a:rPr kumimoji="1" lang="ja-JP" altLang="en-US" sz="1200">
                <a:latin typeface="ＭＳ Ｐゴシック" panose="020B0600070205080204" pitchFamily="50" charset="-128"/>
                <a:ea typeface="ＭＳ Ｐゴシック" panose="020B0600070205080204" pitchFamily="50" charset="-128"/>
              </a:rPr>
              <a:t>民間会社（</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社）</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39.0</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sp macro="" textlink="">
        <xdr:nvSpPr>
          <xdr:cNvPr id="42" name="正方形/長方形 41"/>
          <xdr:cNvSpPr/>
        </xdr:nvSpPr>
        <xdr:spPr bwMode="auto">
          <a:xfrm>
            <a:off x="4218832" y="44756107"/>
            <a:ext cx="2436204" cy="78105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200">
                <a:solidFill>
                  <a:sysClr val="windowText" lastClr="000000"/>
                </a:solidFill>
                <a:latin typeface="+mn-ea"/>
                <a:ea typeface="+mn-ea"/>
              </a:rPr>
              <a:t>全国戦没者追悼式式場の設営や全国戦没者追悼式会場借上</a:t>
            </a:r>
            <a:endParaRPr kumimoji="1" lang="en-US" altLang="ja-JP" sz="1200">
              <a:solidFill>
                <a:sysClr val="windowText" lastClr="000000"/>
              </a:solidFill>
              <a:latin typeface="+mn-ea"/>
              <a:ea typeface="+mn-ea"/>
            </a:endParaRPr>
          </a:p>
          <a:p>
            <a:pPr algn="ctr">
              <a:lnSpc>
                <a:spcPts val="1300"/>
              </a:lnSpc>
            </a:pPr>
            <a:r>
              <a:rPr kumimoji="1" lang="ja-JP" altLang="en-US" sz="1200">
                <a:solidFill>
                  <a:sysClr val="windowText" lastClr="000000"/>
                </a:solidFill>
                <a:latin typeface="+mn-ea"/>
                <a:ea typeface="+mn-ea"/>
              </a:rPr>
              <a:t>等</a:t>
            </a:r>
          </a:p>
        </xdr:txBody>
      </xdr:sp>
      <xdr:sp macro="" textlink="">
        <xdr:nvSpPr>
          <xdr:cNvPr id="43" name="大かっこ 42"/>
          <xdr:cNvSpPr/>
        </xdr:nvSpPr>
        <xdr:spPr bwMode="auto">
          <a:xfrm>
            <a:off x="4198992" y="44795331"/>
            <a:ext cx="2391639" cy="657409"/>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sp macro="" textlink="">
        <xdr:nvSpPr>
          <xdr:cNvPr id="44" name="正方形/長方形 43"/>
          <xdr:cNvSpPr/>
        </xdr:nvSpPr>
        <xdr:spPr bwMode="auto">
          <a:xfrm>
            <a:off x="7608441" y="46220719"/>
            <a:ext cx="2944103" cy="45396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C.</a:t>
            </a:r>
            <a:r>
              <a:rPr kumimoji="1" lang="ja-JP" altLang="en-US" sz="1200">
                <a:latin typeface="ＭＳ Ｐゴシック" panose="020B0600070205080204" pitchFamily="50" charset="-128"/>
                <a:ea typeface="ＭＳ Ｐゴシック" panose="020B0600070205080204" pitchFamily="50" charset="-128"/>
              </a:rPr>
              <a:t>都道府県（４７）</a:t>
            </a:r>
            <a:r>
              <a:rPr kumimoji="1" lang="en-US" altLang="ja-JP" sz="1200">
                <a:latin typeface="ＭＳ Ｐゴシック" panose="020B0600070205080204" pitchFamily="50" charset="-128"/>
                <a:ea typeface="ＭＳ Ｐゴシック" panose="020B0600070205080204" pitchFamily="50" charset="-128"/>
              </a:rPr>
              <a:t>105.9</a:t>
            </a:r>
            <a:r>
              <a:rPr kumimoji="1" lang="ja-JP" altLang="en-US" sz="1200">
                <a:latin typeface="ＭＳ Ｐゴシック" panose="020B0600070205080204" pitchFamily="50" charset="-128"/>
                <a:ea typeface="ＭＳ Ｐゴシック" panose="020B0600070205080204" pitchFamily="50" charset="-128"/>
              </a:rPr>
              <a:t>百万円</a:t>
            </a:r>
          </a:p>
        </xdr:txBody>
      </xdr:sp>
      <xdr:sp macro="" textlink="">
        <xdr:nvSpPr>
          <xdr:cNvPr id="45" name="正方形/長方形 44"/>
          <xdr:cNvSpPr/>
        </xdr:nvSpPr>
        <xdr:spPr bwMode="auto">
          <a:xfrm>
            <a:off x="7506099" y="45911151"/>
            <a:ext cx="1800225" cy="33337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参列旅費</a:t>
            </a:r>
            <a:r>
              <a:rPr kumimoji="1" lang="en-US" altLang="ja-JP" sz="1200"/>
              <a:t>】</a:t>
            </a:r>
            <a:endParaRPr kumimoji="1" lang="ja-JP" altLang="en-US" sz="1200"/>
          </a:p>
        </xdr:txBody>
      </xdr:sp>
      <xdr:sp macro="" textlink="">
        <xdr:nvSpPr>
          <xdr:cNvPr id="46" name="正方形/長方形 45"/>
          <xdr:cNvSpPr/>
        </xdr:nvSpPr>
        <xdr:spPr bwMode="auto">
          <a:xfrm>
            <a:off x="7705728" y="46695083"/>
            <a:ext cx="2703047" cy="57498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solidFill>
                  <a:sysClr val="windowText" lastClr="000000"/>
                </a:solidFill>
                <a:latin typeface="+mj-ea"/>
                <a:ea typeface="+mj-ea"/>
              </a:rPr>
              <a:t>全国戦没者追悼式参列に係る旅費を国費より負担</a:t>
            </a:r>
          </a:p>
        </xdr:txBody>
      </xdr:sp>
      <xdr:sp macro="" textlink="">
        <xdr:nvSpPr>
          <xdr:cNvPr id="47" name="大かっこ 46"/>
          <xdr:cNvSpPr/>
        </xdr:nvSpPr>
        <xdr:spPr bwMode="auto">
          <a:xfrm>
            <a:off x="7707321" y="46767046"/>
            <a:ext cx="2814853" cy="484766"/>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sp macro="" textlink="">
        <xdr:nvSpPr>
          <xdr:cNvPr id="48" name="正方形/長方形 47"/>
          <xdr:cNvSpPr/>
        </xdr:nvSpPr>
        <xdr:spPr bwMode="auto">
          <a:xfrm>
            <a:off x="6847674" y="47387232"/>
            <a:ext cx="3209926" cy="29527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②千鳥ヶ淵戦没者墓苑拝礼式挙行経費</a:t>
            </a:r>
          </a:p>
        </xdr:txBody>
      </xdr:sp>
      <xdr:sp macro="" textlink="">
        <xdr:nvSpPr>
          <xdr:cNvPr id="49" name="正方形/長方形 48"/>
          <xdr:cNvSpPr/>
        </xdr:nvSpPr>
        <xdr:spPr bwMode="auto">
          <a:xfrm>
            <a:off x="6554561" y="47736824"/>
            <a:ext cx="3990975" cy="40004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厚生労働省　　　　　　　　　　</a:t>
            </a:r>
            <a:r>
              <a:rPr kumimoji="1" lang="en-US" altLang="ja-JP" sz="1200">
                <a:latin typeface="ＭＳ Ｐゴシック" panose="020B0600070205080204" pitchFamily="50" charset="-128"/>
                <a:ea typeface="ＭＳ Ｐゴシック" panose="020B0600070205080204" pitchFamily="50" charset="-128"/>
              </a:rPr>
              <a:t>5.4</a:t>
            </a:r>
            <a:r>
              <a:rPr kumimoji="1" lang="ja-JP" altLang="en-US" sz="1200">
                <a:latin typeface="ＭＳ Ｐゴシック" panose="020B0600070205080204" pitchFamily="50" charset="-128"/>
                <a:ea typeface="ＭＳ Ｐゴシック" panose="020B0600070205080204" pitchFamily="50" charset="-128"/>
              </a:rPr>
              <a:t>百万円</a:t>
            </a:r>
          </a:p>
        </xdr:txBody>
      </xdr:sp>
      <xdr:sp macro="" textlink="">
        <xdr:nvSpPr>
          <xdr:cNvPr id="50" name="正方形/長方形 49"/>
          <xdr:cNvSpPr/>
        </xdr:nvSpPr>
        <xdr:spPr bwMode="auto">
          <a:xfrm>
            <a:off x="6917494" y="48199054"/>
            <a:ext cx="3495675" cy="1095375"/>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solidFill>
                  <a:sysClr val="windowText" lastClr="000000"/>
                </a:solidFill>
                <a:latin typeface="+mn-ea"/>
                <a:ea typeface="+mn-ea"/>
              </a:rPr>
              <a:t>海外戦没者遺骨収集等により新たに持ち帰られた遺骨で遺族に引き渡すことのできない遺骨の納骨を行うとともに、併せて墓苑に納められている遺骨に対し拝礼を行う。</a:t>
            </a:r>
          </a:p>
        </xdr:txBody>
      </xdr:sp>
      <xdr:sp macro="" textlink="">
        <xdr:nvSpPr>
          <xdr:cNvPr id="51" name="大かっこ 50"/>
          <xdr:cNvSpPr/>
        </xdr:nvSpPr>
        <xdr:spPr bwMode="auto">
          <a:xfrm>
            <a:off x="6670530" y="48196997"/>
            <a:ext cx="3848100" cy="111442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xnSp macro="">
        <xdr:nvCxnSpPr>
          <xdr:cNvPr id="52" name="直線コネクタ 51"/>
          <xdr:cNvCxnSpPr/>
        </xdr:nvCxnSpPr>
        <xdr:spPr bwMode="auto">
          <a:xfrm flipH="1">
            <a:off x="8502134" y="49237382"/>
            <a:ext cx="2698" cy="403066"/>
          </a:xfrm>
          <a:prstGeom prst="line">
            <a:avLst/>
          </a:prstGeom>
        </xdr:spPr>
        <xdr:style>
          <a:lnRef idx="2">
            <a:schemeClr val="dk1"/>
          </a:lnRef>
          <a:fillRef idx="0">
            <a:schemeClr val="dk1"/>
          </a:fillRef>
          <a:effectRef idx="1">
            <a:schemeClr val="dk1"/>
          </a:effectRef>
          <a:fontRef idx="minor">
            <a:schemeClr val="tx1"/>
          </a:fontRef>
        </xdr:style>
      </xdr:cxnSp>
      <xdr:cxnSp macro="">
        <xdr:nvCxnSpPr>
          <xdr:cNvPr id="53" name="直線コネクタ 52"/>
          <xdr:cNvCxnSpPr/>
        </xdr:nvCxnSpPr>
        <xdr:spPr bwMode="auto">
          <a:xfrm flipV="1">
            <a:off x="6224450" y="49652808"/>
            <a:ext cx="4552624" cy="0"/>
          </a:xfrm>
          <a:prstGeom prst="line">
            <a:avLst/>
          </a:prstGeom>
        </xdr:spPr>
        <xdr:style>
          <a:lnRef idx="2">
            <a:schemeClr val="dk1"/>
          </a:lnRef>
          <a:fillRef idx="0">
            <a:schemeClr val="dk1"/>
          </a:fillRef>
          <a:effectRef idx="1">
            <a:schemeClr val="dk1"/>
          </a:effectRef>
          <a:fontRef idx="minor">
            <a:schemeClr val="tx1"/>
          </a:fontRef>
        </xdr:style>
      </xdr:cxnSp>
      <xdr:cxnSp macro="">
        <xdr:nvCxnSpPr>
          <xdr:cNvPr id="54" name="直線矢印コネクタ 53"/>
          <xdr:cNvCxnSpPr/>
        </xdr:nvCxnSpPr>
        <xdr:spPr bwMode="auto">
          <a:xfrm rot="5400000">
            <a:off x="6050579" y="49835844"/>
            <a:ext cx="390525"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xnSp macro="">
        <xdr:nvCxnSpPr>
          <xdr:cNvPr id="55" name="直線矢印コネクタ 54"/>
          <xdr:cNvCxnSpPr/>
        </xdr:nvCxnSpPr>
        <xdr:spPr bwMode="auto">
          <a:xfrm rot="5400000">
            <a:off x="10615978" y="49827449"/>
            <a:ext cx="349914"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sp macro="" textlink="">
        <xdr:nvSpPr>
          <xdr:cNvPr id="56" name="正方形/長方形 55"/>
          <xdr:cNvSpPr/>
        </xdr:nvSpPr>
        <xdr:spPr bwMode="auto">
          <a:xfrm>
            <a:off x="4666523" y="50059760"/>
            <a:ext cx="2578125" cy="27709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一般競争入札（最低価格）</a:t>
            </a:r>
            <a:r>
              <a:rPr kumimoji="1" lang="en-US" altLang="ja-JP" sz="1200"/>
              <a:t>】</a:t>
            </a:r>
            <a:endParaRPr kumimoji="1" lang="ja-JP" altLang="en-US" sz="1200"/>
          </a:p>
        </xdr:txBody>
      </xdr:sp>
      <xdr:sp macro="" textlink="">
        <xdr:nvSpPr>
          <xdr:cNvPr id="57" name="正方形/長方形 56"/>
          <xdr:cNvSpPr/>
        </xdr:nvSpPr>
        <xdr:spPr bwMode="auto">
          <a:xfrm>
            <a:off x="9539381" y="49989073"/>
            <a:ext cx="2244514" cy="33695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sp macro="" textlink="">
        <xdr:nvSpPr>
          <xdr:cNvPr id="58" name="正方形/長方形 57"/>
          <xdr:cNvSpPr/>
        </xdr:nvSpPr>
        <xdr:spPr bwMode="auto">
          <a:xfrm>
            <a:off x="9548857" y="50471502"/>
            <a:ext cx="2257426" cy="65314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民間会社等（</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社）</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solidFill>
                  <a:schemeClr val="dk1"/>
                </a:solidFill>
                <a:latin typeface="ＭＳ Ｐゴシック" panose="020B0600070205080204" pitchFamily="50" charset="-128"/>
                <a:ea typeface="ＭＳ Ｐゴシック" panose="020B0600070205080204" pitchFamily="50" charset="-128"/>
                <a:cs typeface="+mn-cs"/>
              </a:rPr>
              <a:t>百</a:t>
            </a:r>
            <a:r>
              <a:rPr kumimoji="1" lang="ja-JP" altLang="en-US" sz="1200">
                <a:latin typeface="ＭＳ Ｐゴシック" panose="020B0600070205080204" pitchFamily="50" charset="-128"/>
                <a:ea typeface="ＭＳ Ｐゴシック" panose="020B0600070205080204" pitchFamily="50" charset="-128"/>
              </a:rPr>
              <a:t>万円</a:t>
            </a:r>
            <a:endParaRPr kumimoji="1" lang="en-US" altLang="ja-JP" sz="1200">
              <a:latin typeface="ＭＳ Ｐゴシック" panose="020B0600070205080204" pitchFamily="50" charset="-128"/>
              <a:ea typeface="ＭＳ Ｐゴシック" panose="020B0600070205080204" pitchFamily="50" charset="-128"/>
            </a:endParaRPr>
          </a:p>
        </xdr:txBody>
      </xdr:sp>
      <xdr:sp macro="" textlink="">
        <xdr:nvSpPr>
          <xdr:cNvPr id="59" name="正方形/長方形 58"/>
          <xdr:cNvSpPr/>
        </xdr:nvSpPr>
        <xdr:spPr bwMode="auto">
          <a:xfrm>
            <a:off x="5092341" y="51311712"/>
            <a:ext cx="1800225" cy="5619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200">
                <a:solidFill>
                  <a:sysClr val="windowText" lastClr="000000"/>
                </a:solidFill>
                <a:latin typeface="+mn-ea"/>
                <a:ea typeface="+mn-ea"/>
              </a:rPr>
              <a:t>千鳥ヶ淵戦没者墓苑拝礼式会場の設営</a:t>
            </a:r>
            <a:endParaRPr kumimoji="1" lang="en-US" altLang="ja-JP" sz="1200">
              <a:solidFill>
                <a:sysClr val="windowText" lastClr="000000"/>
              </a:solidFill>
              <a:latin typeface="+mn-ea"/>
              <a:ea typeface="+mn-ea"/>
            </a:endParaRPr>
          </a:p>
        </xdr:txBody>
      </xdr:sp>
      <xdr:sp macro="" textlink="">
        <xdr:nvSpPr>
          <xdr:cNvPr id="60" name="大かっこ 59"/>
          <xdr:cNvSpPr/>
        </xdr:nvSpPr>
        <xdr:spPr bwMode="auto">
          <a:xfrm>
            <a:off x="4870362" y="51318039"/>
            <a:ext cx="2221260" cy="49104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sp macro="" textlink="">
        <xdr:nvSpPr>
          <xdr:cNvPr id="61" name="正方形/長方形 60"/>
          <xdr:cNvSpPr/>
        </xdr:nvSpPr>
        <xdr:spPr bwMode="auto">
          <a:xfrm>
            <a:off x="9603285" y="51294819"/>
            <a:ext cx="2228850" cy="5905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200">
                <a:solidFill>
                  <a:sysClr val="windowText" lastClr="000000"/>
                </a:solidFill>
                <a:latin typeface="+mj-ea"/>
                <a:ea typeface="+mj-ea"/>
              </a:rPr>
              <a:t>千鳥ヶ淵戦没者墓苑拝礼式案内状の印刷、記念品の購入等</a:t>
            </a:r>
          </a:p>
        </xdr:txBody>
      </xdr:sp>
      <xdr:sp macro="" textlink="">
        <xdr:nvSpPr>
          <xdr:cNvPr id="62" name="大かっこ 61"/>
          <xdr:cNvSpPr/>
        </xdr:nvSpPr>
        <xdr:spPr bwMode="auto">
          <a:xfrm>
            <a:off x="9506859" y="51261752"/>
            <a:ext cx="2297666" cy="4953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xnSp macro="">
        <xdr:nvCxnSpPr>
          <xdr:cNvPr id="63" name="直線矢印コネクタ 62"/>
          <xdr:cNvCxnSpPr/>
        </xdr:nvCxnSpPr>
        <xdr:spPr bwMode="auto">
          <a:xfrm rot="5400000">
            <a:off x="10831674" y="43464917"/>
            <a:ext cx="361949"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xnSp macro="">
        <xdr:nvCxnSpPr>
          <xdr:cNvPr id="64" name="直線コネクタ 63"/>
          <xdr:cNvCxnSpPr/>
        </xdr:nvCxnSpPr>
        <xdr:spPr>
          <a:xfrm>
            <a:off x="4840052" y="43298483"/>
            <a:ext cx="6171383" cy="0"/>
          </a:xfrm>
          <a:prstGeom prst="line">
            <a:avLst/>
          </a:prstGeom>
          <a:ln w="25400"/>
        </xdr:spPr>
        <xdr:style>
          <a:lnRef idx="1">
            <a:schemeClr val="dk1"/>
          </a:lnRef>
          <a:fillRef idx="0">
            <a:schemeClr val="dk1"/>
          </a:fillRef>
          <a:effectRef idx="0">
            <a:schemeClr val="dk1"/>
          </a:effectRef>
          <a:fontRef idx="minor">
            <a:schemeClr val="tx1"/>
          </a:fontRef>
        </xdr:style>
      </xdr:cxnSp>
      <xdr:cxnSp macro="">
        <xdr:nvCxnSpPr>
          <xdr:cNvPr id="65" name="直線矢印コネクタ 64"/>
          <xdr:cNvCxnSpPr/>
        </xdr:nvCxnSpPr>
        <xdr:spPr bwMode="auto">
          <a:xfrm rot="5400000">
            <a:off x="7323211" y="43489619"/>
            <a:ext cx="361949"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sp macro="" textlink="">
        <xdr:nvSpPr>
          <xdr:cNvPr id="66" name="正方形/長方形 65"/>
          <xdr:cNvSpPr/>
        </xdr:nvSpPr>
        <xdr:spPr bwMode="auto">
          <a:xfrm>
            <a:off x="6909037" y="44081042"/>
            <a:ext cx="1796142" cy="6286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B.</a:t>
            </a:r>
            <a:r>
              <a:rPr kumimoji="1" lang="ja-JP" altLang="en-US" sz="1200">
                <a:latin typeface="ＭＳ Ｐゴシック" panose="020B0600070205080204" pitchFamily="50" charset="-128"/>
                <a:ea typeface="ＭＳ Ｐゴシック" panose="020B0600070205080204" pitchFamily="50" charset="-128"/>
              </a:rPr>
              <a:t>個人（</a:t>
            </a:r>
            <a:r>
              <a:rPr kumimoji="1" lang="en-US" altLang="ja-JP" sz="1200">
                <a:latin typeface="ＭＳ Ｐゴシック" panose="020B0600070205080204" pitchFamily="50" charset="-128"/>
                <a:ea typeface="ＭＳ Ｐゴシック" panose="020B0600070205080204" pitchFamily="50" charset="-128"/>
              </a:rPr>
              <a:t>60</a:t>
            </a:r>
            <a:r>
              <a:rPr kumimoji="1" lang="ja-JP" altLang="en-US" sz="1200">
                <a:latin typeface="ＭＳ Ｐゴシック" panose="020B0600070205080204" pitchFamily="50" charset="-128"/>
                <a:ea typeface="ＭＳ Ｐゴシック" panose="020B0600070205080204" pitchFamily="50" charset="-128"/>
              </a:rPr>
              <a:t>人）</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sp macro="" textlink="">
        <xdr:nvSpPr>
          <xdr:cNvPr id="67" name="正方形/長方形 66"/>
          <xdr:cNvSpPr/>
        </xdr:nvSpPr>
        <xdr:spPr bwMode="auto">
          <a:xfrm>
            <a:off x="6908303" y="44776443"/>
            <a:ext cx="1632858" cy="78105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200">
                <a:solidFill>
                  <a:sysClr val="windowText" lastClr="000000"/>
                </a:solidFill>
                <a:latin typeface="+mn-ea"/>
                <a:ea typeface="+mn-ea"/>
              </a:rPr>
              <a:t>全国戦没者追悼式の標柱揮毫、奏楽に対する謝金</a:t>
            </a:r>
          </a:p>
        </xdr:txBody>
      </xdr:sp>
      <xdr:sp macro="" textlink="">
        <xdr:nvSpPr>
          <xdr:cNvPr id="68" name="大かっこ 67"/>
          <xdr:cNvSpPr/>
        </xdr:nvSpPr>
        <xdr:spPr bwMode="auto">
          <a:xfrm>
            <a:off x="6833897" y="44808275"/>
            <a:ext cx="1864179" cy="72688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grpSp>
    <xdr:clientData/>
  </xdr:twoCellAnchor>
  <xdr:twoCellAnchor>
    <xdr:from>
      <xdr:col>10</xdr:col>
      <xdr:colOff>0</xdr:colOff>
      <xdr:row>775</xdr:row>
      <xdr:rowOff>710513</xdr:rowOff>
    </xdr:from>
    <xdr:to>
      <xdr:col>21</xdr:col>
      <xdr:colOff>37630</xdr:colOff>
      <xdr:row>776</xdr:row>
      <xdr:rowOff>553509</xdr:rowOff>
    </xdr:to>
    <xdr:sp macro="" textlink="">
      <xdr:nvSpPr>
        <xdr:cNvPr id="70" name="正方形/長方形 69"/>
        <xdr:cNvSpPr/>
      </xdr:nvSpPr>
      <xdr:spPr bwMode="auto">
        <a:xfrm>
          <a:off x="1853514" y="51259945"/>
          <a:ext cx="2076494" cy="66678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Ｅ</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（株）ムラヤマ</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3.7</a:t>
          </a:r>
          <a:r>
            <a:rPr kumimoji="1" lang="ja-JP" altLang="en-US" sz="1200">
              <a:solidFill>
                <a:schemeClr val="dk1"/>
              </a:solidFill>
              <a:latin typeface="ＭＳ Ｐゴシック" panose="020B0600070205080204" pitchFamily="50" charset="-128"/>
              <a:ea typeface="ＭＳ Ｐゴシック" panose="020B0600070205080204" pitchFamily="50" charset="-128"/>
              <a:cs typeface="+mn-cs"/>
            </a:rPr>
            <a:t>百</a:t>
          </a:r>
          <a:r>
            <a:rPr kumimoji="1" lang="ja-JP" altLang="en-US" sz="1200">
              <a:latin typeface="ＭＳ Ｐゴシック" panose="020B0600070205080204" pitchFamily="50" charset="-128"/>
              <a:ea typeface="ＭＳ Ｐゴシック" panose="020B0600070205080204" pitchFamily="50" charset="-128"/>
            </a:rPr>
            <a:t>万円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1" zoomScale="74" zoomScaleNormal="75" zoomScaleSheetLayoutView="74" zoomScalePageLayoutView="85" workbookViewId="0">
      <selection activeCell="A833" sqref="A833:XFD833"/>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719</v>
      </c>
      <c r="AT2" s="949"/>
      <c r="AU2" s="949"/>
      <c r="AV2" s="52" t="str">
        <f>IF(AW2="", "", "-")</f>
        <v/>
      </c>
      <c r="AW2" s="920"/>
      <c r="AX2" s="920"/>
    </row>
    <row r="3" spans="1:50" ht="21" customHeight="1" thickBot="1" x14ac:dyDescent="0.25">
      <c r="A3" s="870" t="s">
        <v>539</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565</v>
      </c>
      <c r="AK3" s="872"/>
      <c r="AL3" s="872"/>
      <c r="AM3" s="872"/>
      <c r="AN3" s="872"/>
      <c r="AO3" s="872"/>
      <c r="AP3" s="872"/>
      <c r="AQ3" s="872"/>
      <c r="AR3" s="872"/>
      <c r="AS3" s="872"/>
      <c r="AT3" s="872"/>
      <c r="AU3" s="872"/>
      <c r="AV3" s="872"/>
      <c r="AW3" s="872"/>
      <c r="AX3" s="24" t="s">
        <v>65</v>
      </c>
    </row>
    <row r="4" spans="1:50" ht="24.75" customHeight="1" x14ac:dyDescent="0.2">
      <c r="A4" s="707" t="s">
        <v>25</v>
      </c>
      <c r="B4" s="708"/>
      <c r="C4" s="708"/>
      <c r="D4" s="708"/>
      <c r="E4" s="708"/>
      <c r="F4" s="708"/>
      <c r="G4" s="685" t="s">
        <v>566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2">
      <c r="A5" s="695" t="s">
        <v>67</v>
      </c>
      <c r="B5" s="696"/>
      <c r="C5" s="696"/>
      <c r="D5" s="696"/>
      <c r="E5" s="696"/>
      <c r="F5" s="697"/>
      <c r="G5" s="842" t="s">
        <v>138</v>
      </c>
      <c r="H5" s="843"/>
      <c r="I5" s="843"/>
      <c r="J5" s="843"/>
      <c r="K5" s="843"/>
      <c r="L5" s="843"/>
      <c r="M5" s="844" t="s">
        <v>66</v>
      </c>
      <c r="N5" s="845"/>
      <c r="O5" s="845"/>
      <c r="P5" s="845"/>
      <c r="Q5" s="845"/>
      <c r="R5" s="846"/>
      <c r="S5" s="847" t="s">
        <v>131</v>
      </c>
      <c r="T5" s="843"/>
      <c r="U5" s="843"/>
      <c r="V5" s="843"/>
      <c r="W5" s="843"/>
      <c r="X5" s="848"/>
      <c r="Y5" s="701" t="s">
        <v>3</v>
      </c>
      <c r="Z5" s="546"/>
      <c r="AA5" s="546"/>
      <c r="AB5" s="546"/>
      <c r="AC5" s="546"/>
      <c r="AD5" s="547"/>
      <c r="AE5" s="702" t="s">
        <v>568</v>
      </c>
      <c r="AF5" s="702"/>
      <c r="AG5" s="702"/>
      <c r="AH5" s="702"/>
      <c r="AI5" s="702"/>
      <c r="AJ5" s="702"/>
      <c r="AK5" s="702"/>
      <c r="AL5" s="702"/>
      <c r="AM5" s="702"/>
      <c r="AN5" s="702"/>
      <c r="AO5" s="702"/>
      <c r="AP5" s="703"/>
      <c r="AQ5" s="704" t="s">
        <v>569</v>
      </c>
      <c r="AR5" s="705"/>
      <c r="AS5" s="705"/>
      <c r="AT5" s="705"/>
      <c r="AU5" s="705"/>
      <c r="AV5" s="705"/>
      <c r="AW5" s="705"/>
      <c r="AX5" s="706"/>
    </row>
    <row r="6" spans="1:50" ht="39" customHeight="1" x14ac:dyDescent="0.2">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58.8" customHeight="1" x14ac:dyDescent="0.2">
      <c r="A7" s="498" t="s">
        <v>22</v>
      </c>
      <c r="B7" s="499"/>
      <c r="C7" s="499"/>
      <c r="D7" s="499"/>
      <c r="E7" s="499"/>
      <c r="F7" s="500"/>
      <c r="G7" s="501" t="s">
        <v>573</v>
      </c>
      <c r="H7" s="502"/>
      <c r="I7" s="502"/>
      <c r="J7" s="502"/>
      <c r="K7" s="502"/>
      <c r="L7" s="502"/>
      <c r="M7" s="502"/>
      <c r="N7" s="502"/>
      <c r="O7" s="502"/>
      <c r="P7" s="502"/>
      <c r="Q7" s="502"/>
      <c r="R7" s="502"/>
      <c r="S7" s="502"/>
      <c r="T7" s="502"/>
      <c r="U7" s="502"/>
      <c r="V7" s="502"/>
      <c r="W7" s="502"/>
      <c r="X7" s="503"/>
      <c r="Y7" s="931" t="s">
        <v>511</v>
      </c>
      <c r="Z7" s="446"/>
      <c r="AA7" s="446"/>
      <c r="AB7" s="446"/>
      <c r="AC7" s="446"/>
      <c r="AD7" s="932"/>
      <c r="AE7" s="921" t="s">
        <v>572</v>
      </c>
      <c r="AF7" s="922"/>
      <c r="AG7" s="922"/>
      <c r="AH7" s="922"/>
      <c r="AI7" s="922"/>
      <c r="AJ7" s="922"/>
      <c r="AK7" s="922"/>
      <c r="AL7" s="922"/>
      <c r="AM7" s="922"/>
      <c r="AN7" s="922"/>
      <c r="AO7" s="922"/>
      <c r="AP7" s="922"/>
      <c r="AQ7" s="922"/>
      <c r="AR7" s="922"/>
      <c r="AS7" s="922"/>
      <c r="AT7" s="922"/>
      <c r="AU7" s="922"/>
      <c r="AV7" s="922"/>
      <c r="AW7" s="922"/>
      <c r="AX7" s="923"/>
    </row>
    <row r="8" spans="1:50" ht="22.2" customHeight="1" x14ac:dyDescent="0.2">
      <c r="A8" s="498" t="s">
        <v>378</v>
      </c>
      <c r="B8" s="499"/>
      <c r="C8" s="499"/>
      <c r="D8" s="499"/>
      <c r="E8" s="499"/>
      <c r="F8" s="500"/>
      <c r="G8" s="950" t="str">
        <f>入力規則等!A28</f>
        <v>-</v>
      </c>
      <c r="H8" s="723"/>
      <c r="I8" s="723"/>
      <c r="J8" s="723"/>
      <c r="K8" s="723"/>
      <c r="L8" s="723"/>
      <c r="M8" s="723"/>
      <c r="N8" s="723"/>
      <c r="O8" s="723"/>
      <c r="P8" s="723"/>
      <c r="Q8" s="723"/>
      <c r="R8" s="723"/>
      <c r="S8" s="723"/>
      <c r="T8" s="723"/>
      <c r="U8" s="723"/>
      <c r="V8" s="723"/>
      <c r="W8" s="723"/>
      <c r="X8" s="951"/>
      <c r="Y8" s="849" t="s">
        <v>379</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2">
      <c r="A9" s="852" t="s">
        <v>23</v>
      </c>
      <c r="B9" s="853"/>
      <c r="C9" s="853"/>
      <c r="D9" s="853"/>
      <c r="E9" s="853"/>
      <c r="F9" s="853"/>
      <c r="G9" s="854" t="s">
        <v>574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2">
      <c r="A10" s="663" t="s">
        <v>30</v>
      </c>
      <c r="B10" s="664"/>
      <c r="C10" s="664"/>
      <c r="D10" s="664"/>
      <c r="E10" s="664"/>
      <c r="F10" s="664"/>
      <c r="G10" s="757" t="s">
        <v>575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2">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2">
      <c r="A12" s="952" t="s">
        <v>24</v>
      </c>
      <c r="B12" s="953"/>
      <c r="C12" s="953"/>
      <c r="D12" s="953"/>
      <c r="E12" s="953"/>
      <c r="F12" s="954"/>
      <c r="G12" s="763"/>
      <c r="H12" s="764"/>
      <c r="I12" s="764"/>
      <c r="J12" s="764"/>
      <c r="K12" s="764"/>
      <c r="L12" s="764"/>
      <c r="M12" s="764"/>
      <c r="N12" s="764"/>
      <c r="O12" s="764"/>
      <c r="P12" s="418" t="s">
        <v>530</v>
      </c>
      <c r="Q12" s="419"/>
      <c r="R12" s="419"/>
      <c r="S12" s="419"/>
      <c r="T12" s="419"/>
      <c r="U12" s="419"/>
      <c r="V12" s="420"/>
      <c r="W12" s="418" t="s">
        <v>527</v>
      </c>
      <c r="X12" s="419"/>
      <c r="Y12" s="419"/>
      <c r="Z12" s="419"/>
      <c r="AA12" s="419"/>
      <c r="AB12" s="419"/>
      <c r="AC12" s="420"/>
      <c r="AD12" s="418" t="s">
        <v>522</v>
      </c>
      <c r="AE12" s="419"/>
      <c r="AF12" s="419"/>
      <c r="AG12" s="419"/>
      <c r="AH12" s="419"/>
      <c r="AI12" s="419"/>
      <c r="AJ12" s="420"/>
      <c r="AK12" s="418" t="s">
        <v>515</v>
      </c>
      <c r="AL12" s="419"/>
      <c r="AM12" s="419"/>
      <c r="AN12" s="419"/>
      <c r="AO12" s="419"/>
      <c r="AP12" s="419"/>
      <c r="AQ12" s="420"/>
      <c r="AR12" s="418" t="s">
        <v>513</v>
      </c>
      <c r="AS12" s="419"/>
      <c r="AT12" s="419"/>
      <c r="AU12" s="419"/>
      <c r="AV12" s="419"/>
      <c r="AW12" s="419"/>
      <c r="AX12" s="725"/>
    </row>
    <row r="13" spans="1:50" ht="21" customHeight="1" x14ac:dyDescent="0.2">
      <c r="A13" s="617"/>
      <c r="B13" s="618"/>
      <c r="C13" s="618"/>
      <c r="D13" s="618"/>
      <c r="E13" s="618"/>
      <c r="F13" s="619"/>
      <c r="G13" s="726" t="s">
        <v>6</v>
      </c>
      <c r="H13" s="727"/>
      <c r="I13" s="767" t="s">
        <v>7</v>
      </c>
      <c r="J13" s="768"/>
      <c r="K13" s="768"/>
      <c r="L13" s="768"/>
      <c r="M13" s="768"/>
      <c r="N13" s="768"/>
      <c r="O13" s="769"/>
      <c r="P13" s="660">
        <v>155</v>
      </c>
      <c r="Q13" s="661"/>
      <c r="R13" s="661"/>
      <c r="S13" s="661"/>
      <c r="T13" s="661"/>
      <c r="U13" s="661"/>
      <c r="V13" s="662"/>
      <c r="W13" s="660">
        <v>156</v>
      </c>
      <c r="X13" s="661"/>
      <c r="Y13" s="661"/>
      <c r="Z13" s="661"/>
      <c r="AA13" s="661"/>
      <c r="AB13" s="661"/>
      <c r="AC13" s="662"/>
      <c r="AD13" s="660">
        <v>156</v>
      </c>
      <c r="AE13" s="661"/>
      <c r="AF13" s="661"/>
      <c r="AG13" s="661"/>
      <c r="AH13" s="661"/>
      <c r="AI13" s="661"/>
      <c r="AJ13" s="662"/>
      <c r="AK13" s="660">
        <v>156</v>
      </c>
      <c r="AL13" s="661"/>
      <c r="AM13" s="661"/>
      <c r="AN13" s="661"/>
      <c r="AO13" s="661"/>
      <c r="AP13" s="661"/>
      <c r="AQ13" s="662"/>
      <c r="AR13" s="928"/>
      <c r="AS13" s="929"/>
      <c r="AT13" s="929"/>
      <c r="AU13" s="929"/>
      <c r="AV13" s="929"/>
      <c r="AW13" s="929"/>
      <c r="AX13" s="930"/>
    </row>
    <row r="14" spans="1:50" ht="21" customHeight="1" x14ac:dyDescent="0.2">
      <c r="A14" s="617"/>
      <c r="B14" s="618"/>
      <c r="C14" s="618"/>
      <c r="D14" s="618"/>
      <c r="E14" s="618"/>
      <c r="F14" s="619"/>
      <c r="G14" s="728"/>
      <c r="H14" s="729"/>
      <c r="I14" s="714" t="s">
        <v>8</v>
      </c>
      <c r="J14" s="765"/>
      <c r="K14" s="765"/>
      <c r="L14" s="765"/>
      <c r="M14" s="765"/>
      <c r="N14" s="765"/>
      <c r="O14" s="766"/>
      <c r="P14" s="660" t="s">
        <v>576</v>
      </c>
      <c r="Q14" s="661"/>
      <c r="R14" s="661"/>
      <c r="S14" s="661"/>
      <c r="T14" s="661"/>
      <c r="U14" s="661"/>
      <c r="V14" s="662"/>
      <c r="W14" s="660" t="s">
        <v>576</v>
      </c>
      <c r="X14" s="661"/>
      <c r="Y14" s="661"/>
      <c r="Z14" s="661"/>
      <c r="AA14" s="661"/>
      <c r="AB14" s="661"/>
      <c r="AC14" s="662"/>
      <c r="AD14" s="660" t="s">
        <v>576</v>
      </c>
      <c r="AE14" s="661"/>
      <c r="AF14" s="661"/>
      <c r="AG14" s="661"/>
      <c r="AH14" s="661"/>
      <c r="AI14" s="661"/>
      <c r="AJ14" s="662"/>
      <c r="AK14" s="660" t="s">
        <v>576</v>
      </c>
      <c r="AL14" s="661"/>
      <c r="AM14" s="661"/>
      <c r="AN14" s="661"/>
      <c r="AO14" s="661"/>
      <c r="AP14" s="661"/>
      <c r="AQ14" s="662"/>
      <c r="AR14" s="791"/>
      <c r="AS14" s="791"/>
      <c r="AT14" s="791"/>
      <c r="AU14" s="791"/>
      <c r="AV14" s="791"/>
      <c r="AW14" s="791"/>
      <c r="AX14" s="792"/>
    </row>
    <row r="15" spans="1:50" ht="21" customHeight="1" x14ac:dyDescent="0.2">
      <c r="A15" s="617"/>
      <c r="B15" s="618"/>
      <c r="C15" s="618"/>
      <c r="D15" s="618"/>
      <c r="E15" s="618"/>
      <c r="F15" s="619"/>
      <c r="G15" s="728"/>
      <c r="H15" s="729"/>
      <c r="I15" s="714" t="s">
        <v>51</v>
      </c>
      <c r="J15" s="715"/>
      <c r="K15" s="715"/>
      <c r="L15" s="715"/>
      <c r="M15" s="715"/>
      <c r="N15" s="715"/>
      <c r="O15" s="716"/>
      <c r="P15" s="660" t="s">
        <v>576</v>
      </c>
      <c r="Q15" s="661"/>
      <c r="R15" s="661"/>
      <c r="S15" s="661"/>
      <c r="T15" s="661"/>
      <c r="U15" s="661"/>
      <c r="V15" s="662"/>
      <c r="W15" s="660" t="s">
        <v>572</v>
      </c>
      <c r="X15" s="661"/>
      <c r="Y15" s="661"/>
      <c r="Z15" s="661"/>
      <c r="AA15" s="661"/>
      <c r="AB15" s="661"/>
      <c r="AC15" s="662"/>
      <c r="AD15" s="660" t="s">
        <v>572</v>
      </c>
      <c r="AE15" s="661"/>
      <c r="AF15" s="661"/>
      <c r="AG15" s="661"/>
      <c r="AH15" s="661"/>
      <c r="AI15" s="661"/>
      <c r="AJ15" s="662"/>
      <c r="AK15" s="660" t="s">
        <v>576</v>
      </c>
      <c r="AL15" s="661"/>
      <c r="AM15" s="661"/>
      <c r="AN15" s="661"/>
      <c r="AO15" s="661"/>
      <c r="AP15" s="661"/>
      <c r="AQ15" s="662"/>
      <c r="AR15" s="660" t="s">
        <v>576</v>
      </c>
      <c r="AS15" s="661"/>
      <c r="AT15" s="661"/>
      <c r="AU15" s="661"/>
      <c r="AV15" s="661"/>
      <c r="AW15" s="661"/>
      <c r="AX15" s="809"/>
    </row>
    <row r="16" spans="1:50" ht="21" customHeight="1" x14ac:dyDescent="0.2">
      <c r="A16" s="617"/>
      <c r="B16" s="618"/>
      <c r="C16" s="618"/>
      <c r="D16" s="618"/>
      <c r="E16" s="618"/>
      <c r="F16" s="619"/>
      <c r="G16" s="728"/>
      <c r="H16" s="729"/>
      <c r="I16" s="714" t="s">
        <v>52</v>
      </c>
      <c r="J16" s="715"/>
      <c r="K16" s="715"/>
      <c r="L16" s="715"/>
      <c r="M16" s="715"/>
      <c r="N16" s="715"/>
      <c r="O16" s="716"/>
      <c r="P16" s="660" t="s">
        <v>572</v>
      </c>
      <c r="Q16" s="661"/>
      <c r="R16" s="661"/>
      <c r="S16" s="661"/>
      <c r="T16" s="661"/>
      <c r="U16" s="661"/>
      <c r="V16" s="662"/>
      <c r="W16" s="660" t="s">
        <v>578</v>
      </c>
      <c r="X16" s="661"/>
      <c r="Y16" s="661"/>
      <c r="Z16" s="661"/>
      <c r="AA16" s="661"/>
      <c r="AB16" s="661"/>
      <c r="AC16" s="662"/>
      <c r="AD16" s="660" t="s">
        <v>579</v>
      </c>
      <c r="AE16" s="661"/>
      <c r="AF16" s="661"/>
      <c r="AG16" s="661"/>
      <c r="AH16" s="661"/>
      <c r="AI16" s="661"/>
      <c r="AJ16" s="662"/>
      <c r="AK16" s="660" t="s">
        <v>579</v>
      </c>
      <c r="AL16" s="661"/>
      <c r="AM16" s="661"/>
      <c r="AN16" s="661"/>
      <c r="AO16" s="661"/>
      <c r="AP16" s="661"/>
      <c r="AQ16" s="662"/>
      <c r="AR16" s="760"/>
      <c r="AS16" s="761"/>
      <c r="AT16" s="761"/>
      <c r="AU16" s="761"/>
      <c r="AV16" s="761"/>
      <c r="AW16" s="761"/>
      <c r="AX16" s="762"/>
    </row>
    <row r="17" spans="1:50" ht="24.75" customHeight="1" x14ac:dyDescent="0.2">
      <c r="A17" s="617"/>
      <c r="B17" s="618"/>
      <c r="C17" s="618"/>
      <c r="D17" s="618"/>
      <c r="E17" s="618"/>
      <c r="F17" s="619"/>
      <c r="G17" s="728"/>
      <c r="H17" s="729"/>
      <c r="I17" s="714" t="s">
        <v>50</v>
      </c>
      <c r="J17" s="765"/>
      <c r="K17" s="765"/>
      <c r="L17" s="765"/>
      <c r="M17" s="765"/>
      <c r="N17" s="765"/>
      <c r="O17" s="766"/>
      <c r="P17" s="660" t="s">
        <v>577</v>
      </c>
      <c r="Q17" s="661"/>
      <c r="R17" s="661"/>
      <c r="S17" s="661"/>
      <c r="T17" s="661"/>
      <c r="U17" s="661"/>
      <c r="V17" s="662"/>
      <c r="W17" s="660" t="s">
        <v>578</v>
      </c>
      <c r="X17" s="661"/>
      <c r="Y17" s="661"/>
      <c r="Z17" s="661"/>
      <c r="AA17" s="661"/>
      <c r="AB17" s="661"/>
      <c r="AC17" s="662"/>
      <c r="AD17" s="660" t="s">
        <v>580</v>
      </c>
      <c r="AE17" s="661"/>
      <c r="AF17" s="661"/>
      <c r="AG17" s="661"/>
      <c r="AH17" s="661"/>
      <c r="AI17" s="661"/>
      <c r="AJ17" s="662"/>
      <c r="AK17" s="660" t="s">
        <v>581</v>
      </c>
      <c r="AL17" s="661"/>
      <c r="AM17" s="661"/>
      <c r="AN17" s="661"/>
      <c r="AO17" s="661"/>
      <c r="AP17" s="661"/>
      <c r="AQ17" s="662"/>
      <c r="AR17" s="926"/>
      <c r="AS17" s="926"/>
      <c r="AT17" s="926"/>
      <c r="AU17" s="926"/>
      <c r="AV17" s="926"/>
      <c r="AW17" s="926"/>
      <c r="AX17" s="927"/>
    </row>
    <row r="18" spans="1:50" ht="24.75" customHeight="1" x14ac:dyDescent="0.2">
      <c r="A18" s="617"/>
      <c r="B18" s="618"/>
      <c r="C18" s="618"/>
      <c r="D18" s="618"/>
      <c r="E18" s="618"/>
      <c r="F18" s="619"/>
      <c r="G18" s="730"/>
      <c r="H18" s="731"/>
      <c r="I18" s="719" t="s">
        <v>20</v>
      </c>
      <c r="J18" s="720"/>
      <c r="K18" s="720"/>
      <c r="L18" s="720"/>
      <c r="M18" s="720"/>
      <c r="N18" s="720"/>
      <c r="O18" s="721"/>
      <c r="P18" s="881">
        <f>SUM(P13:V17)</f>
        <v>155</v>
      </c>
      <c r="Q18" s="882"/>
      <c r="R18" s="882"/>
      <c r="S18" s="882"/>
      <c r="T18" s="882"/>
      <c r="U18" s="882"/>
      <c r="V18" s="883"/>
      <c r="W18" s="881">
        <f>SUM(W13:AC17)</f>
        <v>156</v>
      </c>
      <c r="X18" s="882"/>
      <c r="Y18" s="882"/>
      <c r="Z18" s="882"/>
      <c r="AA18" s="882"/>
      <c r="AB18" s="882"/>
      <c r="AC18" s="883"/>
      <c r="AD18" s="881">
        <f>SUM(AD13:AJ17)</f>
        <v>156</v>
      </c>
      <c r="AE18" s="882"/>
      <c r="AF18" s="882"/>
      <c r="AG18" s="882"/>
      <c r="AH18" s="882"/>
      <c r="AI18" s="882"/>
      <c r="AJ18" s="883"/>
      <c r="AK18" s="881">
        <f>SUM(AK13:AQ17)</f>
        <v>156</v>
      </c>
      <c r="AL18" s="882"/>
      <c r="AM18" s="882"/>
      <c r="AN18" s="882"/>
      <c r="AO18" s="882"/>
      <c r="AP18" s="882"/>
      <c r="AQ18" s="883"/>
      <c r="AR18" s="881">
        <f>SUM(AR13:AX17)</f>
        <v>0</v>
      </c>
      <c r="AS18" s="882"/>
      <c r="AT18" s="882"/>
      <c r="AU18" s="882"/>
      <c r="AV18" s="882"/>
      <c r="AW18" s="882"/>
      <c r="AX18" s="884"/>
    </row>
    <row r="19" spans="1:50" ht="24.75" customHeight="1" x14ac:dyDescent="0.2">
      <c r="A19" s="617"/>
      <c r="B19" s="618"/>
      <c r="C19" s="618"/>
      <c r="D19" s="618"/>
      <c r="E19" s="618"/>
      <c r="F19" s="619"/>
      <c r="G19" s="879" t="s">
        <v>9</v>
      </c>
      <c r="H19" s="880"/>
      <c r="I19" s="880"/>
      <c r="J19" s="880"/>
      <c r="K19" s="880"/>
      <c r="L19" s="880"/>
      <c r="M19" s="880"/>
      <c r="N19" s="880"/>
      <c r="O19" s="880"/>
      <c r="P19" s="660">
        <v>151</v>
      </c>
      <c r="Q19" s="661"/>
      <c r="R19" s="661"/>
      <c r="S19" s="661"/>
      <c r="T19" s="661"/>
      <c r="U19" s="661"/>
      <c r="V19" s="662"/>
      <c r="W19" s="660">
        <v>148</v>
      </c>
      <c r="X19" s="661"/>
      <c r="Y19" s="661"/>
      <c r="Z19" s="661"/>
      <c r="AA19" s="661"/>
      <c r="AB19" s="661"/>
      <c r="AC19" s="662"/>
      <c r="AD19" s="660">
        <v>152</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2">
      <c r="A20" s="617"/>
      <c r="B20" s="618"/>
      <c r="C20" s="618"/>
      <c r="D20" s="618"/>
      <c r="E20" s="618"/>
      <c r="F20" s="619"/>
      <c r="G20" s="879" t="s">
        <v>10</v>
      </c>
      <c r="H20" s="880"/>
      <c r="I20" s="880"/>
      <c r="J20" s="880"/>
      <c r="K20" s="880"/>
      <c r="L20" s="880"/>
      <c r="M20" s="880"/>
      <c r="N20" s="880"/>
      <c r="O20" s="880"/>
      <c r="P20" s="318">
        <f>IF(P18=0, "-", SUM(P19)/P18)</f>
        <v>0.97419354838709682</v>
      </c>
      <c r="Q20" s="318"/>
      <c r="R20" s="318"/>
      <c r="S20" s="318"/>
      <c r="T20" s="318"/>
      <c r="U20" s="318"/>
      <c r="V20" s="318"/>
      <c r="W20" s="318">
        <f t="shared" ref="W20" si="0">IF(W18=0, "-", SUM(W19)/W18)</f>
        <v>0.94871794871794868</v>
      </c>
      <c r="X20" s="318"/>
      <c r="Y20" s="318"/>
      <c r="Z20" s="318"/>
      <c r="AA20" s="318"/>
      <c r="AB20" s="318"/>
      <c r="AC20" s="318"/>
      <c r="AD20" s="318">
        <f t="shared" ref="AD20" si="1">IF(AD18=0, "-", SUM(AD19)/AD18)</f>
        <v>0.97435897435897434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52"/>
      <c r="B21" s="853"/>
      <c r="C21" s="853"/>
      <c r="D21" s="853"/>
      <c r="E21" s="853"/>
      <c r="F21" s="955"/>
      <c r="G21" s="316" t="s">
        <v>474</v>
      </c>
      <c r="H21" s="317"/>
      <c r="I21" s="317"/>
      <c r="J21" s="317"/>
      <c r="K21" s="317"/>
      <c r="L21" s="317"/>
      <c r="M21" s="317"/>
      <c r="N21" s="317"/>
      <c r="O21" s="317"/>
      <c r="P21" s="318">
        <f>IF(P19=0, "-", SUM(P19)/SUM(P13,P14))</f>
        <v>0.97419354838709682</v>
      </c>
      <c r="Q21" s="318"/>
      <c r="R21" s="318"/>
      <c r="S21" s="318"/>
      <c r="T21" s="318"/>
      <c r="U21" s="318"/>
      <c r="V21" s="318"/>
      <c r="W21" s="318">
        <f t="shared" ref="W21" si="2">IF(W19=0, "-", SUM(W19)/SUM(W13,W14))</f>
        <v>0.94871794871794868</v>
      </c>
      <c r="X21" s="318"/>
      <c r="Y21" s="318"/>
      <c r="Z21" s="318"/>
      <c r="AA21" s="318"/>
      <c r="AB21" s="318"/>
      <c r="AC21" s="318"/>
      <c r="AD21" s="318">
        <f t="shared" ref="AD21" si="3">IF(AD19=0, "-", SUM(AD19)/SUM(AD13,AD14))</f>
        <v>0.97435897435897434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73" t="s">
        <v>555</v>
      </c>
      <c r="B22" s="974"/>
      <c r="C22" s="974"/>
      <c r="D22" s="974"/>
      <c r="E22" s="974"/>
      <c r="F22" s="975"/>
      <c r="G22" s="960" t="s">
        <v>453</v>
      </c>
      <c r="H22" s="222"/>
      <c r="I22" s="222"/>
      <c r="J22" s="222"/>
      <c r="K22" s="222"/>
      <c r="L22" s="222"/>
      <c r="M22" s="222"/>
      <c r="N22" s="222"/>
      <c r="O22" s="223"/>
      <c r="P22" s="945" t="s">
        <v>516</v>
      </c>
      <c r="Q22" s="222"/>
      <c r="R22" s="222"/>
      <c r="S22" s="222"/>
      <c r="T22" s="222"/>
      <c r="U22" s="222"/>
      <c r="V22" s="223"/>
      <c r="W22" s="945" t="s">
        <v>512</v>
      </c>
      <c r="X22" s="222"/>
      <c r="Y22" s="222"/>
      <c r="Z22" s="222"/>
      <c r="AA22" s="222"/>
      <c r="AB22" s="222"/>
      <c r="AC22" s="223"/>
      <c r="AD22" s="945" t="s">
        <v>452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2">
      <c r="A23" s="976"/>
      <c r="B23" s="977"/>
      <c r="C23" s="977"/>
      <c r="D23" s="977"/>
      <c r="E23" s="977"/>
      <c r="F23" s="978"/>
      <c r="G23" s="961" t="s">
        <v>582</v>
      </c>
      <c r="H23" s="962"/>
      <c r="I23" s="962"/>
      <c r="J23" s="962"/>
      <c r="K23" s="962"/>
      <c r="L23" s="962"/>
      <c r="M23" s="962"/>
      <c r="N23" s="962"/>
      <c r="O23" s="963"/>
      <c r="P23" s="928">
        <v>109</v>
      </c>
      <c r="Q23" s="929"/>
      <c r="R23" s="929"/>
      <c r="S23" s="929"/>
      <c r="T23" s="929"/>
      <c r="U23" s="929"/>
      <c r="V23" s="946"/>
      <c r="W23" s="928"/>
      <c r="X23" s="929"/>
      <c r="Y23" s="929"/>
      <c r="Z23" s="929"/>
      <c r="AA23" s="929"/>
      <c r="AB23" s="929"/>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2">
      <c r="A24" s="976"/>
      <c r="B24" s="977"/>
      <c r="C24" s="977"/>
      <c r="D24" s="977"/>
      <c r="E24" s="977"/>
      <c r="F24" s="978"/>
      <c r="G24" s="964" t="s">
        <v>583</v>
      </c>
      <c r="H24" s="965"/>
      <c r="I24" s="965"/>
      <c r="J24" s="965"/>
      <c r="K24" s="965"/>
      <c r="L24" s="965"/>
      <c r="M24" s="965"/>
      <c r="N24" s="965"/>
      <c r="O24" s="966"/>
      <c r="P24" s="660">
        <v>44</v>
      </c>
      <c r="Q24" s="661"/>
      <c r="R24" s="661"/>
      <c r="S24" s="661"/>
      <c r="T24" s="661"/>
      <c r="U24" s="661"/>
      <c r="V24" s="662"/>
      <c r="W24" s="660"/>
      <c r="X24" s="661"/>
      <c r="Y24" s="661"/>
      <c r="Z24" s="661"/>
      <c r="AA24" s="661"/>
      <c r="AB24" s="661"/>
      <c r="AC24" s="662"/>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2">
      <c r="A25" s="976"/>
      <c r="B25" s="977"/>
      <c r="C25" s="977"/>
      <c r="D25" s="977"/>
      <c r="E25" s="977"/>
      <c r="F25" s="978"/>
      <c r="G25" s="964" t="s">
        <v>584</v>
      </c>
      <c r="H25" s="965"/>
      <c r="I25" s="965"/>
      <c r="J25" s="965"/>
      <c r="K25" s="965"/>
      <c r="L25" s="965"/>
      <c r="M25" s="965"/>
      <c r="N25" s="965"/>
      <c r="O25" s="966"/>
      <c r="P25" s="660">
        <v>2</v>
      </c>
      <c r="Q25" s="661"/>
      <c r="R25" s="661"/>
      <c r="S25" s="661"/>
      <c r="T25" s="661"/>
      <c r="U25" s="661"/>
      <c r="V25" s="662"/>
      <c r="W25" s="660"/>
      <c r="X25" s="661"/>
      <c r="Y25" s="661"/>
      <c r="Z25" s="661"/>
      <c r="AA25" s="661"/>
      <c r="AB25" s="661"/>
      <c r="AC25" s="662"/>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2">
      <c r="A26" s="976"/>
      <c r="B26" s="977"/>
      <c r="C26" s="977"/>
      <c r="D26" s="977"/>
      <c r="E26" s="977"/>
      <c r="F26" s="978"/>
      <c r="G26" s="964" t="s">
        <v>585</v>
      </c>
      <c r="H26" s="965"/>
      <c r="I26" s="965"/>
      <c r="J26" s="965"/>
      <c r="K26" s="965"/>
      <c r="L26" s="965"/>
      <c r="M26" s="965"/>
      <c r="N26" s="965"/>
      <c r="O26" s="966"/>
      <c r="P26" s="660">
        <v>1</v>
      </c>
      <c r="Q26" s="661"/>
      <c r="R26" s="661"/>
      <c r="S26" s="661"/>
      <c r="T26" s="661"/>
      <c r="U26" s="661"/>
      <c r="V26" s="662"/>
      <c r="W26" s="660"/>
      <c r="X26" s="661"/>
      <c r="Y26" s="661"/>
      <c r="Z26" s="661"/>
      <c r="AA26" s="661"/>
      <c r="AB26" s="661"/>
      <c r="AC26" s="662"/>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2">
      <c r="A27" s="976"/>
      <c r="B27" s="977"/>
      <c r="C27" s="977"/>
      <c r="D27" s="977"/>
      <c r="E27" s="977"/>
      <c r="F27" s="978"/>
      <c r="G27" s="964" t="s">
        <v>586</v>
      </c>
      <c r="H27" s="965"/>
      <c r="I27" s="965"/>
      <c r="J27" s="965"/>
      <c r="K27" s="965"/>
      <c r="L27" s="965"/>
      <c r="M27" s="965"/>
      <c r="N27" s="965"/>
      <c r="O27" s="966"/>
      <c r="P27" s="660">
        <v>0</v>
      </c>
      <c r="Q27" s="661"/>
      <c r="R27" s="661"/>
      <c r="S27" s="661"/>
      <c r="T27" s="661"/>
      <c r="U27" s="661"/>
      <c r="V27" s="662"/>
      <c r="W27" s="660"/>
      <c r="X27" s="661"/>
      <c r="Y27" s="661"/>
      <c r="Z27" s="661"/>
      <c r="AA27" s="661"/>
      <c r="AB27" s="661"/>
      <c r="AC27" s="662"/>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2">
      <c r="A28" s="976"/>
      <c r="B28" s="977"/>
      <c r="C28" s="977"/>
      <c r="D28" s="977"/>
      <c r="E28" s="977"/>
      <c r="F28" s="978"/>
      <c r="G28" s="967" t="s">
        <v>457</v>
      </c>
      <c r="H28" s="968"/>
      <c r="I28" s="968"/>
      <c r="J28" s="968"/>
      <c r="K28" s="968"/>
      <c r="L28" s="968"/>
      <c r="M28" s="968"/>
      <c r="N28" s="968"/>
      <c r="O28" s="969"/>
      <c r="P28" s="881">
        <f>P29-SUM(P23:P27)</f>
        <v>0</v>
      </c>
      <c r="Q28" s="882"/>
      <c r="R28" s="882"/>
      <c r="S28" s="882"/>
      <c r="T28" s="882"/>
      <c r="U28" s="882"/>
      <c r="V28" s="883"/>
      <c r="W28" s="881">
        <f>W29-SUM(W23:W27)</f>
        <v>0</v>
      </c>
      <c r="X28" s="882"/>
      <c r="Y28" s="882"/>
      <c r="Z28" s="882"/>
      <c r="AA28" s="882"/>
      <c r="AB28" s="882"/>
      <c r="AC28" s="883"/>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5">
      <c r="A29" s="979"/>
      <c r="B29" s="980"/>
      <c r="C29" s="980"/>
      <c r="D29" s="980"/>
      <c r="E29" s="980"/>
      <c r="F29" s="981"/>
      <c r="G29" s="970" t="s">
        <v>454</v>
      </c>
      <c r="H29" s="971"/>
      <c r="I29" s="971"/>
      <c r="J29" s="971"/>
      <c r="K29" s="971"/>
      <c r="L29" s="971"/>
      <c r="M29" s="971"/>
      <c r="N29" s="971"/>
      <c r="O29" s="972"/>
      <c r="P29" s="660">
        <f>AK13</f>
        <v>156</v>
      </c>
      <c r="Q29" s="661"/>
      <c r="R29" s="661"/>
      <c r="S29" s="661"/>
      <c r="T29" s="661"/>
      <c r="U29" s="661"/>
      <c r="V29" s="662"/>
      <c r="W29" s="942">
        <f>AR13</f>
        <v>0</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2">
      <c r="A30" s="864" t="s">
        <v>469</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531</v>
      </c>
      <c r="AF30" s="862"/>
      <c r="AG30" s="862"/>
      <c r="AH30" s="863"/>
      <c r="AI30" s="861" t="s">
        <v>528</v>
      </c>
      <c r="AJ30" s="862"/>
      <c r="AK30" s="862"/>
      <c r="AL30" s="863"/>
      <c r="AM30" s="924" t="s">
        <v>523</v>
      </c>
      <c r="AN30" s="924"/>
      <c r="AO30" s="924"/>
      <c r="AP30" s="861"/>
      <c r="AQ30" s="770" t="s">
        <v>354</v>
      </c>
      <c r="AR30" s="771"/>
      <c r="AS30" s="771"/>
      <c r="AT30" s="772"/>
      <c r="AU30" s="777" t="s">
        <v>253</v>
      </c>
      <c r="AV30" s="777"/>
      <c r="AW30" s="777"/>
      <c r="AX30" s="925"/>
    </row>
    <row r="31" spans="1:50" ht="18.75" customHeight="1" x14ac:dyDescent="0.2">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590</v>
      </c>
      <c r="AR31" s="200"/>
      <c r="AS31" s="133" t="s">
        <v>355</v>
      </c>
      <c r="AT31" s="134"/>
      <c r="AU31" s="199">
        <v>31</v>
      </c>
      <c r="AV31" s="199"/>
      <c r="AW31" s="401" t="s">
        <v>300</v>
      </c>
      <c r="AX31" s="402"/>
    </row>
    <row r="32" spans="1:50" ht="23.25" customHeight="1" x14ac:dyDescent="0.2">
      <c r="A32" s="406"/>
      <c r="B32" s="404"/>
      <c r="C32" s="404"/>
      <c r="D32" s="404"/>
      <c r="E32" s="404"/>
      <c r="F32" s="405"/>
      <c r="G32" s="567" t="s">
        <v>587</v>
      </c>
      <c r="H32" s="568"/>
      <c r="I32" s="568"/>
      <c r="J32" s="568"/>
      <c r="K32" s="568"/>
      <c r="L32" s="568"/>
      <c r="M32" s="568"/>
      <c r="N32" s="568"/>
      <c r="O32" s="569"/>
      <c r="P32" s="105" t="s">
        <v>588</v>
      </c>
      <c r="Q32" s="105"/>
      <c r="R32" s="105"/>
      <c r="S32" s="105"/>
      <c r="T32" s="105"/>
      <c r="U32" s="105"/>
      <c r="V32" s="105"/>
      <c r="W32" s="105"/>
      <c r="X32" s="106"/>
      <c r="Y32" s="474" t="s">
        <v>12</v>
      </c>
      <c r="Z32" s="534"/>
      <c r="AA32" s="535"/>
      <c r="AB32" s="464" t="s">
        <v>589</v>
      </c>
      <c r="AC32" s="464"/>
      <c r="AD32" s="464"/>
      <c r="AE32" s="218">
        <v>6065</v>
      </c>
      <c r="AF32" s="219"/>
      <c r="AG32" s="219"/>
      <c r="AH32" s="219"/>
      <c r="AI32" s="218">
        <v>6177</v>
      </c>
      <c r="AJ32" s="219"/>
      <c r="AK32" s="219"/>
      <c r="AL32" s="219"/>
      <c r="AM32" s="218">
        <v>6513</v>
      </c>
      <c r="AN32" s="219"/>
      <c r="AO32" s="219"/>
      <c r="AP32" s="219"/>
      <c r="AQ32" s="340" t="s">
        <v>591</v>
      </c>
      <c r="AR32" s="207"/>
      <c r="AS32" s="207"/>
      <c r="AT32" s="341"/>
      <c r="AU32" s="219" t="s">
        <v>576</v>
      </c>
      <c r="AV32" s="219"/>
      <c r="AW32" s="219"/>
      <c r="AX32" s="221"/>
    </row>
    <row r="33" spans="1:50" ht="23.25" customHeight="1" x14ac:dyDescent="0.2">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589</v>
      </c>
      <c r="AC33" s="526"/>
      <c r="AD33" s="526"/>
      <c r="AE33" s="218">
        <v>6527</v>
      </c>
      <c r="AF33" s="219"/>
      <c r="AG33" s="219"/>
      <c r="AH33" s="219"/>
      <c r="AI33" s="218">
        <v>6065</v>
      </c>
      <c r="AJ33" s="219"/>
      <c r="AK33" s="219"/>
      <c r="AL33" s="219"/>
      <c r="AM33" s="218">
        <v>6177</v>
      </c>
      <c r="AN33" s="219"/>
      <c r="AO33" s="219"/>
      <c r="AP33" s="219"/>
      <c r="AQ33" s="340" t="s">
        <v>579</v>
      </c>
      <c r="AR33" s="207"/>
      <c r="AS33" s="207"/>
      <c r="AT33" s="341"/>
      <c r="AU33" s="219">
        <f>AM32</f>
        <v>6513</v>
      </c>
      <c r="AV33" s="219"/>
      <c r="AW33" s="219"/>
      <c r="AX33" s="221"/>
    </row>
    <row r="34" spans="1:50" ht="23.25" customHeight="1" x14ac:dyDescent="0.2">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92.9</v>
      </c>
      <c r="AF34" s="219"/>
      <c r="AG34" s="219"/>
      <c r="AH34" s="219"/>
      <c r="AI34" s="218">
        <v>101.8</v>
      </c>
      <c r="AJ34" s="219"/>
      <c r="AK34" s="219"/>
      <c r="AL34" s="219"/>
      <c r="AM34" s="218">
        <v>105.4</v>
      </c>
      <c r="AN34" s="219"/>
      <c r="AO34" s="219"/>
      <c r="AP34" s="219"/>
      <c r="AQ34" s="340" t="s">
        <v>576</v>
      </c>
      <c r="AR34" s="207"/>
      <c r="AS34" s="207"/>
      <c r="AT34" s="341"/>
      <c r="AU34" s="219" t="s">
        <v>576</v>
      </c>
      <c r="AV34" s="219"/>
      <c r="AW34" s="219"/>
      <c r="AX34" s="221"/>
    </row>
    <row r="35" spans="1:50" ht="23.25" customHeight="1" x14ac:dyDescent="0.2">
      <c r="A35" s="226" t="s">
        <v>501</v>
      </c>
      <c r="B35" s="227"/>
      <c r="C35" s="227"/>
      <c r="D35" s="227"/>
      <c r="E35" s="227"/>
      <c r="F35" s="228"/>
      <c r="G35" s="232" t="s">
        <v>592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3" t="s">
        <v>469</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4" t="s">
        <v>253</v>
      </c>
      <c r="AV37" s="414"/>
      <c r="AW37" s="414"/>
      <c r="AX37" s="919"/>
    </row>
    <row r="38" spans="1:50" ht="18.75" hidden="1" customHeight="1" x14ac:dyDescent="0.2">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2">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3" t="s">
        <v>469</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4" t="s">
        <v>253</v>
      </c>
      <c r="AV44" s="414"/>
      <c r="AW44" s="414"/>
      <c r="AX44" s="919"/>
    </row>
    <row r="45" spans="1:50" ht="18.75" hidden="1" customHeight="1" x14ac:dyDescent="0.2">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2">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3" t="s">
        <v>469</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33" t="s">
        <v>253</v>
      </c>
      <c r="AV51" s="933"/>
      <c r="AW51" s="933"/>
      <c r="AX51" s="934"/>
    </row>
    <row r="52" spans="1:50" ht="18.75" hidden="1" customHeight="1" x14ac:dyDescent="0.2">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2">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3" t="s">
        <v>469</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33" t="s">
        <v>253</v>
      </c>
      <c r="AV58" s="933"/>
      <c r="AW58" s="933"/>
      <c r="AX58" s="934"/>
    </row>
    <row r="59" spans="1:50" ht="18.75" hidden="1" customHeight="1" x14ac:dyDescent="0.2">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2">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5" t="s">
        <v>470</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465</v>
      </c>
      <c r="X65" s="491"/>
      <c r="Y65" s="494"/>
      <c r="Z65" s="494"/>
      <c r="AA65" s="495"/>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2">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468</v>
      </c>
      <c r="AX66" s="254"/>
    </row>
    <row r="67" spans="1:50" ht="23.25" hidden="1" customHeight="1" x14ac:dyDescent="0.2">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8" t="s">
        <v>475</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09" t="s">
        <v>470</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2">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2">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2">
      <c r="A78" s="335" t="s">
        <v>504</v>
      </c>
      <c r="B78" s="336"/>
      <c r="C78" s="336"/>
      <c r="D78" s="336"/>
      <c r="E78" s="333" t="s">
        <v>447</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2">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464</v>
      </c>
      <c r="AP79" s="279"/>
      <c r="AQ79" s="279"/>
      <c r="AR79" s="81" t="s">
        <v>462</v>
      </c>
      <c r="AS79" s="278"/>
      <c r="AT79" s="279"/>
      <c r="AU79" s="279"/>
      <c r="AV79" s="279"/>
      <c r="AW79" s="279"/>
      <c r="AX79" s="956"/>
    </row>
    <row r="80" spans="1:50" ht="18.75" hidden="1" customHeight="1" x14ac:dyDescent="0.2">
      <c r="A80" s="867" t="s">
        <v>266</v>
      </c>
      <c r="B80" s="527" t="s">
        <v>461</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2">
      <c r="A81" s="868"/>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2">
      <c r="A82" s="868"/>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2">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2">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2">
      <c r="A85" s="868"/>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531</v>
      </c>
      <c r="AF85" s="245"/>
      <c r="AG85" s="245"/>
      <c r="AH85" s="246"/>
      <c r="AI85" s="244" t="s">
        <v>528</v>
      </c>
      <c r="AJ85" s="245"/>
      <c r="AK85" s="245"/>
      <c r="AL85" s="246"/>
      <c r="AM85" s="250" t="s">
        <v>523</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2">
      <c r="A86" s="868"/>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2">
      <c r="A87" s="868"/>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2">
      <c r="A88" s="868"/>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2">
      <c r="A89" s="868"/>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2">
      <c r="A90" s="868"/>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531</v>
      </c>
      <c r="AF90" s="245"/>
      <c r="AG90" s="245"/>
      <c r="AH90" s="246"/>
      <c r="AI90" s="244" t="s">
        <v>528</v>
      </c>
      <c r="AJ90" s="245"/>
      <c r="AK90" s="245"/>
      <c r="AL90" s="246"/>
      <c r="AM90" s="250" t="s">
        <v>523</v>
      </c>
      <c r="AN90" s="250"/>
      <c r="AO90" s="250"/>
      <c r="AP90" s="244"/>
      <c r="AQ90" s="159" t="s">
        <v>354</v>
      </c>
      <c r="AR90" s="130"/>
      <c r="AS90" s="130"/>
      <c r="AT90" s="131"/>
      <c r="AU90" s="536" t="s">
        <v>253</v>
      </c>
      <c r="AV90" s="536"/>
      <c r="AW90" s="536"/>
      <c r="AX90" s="537"/>
    </row>
    <row r="91" spans="1:60" ht="18.75" hidden="1" customHeight="1" x14ac:dyDescent="0.2">
      <c r="A91" s="868"/>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2">
      <c r="A92" s="868"/>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68"/>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68"/>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68"/>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531</v>
      </c>
      <c r="AF95" s="245"/>
      <c r="AG95" s="245"/>
      <c r="AH95" s="246"/>
      <c r="AI95" s="244" t="s">
        <v>528</v>
      </c>
      <c r="AJ95" s="245"/>
      <c r="AK95" s="245"/>
      <c r="AL95" s="246"/>
      <c r="AM95" s="250" t="s">
        <v>523</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2">
      <c r="A96" s="868"/>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2">
      <c r="A97" s="868"/>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68"/>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69"/>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2">
      <c r="A100" s="504" t="s">
        <v>471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531</v>
      </c>
      <c r="AF100" s="543"/>
      <c r="AG100" s="543"/>
      <c r="AH100" s="544"/>
      <c r="AI100" s="542" t="s">
        <v>528</v>
      </c>
      <c r="AJ100" s="543"/>
      <c r="AK100" s="543"/>
      <c r="AL100" s="544"/>
      <c r="AM100" s="542" t="s">
        <v>524</v>
      </c>
      <c r="AN100" s="543"/>
      <c r="AO100" s="543"/>
      <c r="AP100" s="544"/>
      <c r="AQ100" s="320" t="s">
        <v>517</v>
      </c>
      <c r="AR100" s="321"/>
      <c r="AS100" s="321"/>
      <c r="AT100" s="322"/>
      <c r="AU100" s="320" t="s">
        <v>514</v>
      </c>
      <c r="AV100" s="321"/>
      <c r="AW100" s="321"/>
      <c r="AX100" s="323"/>
    </row>
    <row r="101" spans="1:60" ht="23.25" customHeight="1" x14ac:dyDescent="0.2">
      <c r="A101" s="425"/>
      <c r="B101" s="426"/>
      <c r="C101" s="426"/>
      <c r="D101" s="426"/>
      <c r="E101" s="426"/>
      <c r="F101" s="427"/>
      <c r="G101" s="105" t="s">
        <v>593</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589</v>
      </c>
      <c r="AC101" s="464"/>
      <c r="AD101" s="464"/>
      <c r="AE101" s="218">
        <v>2495</v>
      </c>
      <c r="AF101" s="219"/>
      <c r="AG101" s="219"/>
      <c r="AH101" s="220"/>
      <c r="AI101" s="218">
        <v>2516</v>
      </c>
      <c r="AJ101" s="219"/>
      <c r="AK101" s="219"/>
      <c r="AL101" s="220"/>
      <c r="AM101" s="218">
        <v>2536</v>
      </c>
      <c r="AN101" s="219"/>
      <c r="AO101" s="219"/>
      <c r="AP101" s="220"/>
      <c r="AQ101" s="218" t="s">
        <v>590</v>
      </c>
      <c r="AR101" s="219"/>
      <c r="AS101" s="219"/>
      <c r="AT101" s="220"/>
      <c r="AU101" s="218"/>
      <c r="AV101" s="219"/>
      <c r="AW101" s="219"/>
      <c r="AX101" s="220"/>
    </row>
    <row r="102" spans="1:60" ht="23.25" customHeight="1" x14ac:dyDescent="0.2">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589</v>
      </c>
      <c r="AC102" s="464"/>
      <c r="AD102" s="464"/>
      <c r="AE102" s="421">
        <v>2524</v>
      </c>
      <c r="AF102" s="421"/>
      <c r="AG102" s="421"/>
      <c r="AH102" s="421"/>
      <c r="AI102" s="421">
        <f>AE101</f>
        <v>2495</v>
      </c>
      <c r="AJ102" s="421"/>
      <c r="AK102" s="421"/>
      <c r="AL102" s="421"/>
      <c r="AM102" s="421">
        <f>AI101</f>
        <v>2516</v>
      </c>
      <c r="AN102" s="421"/>
      <c r="AO102" s="421"/>
      <c r="AP102" s="421"/>
      <c r="AQ102" s="273">
        <f>AM101</f>
        <v>2536</v>
      </c>
      <c r="AR102" s="274"/>
      <c r="AS102" s="274"/>
      <c r="AT102" s="319"/>
      <c r="AU102" s="273"/>
      <c r="AV102" s="274"/>
      <c r="AW102" s="274"/>
      <c r="AX102" s="319"/>
    </row>
    <row r="103" spans="1:60" ht="31.5" hidden="1" customHeight="1" x14ac:dyDescent="0.2">
      <c r="A103" s="422" t="s">
        <v>471</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531</v>
      </c>
      <c r="AF103" s="419"/>
      <c r="AG103" s="419"/>
      <c r="AH103" s="420"/>
      <c r="AI103" s="418" t="s">
        <v>528</v>
      </c>
      <c r="AJ103" s="419"/>
      <c r="AK103" s="419"/>
      <c r="AL103" s="420"/>
      <c r="AM103" s="418" t="s">
        <v>524</v>
      </c>
      <c r="AN103" s="419"/>
      <c r="AO103" s="419"/>
      <c r="AP103" s="420"/>
      <c r="AQ103" s="284" t="s">
        <v>517</v>
      </c>
      <c r="AR103" s="285"/>
      <c r="AS103" s="285"/>
      <c r="AT103" s="324"/>
      <c r="AU103" s="284" t="s">
        <v>514</v>
      </c>
      <c r="AV103" s="285"/>
      <c r="AW103" s="285"/>
      <c r="AX103" s="286"/>
    </row>
    <row r="104" spans="1:60" ht="23.25" hidden="1" customHeight="1" x14ac:dyDescent="0.2">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2">
      <c r="A106" s="422" t="s">
        <v>471</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531</v>
      </c>
      <c r="AF106" s="419"/>
      <c r="AG106" s="419"/>
      <c r="AH106" s="420"/>
      <c r="AI106" s="418" t="s">
        <v>528</v>
      </c>
      <c r="AJ106" s="419"/>
      <c r="AK106" s="419"/>
      <c r="AL106" s="420"/>
      <c r="AM106" s="418" t="s">
        <v>523</v>
      </c>
      <c r="AN106" s="419"/>
      <c r="AO106" s="419"/>
      <c r="AP106" s="420"/>
      <c r="AQ106" s="284" t="s">
        <v>517</v>
      </c>
      <c r="AR106" s="285"/>
      <c r="AS106" s="285"/>
      <c r="AT106" s="324"/>
      <c r="AU106" s="284" t="s">
        <v>514</v>
      </c>
      <c r="AV106" s="285"/>
      <c r="AW106" s="285"/>
      <c r="AX106" s="286"/>
    </row>
    <row r="107" spans="1:60" ht="23.25" hidden="1" customHeight="1" x14ac:dyDescent="0.2">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2">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2">
      <c r="A109" s="422" t="s">
        <v>471</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531</v>
      </c>
      <c r="AF109" s="419"/>
      <c r="AG109" s="419"/>
      <c r="AH109" s="420"/>
      <c r="AI109" s="418" t="s">
        <v>528</v>
      </c>
      <c r="AJ109" s="419"/>
      <c r="AK109" s="419"/>
      <c r="AL109" s="420"/>
      <c r="AM109" s="418" t="s">
        <v>524</v>
      </c>
      <c r="AN109" s="419"/>
      <c r="AO109" s="419"/>
      <c r="AP109" s="420"/>
      <c r="AQ109" s="284" t="s">
        <v>517</v>
      </c>
      <c r="AR109" s="285"/>
      <c r="AS109" s="285"/>
      <c r="AT109" s="324"/>
      <c r="AU109" s="284" t="s">
        <v>514</v>
      </c>
      <c r="AV109" s="285"/>
      <c r="AW109" s="285"/>
      <c r="AX109" s="286"/>
    </row>
    <row r="110" spans="1:60" ht="23.25" hidden="1" customHeight="1" x14ac:dyDescent="0.2">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2">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2">
      <c r="A112" s="422" t="s">
        <v>471</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531</v>
      </c>
      <c r="AF112" s="419"/>
      <c r="AG112" s="419"/>
      <c r="AH112" s="420"/>
      <c r="AI112" s="418" t="s">
        <v>528</v>
      </c>
      <c r="AJ112" s="419"/>
      <c r="AK112" s="419"/>
      <c r="AL112" s="420"/>
      <c r="AM112" s="418" t="s">
        <v>523</v>
      </c>
      <c r="AN112" s="419"/>
      <c r="AO112" s="419"/>
      <c r="AP112" s="420"/>
      <c r="AQ112" s="284" t="s">
        <v>517</v>
      </c>
      <c r="AR112" s="285"/>
      <c r="AS112" s="285"/>
      <c r="AT112" s="324"/>
      <c r="AU112" s="284" t="s">
        <v>514</v>
      </c>
      <c r="AV112" s="285"/>
      <c r="AW112" s="285"/>
      <c r="AX112" s="286"/>
    </row>
    <row r="113" spans="1:50" ht="23.25" hidden="1" customHeight="1" x14ac:dyDescent="0.2">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2">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2">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531</v>
      </c>
      <c r="AF115" s="419"/>
      <c r="AG115" s="419"/>
      <c r="AH115" s="420"/>
      <c r="AI115" s="418" t="s">
        <v>528</v>
      </c>
      <c r="AJ115" s="419"/>
      <c r="AK115" s="419"/>
      <c r="AL115" s="420"/>
      <c r="AM115" s="418" t="s">
        <v>523</v>
      </c>
      <c r="AN115" s="419"/>
      <c r="AO115" s="419"/>
      <c r="AP115" s="420"/>
      <c r="AQ115" s="594" t="s">
        <v>518</v>
      </c>
      <c r="AR115" s="595"/>
      <c r="AS115" s="595"/>
      <c r="AT115" s="595"/>
      <c r="AU115" s="595"/>
      <c r="AV115" s="595"/>
      <c r="AW115" s="595"/>
      <c r="AX115" s="596"/>
    </row>
    <row r="116" spans="1:50" ht="23.25" customHeight="1" x14ac:dyDescent="0.2">
      <c r="A116" s="442"/>
      <c r="B116" s="443"/>
      <c r="C116" s="443"/>
      <c r="D116" s="443"/>
      <c r="E116" s="443"/>
      <c r="F116" s="444"/>
      <c r="G116" s="396" t="s">
        <v>594</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595</v>
      </c>
      <c r="AC116" s="466"/>
      <c r="AD116" s="467"/>
      <c r="AE116" s="421">
        <v>24922</v>
      </c>
      <c r="AF116" s="421"/>
      <c r="AG116" s="421"/>
      <c r="AH116" s="421"/>
      <c r="AI116" s="421">
        <v>23957</v>
      </c>
      <c r="AJ116" s="421"/>
      <c r="AK116" s="421"/>
      <c r="AL116" s="421"/>
      <c r="AM116" s="421">
        <v>23373</v>
      </c>
      <c r="AN116" s="421"/>
      <c r="AO116" s="421"/>
      <c r="AP116" s="421"/>
      <c r="AQ116" s="218">
        <v>23137</v>
      </c>
      <c r="AR116" s="219"/>
      <c r="AS116" s="219"/>
      <c r="AT116" s="219"/>
      <c r="AU116" s="219"/>
      <c r="AV116" s="219"/>
      <c r="AW116" s="219"/>
      <c r="AX116" s="221"/>
    </row>
    <row r="117" spans="1:50" ht="46.5" customHeight="1" thickBot="1" x14ac:dyDescent="0.25">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596</v>
      </c>
      <c r="AC117" s="476"/>
      <c r="AD117" s="477"/>
      <c r="AE117" s="554" t="s">
        <v>597</v>
      </c>
      <c r="AF117" s="554"/>
      <c r="AG117" s="554"/>
      <c r="AH117" s="554"/>
      <c r="AI117" s="554" t="s">
        <v>732</v>
      </c>
      <c r="AJ117" s="554"/>
      <c r="AK117" s="554"/>
      <c r="AL117" s="554"/>
      <c r="AM117" s="554" t="s">
        <v>733</v>
      </c>
      <c r="AN117" s="554"/>
      <c r="AO117" s="554"/>
      <c r="AP117" s="554"/>
      <c r="AQ117" s="554" t="s">
        <v>727</v>
      </c>
      <c r="AR117" s="554"/>
      <c r="AS117" s="554"/>
      <c r="AT117" s="554"/>
      <c r="AU117" s="554"/>
      <c r="AV117" s="554"/>
      <c r="AW117" s="554"/>
      <c r="AX117" s="555"/>
    </row>
    <row r="118" spans="1:50" ht="23.25" hidden="1" customHeight="1" x14ac:dyDescent="0.2">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531</v>
      </c>
      <c r="AF118" s="419"/>
      <c r="AG118" s="419"/>
      <c r="AH118" s="420"/>
      <c r="AI118" s="418" t="s">
        <v>528</v>
      </c>
      <c r="AJ118" s="419"/>
      <c r="AK118" s="419"/>
      <c r="AL118" s="420"/>
      <c r="AM118" s="418" t="s">
        <v>523</v>
      </c>
      <c r="AN118" s="419"/>
      <c r="AO118" s="419"/>
      <c r="AP118" s="420"/>
      <c r="AQ118" s="594" t="s">
        <v>518</v>
      </c>
      <c r="AR118" s="595"/>
      <c r="AS118" s="595"/>
      <c r="AT118" s="595"/>
      <c r="AU118" s="595"/>
      <c r="AV118" s="595"/>
      <c r="AW118" s="595"/>
      <c r="AX118" s="596"/>
    </row>
    <row r="119" spans="1:50" ht="23.25" hidden="1" customHeight="1" x14ac:dyDescent="0.2">
      <c r="A119" s="442"/>
      <c r="B119" s="443"/>
      <c r="C119" s="443"/>
      <c r="D119" s="443"/>
      <c r="E119" s="443"/>
      <c r="F119" s="444"/>
      <c r="G119" s="396" t="s">
        <v>479</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478</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2">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531</v>
      </c>
      <c r="AF121" s="419"/>
      <c r="AG121" s="419"/>
      <c r="AH121" s="420"/>
      <c r="AI121" s="418" t="s">
        <v>528</v>
      </c>
      <c r="AJ121" s="419"/>
      <c r="AK121" s="419"/>
      <c r="AL121" s="420"/>
      <c r="AM121" s="418" t="s">
        <v>523</v>
      </c>
      <c r="AN121" s="419"/>
      <c r="AO121" s="419"/>
      <c r="AP121" s="420"/>
      <c r="AQ121" s="594" t="s">
        <v>518</v>
      </c>
      <c r="AR121" s="595"/>
      <c r="AS121" s="595"/>
      <c r="AT121" s="595"/>
      <c r="AU121" s="595"/>
      <c r="AV121" s="595"/>
      <c r="AW121" s="595"/>
      <c r="AX121" s="596"/>
    </row>
    <row r="122" spans="1:50" ht="23.25" hidden="1" customHeight="1" x14ac:dyDescent="0.2">
      <c r="A122" s="442"/>
      <c r="B122" s="443"/>
      <c r="C122" s="443"/>
      <c r="D122" s="443"/>
      <c r="E122" s="443"/>
      <c r="F122" s="444"/>
      <c r="G122" s="396" t="s">
        <v>480</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2">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481</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2">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532</v>
      </c>
      <c r="AF124" s="419"/>
      <c r="AG124" s="419"/>
      <c r="AH124" s="420"/>
      <c r="AI124" s="418" t="s">
        <v>528</v>
      </c>
      <c r="AJ124" s="419"/>
      <c r="AK124" s="419"/>
      <c r="AL124" s="420"/>
      <c r="AM124" s="418" t="s">
        <v>523</v>
      </c>
      <c r="AN124" s="419"/>
      <c r="AO124" s="419"/>
      <c r="AP124" s="420"/>
      <c r="AQ124" s="594" t="s">
        <v>518</v>
      </c>
      <c r="AR124" s="595"/>
      <c r="AS124" s="595"/>
      <c r="AT124" s="595"/>
      <c r="AU124" s="595"/>
      <c r="AV124" s="595"/>
      <c r="AW124" s="595"/>
      <c r="AX124" s="596"/>
    </row>
    <row r="125" spans="1:50" ht="23.25" hidden="1" customHeight="1" x14ac:dyDescent="0.2">
      <c r="A125" s="442"/>
      <c r="B125" s="443"/>
      <c r="C125" s="443"/>
      <c r="D125" s="443"/>
      <c r="E125" s="443"/>
      <c r="F125" s="444"/>
      <c r="G125" s="396" t="s">
        <v>480</v>
      </c>
      <c r="H125" s="396"/>
      <c r="I125" s="396"/>
      <c r="J125" s="396"/>
      <c r="K125" s="396"/>
      <c r="L125" s="396"/>
      <c r="M125" s="396"/>
      <c r="N125" s="396"/>
      <c r="O125" s="396"/>
      <c r="P125" s="396"/>
      <c r="Q125" s="396"/>
      <c r="R125" s="396"/>
      <c r="S125" s="396"/>
      <c r="T125" s="396"/>
      <c r="U125" s="396"/>
      <c r="V125" s="396"/>
      <c r="W125" s="396"/>
      <c r="X125" s="938"/>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2">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9"/>
      <c r="Y126" s="474" t="s">
        <v>49</v>
      </c>
      <c r="Z126" s="449"/>
      <c r="AA126" s="450"/>
      <c r="AB126" s="475" t="s">
        <v>478</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2">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8" t="s">
        <v>531</v>
      </c>
      <c r="AF127" s="419"/>
      <c r="AG127" s="419"/>
      <c r="AH127" s="420"/>
      <c r="AI127" s="418" t="s">
        <v>528</v>
      </c>
      <c r="AJ127" s="419"/>
      <c r="AK127" s="419"/>
      <c r="AL127" s="420"/>
      <c r="AM127" s="418" t="s">
        <v>523</v>
      </c>
      <c r="AN127" s="419"/>
      <c r="AO127" s="419"/>
      <c r="AP127" s="420"/>
      <c r="AQ127" s="594" t="s">
        <v>518</v>
      </c>
      <c r="AR127" s="595"/>
      <c r="AS127" s="595"/>
      <c r="AT127" s="595"/>
      <c r="AU127" s="595"/>
      <c r="AV127" s="595"/>
      <c r="AW127" s="595"/>
      <c r="AX127" s="596"/>
    </row>
    <row r="128" spans="1:50" ht="23.25" hidden="1" customHeight="1" x14ac:dyDescent="0.2">
      <c r="A128" s="442"/>
      <c r="B128" s="443"/>
      <c r="C128" s="443"/>
      <c r="D128" s="443"/>
      <c r="E128" s="443"/>
      <c r="F128" s="444"/>
      <c r="G128" s="396" t="s">
        <v>480</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5">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478</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2">
      <c r="A130" s="188" t="s">
        <v>561</v>
      </c>
      <c r="B130" s="185"/>
      <c r="C130" s="184" t="s">
        <v>358</v>
      </c>
      <c r="D130" s="185"/>
      <c r="E130" s="169" t="s">
        <v>387</v>
      </c>
      <c r="F130" s="170"/>
      <c r="G130" s="171" t="s">
        <v>598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599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601</v>
      </c>
      <c r="AR133" s="199"/>
      <c r="AS133" s="133" t="s">
        <v>355</v>
      </c>
      <c r="AT133" s="134"/>
      <c r="AU133" s="200" t="s">
        <v>728</v>
      </c>
      <c r="AV133" s="200"/>
      <c r="AW133" s="133" t="s">
        <v>300</v>
      </c>
      <c r="AX133" s="195"/>
    </row>
    <row r="134" spans="1:50" x14ac:dyDescent="0.2">
      <c r="A134" s="189"/>
      <c r="B134" s="186"/>
      <c r="C134" s="180"/>
      <c r="D134" s="186"/>
      <c r="E134" s="180"/>
      <c r="F134" s="181"/>
      <c r="G134" s="104" t="s">
        <v>579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600</v>
      </c>
      <c r="AC134" s="205"/>
      <c r="AD134" s="205"/>
      <c r="AE134" s="206" t="s">
        <v>601</v>
      </c>
      <c r="AF134" s="207"/>
      <c r="AG134" s="207"/>
      <c r="AH134" s="207"/>
      <c r="AI134" s="206" t="s">
        <v>572</v>
      </c>
      <c r="AJ134" s="207"/>
      <c r="AK134" s="207"/>
      <c r="AL134" s="207"/>
      <c r="AM134" s="206" t="s">
        <v>576</v>
      </c>
      <c r="AN134" s="207"/>
      <c r="AO134" s="207"/>
      <c r="AP134" s="207"/>
      <c r="AQ134" s="206" t="s">
        <v>579</v>
      </c>
      <c r="AR134" s="207"/>
      <c r="AS134" s="207"/>
      <c r="AT134" s="207"/>
      <c r="AU134" s="206" t="s">
        <v>579</v>
      </c>
      <c r="AV134" s="207"/>
      <c r="AW134" s="207"/>
      <c r="AX134" s="208"/>
    </row>
    <row r="135" spans="1:50"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576</v>
      </c>
      <c r="AC135" s="213"/>
      <c r="AD135" s="213"/>
      <c r="AE135" s="206" t="s">
        <v>601</v>
      </c>
      <c r="AF135" s="207"/>
      <c r="AG135" s="207"/>
      <c r="AH135" s="207"/>
      <c r="AI135" s="206" t="s">
        <v>601</v>
      </c>
      <c r="AJ135" s="207"/>
      <c r="AK135" s="207"/>
      <c r="AL135" s="207"/>
      <c r="AM135" s="206" t="s">
        <v>601</v>
      </c>
      <c r="AN135" s="207"/>
      <c r="AO135" s="207"/>
      <c r="AP135" s="207"/>
      <c r="AQ135" s="206" t="s">
        <v>576</v>
      </c>
      <c r="AR135" s="207"/>
      <c r="AS135" s="207"/>
      <c r="AT135" s="207"/>
      <c r="AU135" s="206" t="s">
        <v>576</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2">
      <c r="A152" s="189"/>
      <c r="B152" s="186"/>
      <c r="C152" s="180"/>
      <c r="D152" s="186"/>
      <c r="E152" s="180"/>
      <c r="F152" s="181"/>
      <c r="G152" s="157" t="s">
        <v>371</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2">
      <c r="A154" s="189"/>
      <c r="B154" s="186"/>
      <c r="C154" s="180"/>
      <c r="D154" s="186"/>
      <c r="E154" s="180"/>
      <c r="F154" s="181"/>
      <c r="G154" s="104" t="s">
        <v>579</v>
      </c>
      <c r="H154" s="105"/>
      <c r="I154" s="105"/>
      <c r="J154" s="105"/>
      <c r="K154" s="105"/>
      <c r="L154" s="105"/>
      <c r="M154" s="105"/>
      <c r="N154" s="105"/>
      <c r="O154" s="105"/>
      <c r="P154" s="106"/>
      <c r="Q154" s="125" t="s">
        <v>591</v>
      </c>
      <c r="R154" s="105"/>
      <c r="S154" s="105"/>
      <c r="T154" s="105"/>
      <c r="U154" s="105"/>
      <c r="V154" s="105"/>
      <c r="W154" s="105"/>
      <c r="X154" s="105"/>
      <c r="Y154" s="105"/>
      <c r="Z154" s="105"/>
      <c r="AA154" s="293"/>
      <c r="AB154" s="141" t="s">
        <v>591</v>
      </c>
      <c r="AC154" s="142"/>
      <c r="AD154" s="142"/>
      <c r="AE154" s="147" t="s">
        <v>591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63" customHeight="1" x14ac:dyDescent="0.2">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63"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557</v>
      </c>
      <c r="D430" s="940"/>
      <c r="E430" s="174" t="s">
        <v>541</v>
      </c>
      <c r="F430" s="901"/>
      <c r="G430" s="902" t="s">
        <v>374</v>
      </c>
      <c r="H430" s="123"/>
      <c r="I430" s="123"/>
      <c r="J430" s="903" t="s">
        <v>571</v>
      </c>
      <c r="K430" s="904"/>
      <c r="L430" s="904"/>
      <c r="M430" s="904"/>
      <c r="N430" s="904"/>
      <c r="O430" s="904"/>
      <c r="P430" s="904"/>
      <c r="Q430" s="904"/>
      <c r="R430" s="904"/>
      <c r="S430" s="904"/>
      <c r="T430" s="905"/>
      <c r="U430" s="591" t="s">
        <v>603</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576</v>
      </c>
      <c r="AF432" s="200"/>
      <c r="AG432" s="133" t="s">
        <v>355</v>
      </c>
      <c r="AH432" s="134"/>
      <c r="AI432" s="156"/>
      <c r="AJ432" s="156"/>
      <c r="AK432" s="156"/>
      <c r="AL432" s="154"/>
      <c r="AM432" s="156"/>
      <c r="AN432" s="156"/>
      <c r="AO432" s="156"/>
      <c r="AP432" s="154"/>
      <c r="AQ432" s="593" t="s">
        <v>576</v>
      </c>
      <c r="AR432" s="200"/>
      <c r="AS432" s="133" t="s">
        <v>355</v>
      </c>
      <c r="AT432" s="134"/>
      <c r="AU432" s="200" t="s">
        <v>572</v>
      </c>
      <c r="AV432" s="200"/>
      <c r="AW432" s="133" t="s">
        <v>300</v>
      </c>
      <c r="AX432" s="195"/>
    </row>
    <row r="433" spans="1:50" x14ac:dyDescent="0.2">
      <c r="A433" s="189"/>
      <c r="B433" s="186"/>
      <c r="C433" s="180"/>
      <c r="D433" s="186"/>
      <c r="E433" s="342"/>
      <c r="F433" s="343"/>
      <c r="G433" s="104" t="s">
        <v>591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0" t="s">
        <v>605</v>
      </c>
      <c r="AF433" s="207"/>
      <c r="AG433" s="207"/>
      <c r="AH433" s="207"/>
      <c r="AI433" s="340" t="s">
        <v>605</v>
      </c>
      <c r="AJ433" s="207"/>
      <c r="AK433" s="207"/>
      <c r="AL433" s="207"/>
      <c r="AM433" s="340" t="s">
        <v>605</v>
      </c>
      <c r="AN433" s="207"/>
      <c r="AO433" s="207"/>
      <c r="AP433" s="341"/>
      <c r="AQ433" s="340" t="s">
        <v>605</v>
      </c>
      <c r="AR433" s="207"/>
      <c r="AS433" s="207"/>
      <c r="AT433" s="341"/>
      <c r="AU433" s="207" t="s">
        <v>591</v>
      </c>
      <c r="AV433" s="207"/>
      <c r="AW433" s="207"/>
      <c r="AX433" s="208"/>
    </row>
    <row r="434" spans="1:50"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604</v>
      </c>
      <c r="AC434" s="205"/>
      <c r="AD434" s="205"/>
      <c r="AE434" s="340" t="s">
        <v>572</v>
      </c>
      <c r="AF434" s="207"/>
      <c r="AG434" s="207"/>
      <c r="AH434" s="341"/>
      <c r="AI434" s="340" t="s">
        <v>576</v>
      </c>
      <c r="AJ434" s="207"/>
      <c r="AK434" s="207"/>
      <c r="AL434" s="207"/>
      <c r="AM434" s="340" t="s">
        <v>605</v>
      </c>
      <c r="AN434" s="207"/>
      <c r="AO434" s="207"/>
      <c r="AP434" s="341"/>
      <c r="AQ434" s="340" t="s">
        <v>606</v>
      </c>
      <c r="AR434" s="207"/>
      <c r="AS434" s="207"/>
      <c r="AT434" s="341"/>
      <c r="AU434" s="207" t="s">
        <v>576</v>
      </c>
      <c r="AV434" s="207"/>
      <c r="AW434" s="207"/>
      <c r="AX434" s="208"/>
    </row>
    <row r="435" spans="1:50"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576</v>
      </c>
      <c r="AF435" s="207"/>
      <c r="AG435" s="207"/>
      <c r="AH435" s="341"/>
      <c r="AI435" s="340" t="s">
        <v>576</v>
      </c>
      <c r="AJ435" s="207"/>
      <c r="AK435" s="207"/>
      <c r="AL435" s="207"/>
      <c r="AM435" s="340" t="s">
        <v>576</v>
      </c>
      <c r="AN435" s="207"/>
      <c r="AO435" s="207"/>
      <c r="AP435" s="341"/>
      <c r="AQ435" s="340" t="s">
        <v>572</v>
      </c>
      <c r="AR435" s="207"/>
      <c r="AS435" s="207"/>
      <c r="AT435" s="341"/>
      <c r="AU435" s="207" t="s">
        <v>576</v>
      </c>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607</v>
      </c>
      <c r="AF457" s="200"/>
      <c r="AG457" s="133" t="s">
        <v>355</v>
      </c>
      <c r="AH457" s="134"/>
      <c r="AI457" s="156"/>
      <c r="AJ457" s="156"/>
      <c r="AK457" s="156"/>
      <c r="AL457" s="154"/>
      <c r="AM457" s="156"/>
      <c r="AN457" s="156"/>
      <c r="AO457" s="156"/>
      <c r="AP457" s="154"/>
      <c r="AQ457" s="593" t="s">
        <v>576</v>
      </c>
      <c r="AR457" s="200"/>
      <c r="AS457" s="133" t="s">
        <v>355</v>
      </c>
      <c r="AT457" s="134"/>
      <c r="AU457" s="200" t="s">
        <v>576</v>
      </c>
      <c r="AV457" s="200"/>
      <c r="AW457" s="133" t="s">
        <v>300</v>
      </c>
      <c r="AX457" s="195"/>
    </row>
    <row r="458" spans="1:50" x14ac:dyDescent="0.2">
      <c r="A458" s="189"/>
      <c r="B458" s="186"/>
      <c r="C458" s="180"/>
      <c r="D458" s="186"/>
      <c r="E458" s="342"/>
      <c r="F458" s="343"/>
      <c r="G458" s="104" t="s">
        <v>576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579</v>
      </c>
      <c r="AC458" s="213"/>
      <c r="AD458" s="213"/>
      <c r="AE458" s="340" t="s">
        <v>605</v>
      </c>
      <c r="AF458" s="207"/>
      <c r="AG458" s="207"/>
      <c r="AH458" s="207"/>
      <c r="AI458" s="340" t="s">
        <v>605</v>
      </c>
      <c r="AJ458" s="207"/>
      <c r="AK458" s="207"/>
      <c r="AL458" s="207"/>
      <c r="AM458" s="340" t="s">
        <v>605</v>
      </c>
      <c r="AN458" s="207"/>
      <c r="AO458" s="207"/>
      <c r="AP458" s="341"/>
      <c r="AQ458" s="340" t="s">
        <v>605</v>
      </c>
      <c r="AR458" s="207"/>
      <c r="AS458" s="207"/>
      <c r="AT458" s="341"/>
      <c r="AU458" s="207" t="s">
        <v>605</v>
      </c>
      <c r="AV458" s="207"/>
      <c r="AW458" s="207"/>
      <c r="AX458" s="208"/>
    </row>
    <row r="459" spans="1:50"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607</v>
      </c>
      <c r="AC459" s="205"/>
      <c r="AD459" s="205"/>
      <c r="AE459" s="340" t="s">
        <v>576</v>
      </c>
      <c r="AF459" s="207"/>
      <c r="AG459" s="207"/>
      <c r="AH459" s="341"/>
      <c r="AI459" s="340" t="s">
        <v>605</v>
      </c>
      <c r="AJ459" s="207"/>
      <c r="AK459" s="207"/>
      <c r="AL459" s="207"/>
      <c r="AM459" s="340" t="s">
        <v>576</v>
      </c>
      <c r="AN459" s="207"/>
      <c r="AO459" s="207"/>
      <c r="AP459" s="341"/>
      <c r="AQ459" s="340" t="s">
        <v>605</v>
      </c>
      <c r="AR459" s="207"/>
      <c r="AS459" s="207"/>
      <c r="AT459" s="341"/>
      <c r="AU459" s="207" t="s">
        <v>605</v>
      </c>
      <c r="AV459" s="207"/>
      <c r="AW459" s="207"/>
      <c r="AX459" s="208"/>
    </row>
    <row r="460" spans="1:50"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608</v>
      </c>
      <c r="AF460" s="207"/>
      <c r="AG460" s="207"/>
      <c r="AH460" s="341"/>
      <c r="AI460" s="340" t="s">
        <v>609</v>
      </c>
      <c r="AJ460" s="207"/>
      <c r="AK460" s="207"/>
      <c r="AL460" s="207"/>
      <c r="AM460" s="340" t="s">
        <v>576</v>
      </c>
      <c r="AN460" s="207"/>
      <c r="AO460" s="207"/>
      <c r="AP460" s="341"/>
      <c r="AQ460" s="340" t="s">
        <v>609</v>
      </c>
      <c r="AR460" s="207"/>
      <c r="AS460" s="207"/>
      <c r="AT460" s="341"/>
      <c r="AU460" s="207" t="s">
        <v>603</v>
      </c>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2">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x14ac:dyDescent="0.2">
      <c r="A482" s="189"/>
      <c r="B482" s="186"/>
      <c r="C482" s="180"/>
      <c r="D482" s="186"/>
      <c r="E482" s="125" t="s">
        <v>603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3.8"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558</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559</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558</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559</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2">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115.2" customHeight="1" x14ac:dyDescent="0.2">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570</v>
      </c>
      <c r="AE702" s="346"/>
      <c r="AF702" s="346"/>
      <c r="AG702" s="388" t="s">
        <v>613</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2">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8" t="s">
        <v>570</v>
      </c>
      <c r="AE703" s="329"/>
      <c r="AF703" s="329"/>
      <c r="AG703" s="101" t="s">
        <v>611</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2">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570</v>
      </c>
      <c r="AE704" s="786"/>
      <c r="AF704" s="786"/>
      <c r="AG704" s="167" t="s">
        <v>612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729</v>
      </c>
      <c r="AE705" s="718"/>
      <c r="AF705" s="718"/>
      <c r="AG705" s="125" t="s">
        <v>614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5"/>
      <c r="B706" s="646"/>
      <c r="C706" s="797"/>
      <c r="D706" s="798"/>
      <c r="E706" s="733" t="s">
        <v>502</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610</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610</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570</v>
      </c>
      <c r="AE708" s="608"/>
      <c r="AF708" s="608"/>
      <c r="AG708" s="745" t="s">
        <v>615</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2">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570</v>
      </c>
      <c r="AE709" s="329"/>
      <c r="AF709" s="329"/>
      <c r="AG709" s="101" t="s">
        <v>616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618</v>
      </c>
      <c r="AE710" s="329"/>
      <c r="AF710" s="329"/>
      <c r="AG710" s="101" t="s">
        <v>571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570</v>
      </c>
      <c r="AE711" s="329"/>
      <c r="AF711" s="329"/>
      <c r="AG711" s="101" t="s">
        <v>617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45"/>
      <c r="B712" s="647"/>
      <c r="C712" s="394" t="s">
        <v>466</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618</v>
      </c>
      <c r="AE712" s="786"/>
      <c r="AF712" s="786"/>
      <c r="AG712" s="813" t="s">
        <v>571</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2">
      <c r="A713" s="645"/>
      <c r="B713" s="647"/>
      <c r="C713" s="957" t="s">
        <v>467</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618</v>
      </c>
      <c r="AE713" s="329"/>
      <c r="AF713" s="666"/>
      <c r="AG713" s="101" t="s">
        <v>571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48"/>
      <c r="B714" s="649"/>
      <c r="C714" s="650" t="s">
        <v>443</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570</v>
      </c>
      <c r="AE714" s="811"/>
      <c r="AF714" s="812"/>
      <c r="AG714" s="739" t="s">
        <v>734</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2">
      <c r="A715" s="643" t="s">
        <v>40</v>
      </c>
      <c r="B715" s="787"/>
      <c r="C715" s="788" t="s">
        <v>444</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570</v>
      </c>
      <c r="AE715" s="608"/>
      <c r="AF715" s="659"/>
      <c r="AG715" s="745" t="s">
        <v>619</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2">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618</v>
      </c>
      <c r="AE716" s="630"/>
      <c r="AF716" s="630"/>
      <c r="AG716" s="101" t="s">
        <v>571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570</v>
      </c>
      <c r="AE717" s="329"/>
      <c r="AF717" s="329"/>
      <c r="AG717" s="101" t="s">
        <v>620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618</v>
      </c>
      <c r="AE718" s="329"/>
      <c r="AF718" s="329"/>
      <c r="AG718" s="127" t="s">
        <v>571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570</v>
      </c>
      <c r="AE719" s="608"/>
      <c r="AF719" s="608"/>
      <c r="AG719" s="125" t="s">
        <v>623</v>
      </c>
      <c r="AH719" s="105"/>
      <c r="AI719" s="105"/>
      <c r="AJ719" s="105"/>
      <c r="AK719" s="105"/>
      <c r="AL719" s="105"/>
      <c r="AM719" s="105"/>
      <c r="AN719" s="105"/>
      <c r="AO719" s="105"/>
      <c r="AP719" s="105"/>
      <c r="AQ719" s="105"/>
      <c r="AR719" s="105"/>
      <c r="AS719" s="105"/>
      <c r="AT719" s="105"/>
      <c r="AU719" s="105"/>
      <c r="AV719" s="105"/>
      <c r="AW719" s="105"/>
      <c r="AX719" s="126"/>
    </row>
    <row r="720" spans="1:50" ht="19.8" customHeight="1" x14ac:dyDescent="0.2">
      <c r="A720" s="781"/>
      <c r="B720" s="782"/>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81"/>
      <c r="B721" s="782"/>
      <c r="C721" s="296" t="s">
        <v>621</v>
      </c>
      <c r="D721" s="297"/>
      <c r="E721" s="297"/>
      <c r="F721" s="298"/>
      <c r="G721" s="287"/>
      <c r="H721" s="288"/>
      <c r="I721" s="83" t="str">
        <f>IF(OR(G721="　", G721=""), "", "-")</f>
        <v/>
      </c>
      <c r="J721" s="291"/>
      <c r="K721" s="291"/>
      <c r="L721" s="83" t="str">
        <f>IF(M721="","","-")</f>
        <v/>
      </c>
      <c r="M721" s="84"/>
      <c r="N721" s="304" t="s">
        <v>622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2">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2">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2">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2">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43" t="s">
        <v>48</v>
      </c>
      <c r="B726" s="805"/>
      <c r="C726" s="818" t="s">
        <v>53</v>
      </c>
      <c r="D726" s="840"/>
      <c r="E726" s="840"/>
      <c r="F726" s="841"/>
      <c r="G726" s="580" t="s">
        <v>624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5">
      <c r="A727" s="806"/>
      <c r="B727" s="807"/>
      <c r="C727" s="751" t="s">
        <v>57</v>
      </c>
      <c r="D727" s="752"/>
      <c r="E727" s="752"/>
      <c r="F727" s="753"/>
      <c r="G727" s="578" t="s">
        <v>625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2">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23.4" customHeight="1" thickBot="1" x14ac:dyDescent="0.25">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2">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5">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2">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5">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2">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5">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2">
      <c r="A736" s="653" t="s">
        <v>472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2">
      <c r="A737" s="1000" t="s">
        <v>545</v>
      </c>
      <c r="B737" s="210"/>
      <c r="C737" s="210"/>
      <c r="D737" s="211"/>
      <c r="E737" s="999" t="s">
        <v>626</v>
      </c>
      <c r="F737" s="999"/>
      <c r="G737" s="999"/>
      <c r="H737" s="999"/>
      <c r="I737" s="999"/>
      <c r="J737" s="999"/>
      <c r="K737" s="999"/>
      <c r="L737" s="999"/>
      <c r="M737" s="999"/>
      <c r="N737" s="365" t="s">
        <v>538</v>
      </c>
      <c r="O737" s="365"/>
      <c r="P737" s="365"/>
      <c r="Q737" s="365"/>
      <c r="R737" s="999" t="s">
        <v>627</v>
      </c>
      <c r="S737" s="999"/>
      <c r="T737" s="999"/>
      <c r="U737" s="999"/>
      <c r="V737" s="999"/>
      <c r="W737" s="999"/>
      <c r="X737" s="999"/>
      <c r="Y737" s="999"/>
      <c r="Z737" s="999"/>
      <c r="AA737" s="365" t="s">
        <v>537</v>
      </c>
      <c r="AB737" s="365"/>
      <c r="AC737" s="365"/>
      <c r="AD737" s="365"/>
      <c r="AE737" s="999" t="s">
        <v>628</v>
      </c>
      <c r="AF737" s="999"/>
      <c r="AG737" s="999"/>
      <c r="AH737" s="999"/>
      <c r="AI737" s="999"/>
      <c r="AJ737" s="999"/>
      <c r="AK737" s="999"/>
      <c r="AL737" s="999"/>
      <c r="AM737" s="999"/>
      <c r="AN737" s="365" t="s">
        <v>536</v>
      </c>
      <c r="AO737" s="365"/>
      <c r="AP737" s="365"/>
      <c r="AQ737" s="365"/>
      <c r="AR737" s="991" t="s">
        <v>629</v>
      </c>
      <c r="AS737" s="992"/>
      <c r="AT737" s="992"/>
      <c r="AU737" s="992"/>
      <c r="AV737" s="992"/>
      <c r="AW737" s="992"/>
      <c r="AX737" s="993"/>
      <c r="AY737" s="89"/>
      <c r="AZ737" s="89"/>
    </row>
    <row r="738" spans="1:52" ht="24.75" customHeight="1" x14ac:dyDescent="0.2">
      <c r="A738" s="1000" t="s">
        <v>535</v>
      </c>
      <c r="B738" s="210"/>
      <c r="C738" s="210"/>
      <c r="D738" s="211"/>
      <c r="E738" s="999" t="s">
        <v>630</v>
      </c>
      <c r="F738" s="999"/>
      <c r="G738" s="999"/>
      <c r="H738" s="999"/>
      <c r="I738" s="999"/>
      <c r="J738" s="999"/>
      <c r="K738" s="999"/>
      <c r="L738" s="999"/>
      <c r="M738" s="999"/>
      <c r="N738" s="365" t="s">
        <v>534</v>
      </c>
      <c r="O738" s="365"/>
      <c r="P738" s="365"/>
      <c r="Q738" s="365"/>
      <c r="R738" s="999" t="s">
        <v>631</v>
      </c>
      <c r="S738" s="999"/>
      <c r="T738" s="999"/>
      <c r="U738" s="999"/>
      <c r="V738" s="999"/>
      <c r="W738" s="999"/>
      <c r="X738" s="999"/>
      <c r="Y738" s="999"/>
      <c r="Z738" s="999"/>
      <c r="AA738" s="365" t="s">
        <v>533</v>
      </c>
      <c r="AB738" s="365"/>
      <c r="AC738" s="365"/>
      <c r="AD738" s="365"/>
      <c r="AE738" s="999" t="s">
        <v>632</v>
      </c>
      <c r="AF738" s="999"/>
      <c r="AG738" s="999"/>
      <c r="AH738" s="999"/>
      <c r="AI738" s="999"/>
      <c r="AJ738" s="999"/>
      <c r="AK738" s="999"/>
      <c r="AL738" s="999"/>
      <c r="AM738" s="999"/>
      <c r="AN738" s="365" t="s">
        <v>529</v>
      </c>
      <c r="AO738" s="365"/>
      <c r="AP738" s="365"/>
      <c r="AQ738" s="365"/>
      <c r="AR738" s="991" t="s">
        <v>633</v>
      </c>
      <c r="AS738" s="992"/>
      <c r="AT738" s="992"/>
      <c r="AU738" s="992"/>
      <c r="AV738" s="992"/>
      <c r="AW738" s="992"/>
      <c r="AX738" s="993"/>
    </row>
    <row r="739" spans="1:52" ht="24.75" customHeight="1" thickBot="1" x14ac:dyDescent="0.25">
      <c r="A739" s="1001" t="s">
        <v>525</v>
      </c>
      <c r="B739" s="1002"/>
      <c r="C739" s="1002"/>
      <c r="D739" s="1003"/>
      <c r="E739" s="1004" t="s">
        <v>565</v>
      </c>
      <c r="F739" s="994"/>
      <c r="G739" s="994"/>
      <c r="H739" s="93" t="str">
        <f>IF(E739="", "", "(")</f>
        <v>(</v>
      </c>
      <c r="I739" s="994"/>
      <c r="J739" s="994"/>
      <c r="K739" s="93" t="str">
        <f>IF(OR(I739="　", I739=""), "", "-")</f>
        <v/>
      </c>
      <c r="L739" s="995">
        <v>708</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2">
      <c r="A740" s="617" t="s">
        <v>505</v>
      </c>
      <c r="B740" s="618"/>
      <c r="C740" s="618"/>
      <c r="D740" s="618"/>
      <c r="E740" s="618"/>
      <c r="F740" s="619"/>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x14ac:dyDescent="0.2">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x14ac:dyDescent="0.2">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x14ac:dyDescent="0.2">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x14ac:dyDescent="0.2">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x14ac:dyDescent="0.2">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x14ac:dyDescent="0.2">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x14ac:dyDescent="0.2">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x14ac:dyDescent="0.2">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x14ac:dyDescent="0.2">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x14ac:dyDescent="0.2">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x14ac:dyDescent="0.2">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x14ac:dyDescent="0.2">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x14ac:dyDescent="0.2">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x14ac:dyDescent="0.2">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x14ac:dyDescent="0.2">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x14ac:dyDescent="0.2">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x14ac:dyDescent="0.2">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4.8" customHeight="1" x14ac:dyDescent="0.2">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4.8" customHeight="1" x14ac:dyDescent="0.2">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4.8" customHeight="1" thickBot="1" x14ac:dyDescent="0.25">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31" t="s">
        <v>507</v>
      </c>
      <c r="B779" s="632"/>
      <c r="C779" s="632"/>
      <c r="D779" s="632"/>
      <c r="E779" s="632"/>
      <c r="F779" s="633"/>
      <c r="G779" s="598" t="s">
        <v>634</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637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2">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2">
      <c r="A781" s="634"/>
      <c r="B781" s="635"/>
      <c r="C781" s="635"/>
      <c r="D781" s="635"/>
      <c r="E781" s="635"/>
      <c r="F781" s="636"/>
      <c r="G781" s="673" t="s">
        <v>635</v>
      </c>
      <c r="H781" s="674"/>
      <c r="I781" s="674"/>
      <c r="J781" s="674"/>
      <c r="K781" s="675"/>
      <c r="L781" s="667" t="s">
        <v>636</v>
      </c>
      <c r="M781" s="668"/>
      <c r="N781" s="668"/>
      <c r="O781" s="668"/>
      <c r="P781" s="668"/>
      <c r="Q781" s="668"/>
      <c r="R781" s="668"/>
      <c r="S781" s="668"/>
      <c r="T781" s="668"/>
      <c r="U781" s="668"/>
      <c r="V781" s="668"/>
      <c r="W781" s="668"/>
      <c r="X781" s="669"/>
      <c r="Y781" s="391">
        <v>19</v>
      </c>
      <c r="Z781" s="392"/>
      <c r="AA781" s="392"/>
      <c r="AB781" s="808"/>
      <c r="AC781" s="673"/>
      <c r="AD781" s="674"/>
      <c r="AE781" s="674"/>
      <c r="AF781" s="674"/>
      <c r="AG781" s="675"/>
      <c r="AH781" s="667"/>
      <c r="AI781" s="668"/>
      <c r="AJ781" s="668"/>
      <c r="AK781" s="668"/>
      <c r="AL781" s="668"/>
      <c r="AM781" s="668"/>
      <c r="AN781" s="668"/>
      <c r="AO781" s="668"/>
      <c r="AP781" s="668"/>
      <c r="AQ781" s="668"/>
      <c r="AR781" s="668"/>
      <c r="AS781" s="668"/>
      <c r="AT781" s="669"/>
      <c r="AU781" s="391"/>
      <c r="AV781" s="392"/>
      <c r="AW781" s="392"/>
      <c r="AX781" s="393"/>
    </row>
    <row r="782" spans="1:50" ht="24.75" hidden="1" customHeight="1" x14ac:dyDescent="0.2">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2">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2">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2">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2">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2">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2">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2">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2">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19</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customHeight="1" x14ac:dyDescent="0.2">
      <c r="A792" s="634"/>
      <c r="B792" s="635"/>
      <c r="C792" s="635"/>
      <c r="D792" s="635"/>
      <c r="E792" s="635"/>
      <c r="F792" s="636"/>
      <c r="G792" s="598" t="s">
        <v>638</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641</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2">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2">
      <c r="A794" s="634"/>
      <c r="B794" s="635"/>
      <c r="C794" s="635"/>
      <c r="D794" s="635"/>
      <c r="E794" s="635"/>
      <c r="F794" s="636"/>
      <c r="G794" s="673" t="s">
        <v>639</v>
      </c>
      <c r="H794" s="674"/>
      <c r="I794" s="674"/>
      <c r="J794" s="674"/>
      <c r="K794" s="675"/>
      <c r="L794" s="667" t="s">
        <v>640</v>
      </c>
      <c r="M794" s="668"/>
      <c r="N794" s="668"/>
      <c r="O794" s="668"/>
      <c r="P794" s="668"/>
      <c r="Q794" s="668"/>
      <c r="R794" s="668"/>
      <c r="S794" s="668"/>
      <c r="T794" s="668"/>
      <c r="U794" s="668"/>
      <c r="V794" s="668"/>
      <c r="W794" s="668"/>
      <c r="X794" s="669"/>
      <c r="Y794" s="391">
        <v>4</v>
      </c>
      <c r="Z794" s="392"/>
      <c r="AA794" s="392"/>
      <c r="AB794" s="808"/>
      <c r="AC794" s="673"/>
      <c r="AD794" s="674"/>
      <c r="AE794" s="674"/>
      <c r="AF794" s="674"/>
      <c r="AG794" s="675"/>
      <c r="AH794" s="667"/>
      <c r="AI794" s="668"/>
      <c r="AJ794" s="668"/>
      <c r="AK794" s="668"/>
      <c r="AL794" s="668"/>
      <c r="AM794" s="668"/>
      <c r="AN794" s="668"/>
      <c r="AO794" s="668"/>
      <c r="AP794" s="668"/>
      <c r="AQ794" s="668"/>
      <c r="AR794" s="668"/>
      <c r="AS794" s="668"/>
      <c r="AT794" s="669"/>
      <c r="AU794" s="391"/>
      <c r="AV794" s="392"/>
      <c r="AW794" s="392"/>
      <c r="AX794" s="393"/>
    </row>
    <row r="795" spans="1:50" ht="24.75" hidden="1" customHeight="1" x14ac:dyDescent="0.2">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2">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2">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2">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2">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2">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2">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2">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2">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4</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customHeight="1" x14ac:dyDescent="0.2">
      <c r="A805" s="634"/>
      <c r="B805" s="635"/>
      <c r="C805" s="635"/>
      <c r="D805" s="635"/>
      <c r="E805" s="635"/>
      <c r="F805" s="636"/>
      <c r="G805" s="598" t="s">
        <v>642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643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customHeight="1" x14ac:dyDescent="0.2">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customHeight="1" x14ac:dyDescent="0.2">
      <c r="A807" s="634"/>
      <c r="B807" s="635"/>
      <c r="C807" s="635"/>
      <c r="D807" s="635"/>
      <c r="E807" s="635"/>
      <c r="F807" s="636"/>
      <c r="G807" s="673" t="s">
        <v>644</v>
      </c>
      <c r="H807" s="674"/>
      <c r="I807" s="674"/>
      <c r="J807" s="674"/>
      <c r="K807" s="675"/>
      <c r="L807" s="667" t="s">
        <v>645</v>
      </c>
      <c r="M807" s="668"/>
      <c r="N807" s="668"/>
      <c r="O807" s="668"/>
      <c r="P807" s="668"/>
      <c r="Q807" s="668"/>
      <c r="R807" s="668"/>
      <c r="S807" s="668"/>
      <c r="T807" s="668"/>
      <c r="U807" s="668"/>
      <c r="V807" s="668"/>
      <c r="W807" s="668"/>
      <c r="X807" s="669"/>
      <c r="Y807" s="391">
        <v>4</v>
      </c>
      <c r="Z807" s="392"/>
      <c r="AA807" s="392"/>
      <c r="AB807" s="808"/>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hidden="1" customHeight="1" x14ac:dyDescent="0.2">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2">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2">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2">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2">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2">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2">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2">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2">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4</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2">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2">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2">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8"/>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2">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2">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2">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2">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2">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2">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2">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2">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2">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2">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5">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464</v>
      </c>
      <c r="AM831" s="281"/>
      <c r="AN831" s="281"/>
      <c r="AO831" s="82" t="s">
        <v>462</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458</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2">
      <c r="A837" s="376">
        <v>1</v>
      </c>
      <c r="B837" s="376">
        <v>1</v>
      </c>
      <c r="C837" s="361" t="s">
        <v>646</v>
      </c>
      <c r="D837" s="347"/>
      <c r="E837" s="347"/>
      <c r="F837" s="347"/>
      <c r="G837" s="347"/>
      <c r="H837" s="347"/>
      <c r="I837" s="347"/>
      <c r="J837" s="348">
        <v>5010001007765</v>
      </c>
      <c r="K837" s="349"/>
      <c r="L837" s="349"/>
      <c r="M837" s="349"/>
      <c r="N837" s="349"/>
      <c r="O837" s="349"/>
      <c r="P837" s="362" t="s">
        <v>647</v>
      </c>
      <c r="Q837" s="350"/>
      <c r="R837" s="350"/>
      <c r="S837" s="350"/>
      <c r="T837" s="350"/>
      <c r="U837" s="350"/>
      <c r="V837" s="350"/>
      <c r="W837" s="350"/>
      <c r="X837" s="350"/>
      <c r="Y837" s="351">
        <v>19</v>
      </c>
      <c r="Z837" s="352"/>
      <c r="AA837" s="352"/>
      <c r="AB837" s="353"/>
      <c r="AC837" s="363" t="s">
        <v>493</v>
      </c>
      <c r="AD837" s="371"/>
      <c r="AE837" s="371"/>
      <c r="AF837" s="371"/>
      <c r="AG837" s="371"/>
      <c r="AH837" s="372">
        <v>1</v>
      </c>
      <c r="AI837" s="373"/>
      <c r="AJ837" s="373"/>
      <c r="AK837" s="373"/>
      <c r="AL837" s="357">
        <v>99.1</v>
      </c>
      <c r="AM837" s="358"/>
      <c r="AN837" s="358"/>
      <c r="AO837" s="359"/>
      <c r="AP837" s="360" t="s">
        <v>648</v>
      </c>
      <c r="AQ837" s="360"/>
      <c r="AR837" s="360"/>
      <c r="AS837" s="360"/>
      <c r="AT837" s="360"/>
      <c r="AU837" s="360"/>
      <c r="AV837" s="360"/>
      <c r="AW837" s="360"/>
      <c r="AX837" s="360"/>
    </row>
    <row r="838" spans="1:50" ht="30" customHeight="1" x14ac:dyDescent="0.2">
      <c r="A838" s="376">
        <v>2</v>
      </c>
      <c r="B838" s="376">
        <v>1</v>
      </c>
      <c r="C838" s="361" t="s">
        <v>649</v>
      </c>
      <c r="D838" s="347"/>
      <c r="E838" s="347"/>
      <c r="F838" s="347"/>
      <c r="G838" s="347"/>
      <c r="H838" s="347"/>
      <c r="I838" s="347"/>
      <c r="J838" s="348">
        <v>8010005004194</v>
      </c>
      <c r="K838" s="349"/>
      <c r="L838" s="349"/>
      <c r="M838" s="349"/>
      <c r="N838" s="349"/>
      <c r="O838" s="349"/>
      <c r="P838" s="362" t="s">
        <v>650</v>
      </c>
      <c r="Q838" s="350"/>
      <c r="R838" s="350"/>
      <c r="S838" s="350"/>
      <c r="T838" s="350"/>
      <c r="U838" s="350"/>
      <c r="V838" s="350"/>
      <c r="W838" s="350"/>
      <c r="X838" s="350"/>
      <c r="Y838" s="351">
        <v>7</v>
      </c>
      <c r="Z838" s="352"/>
      <c r="AA838" s="352"/>
      <c r="AB838" s="353"/>
      <c r="AC838" s="363" t="s">
        <v>500</v>
      </c>
      <c r="AD838" s="363"/>
      <c r="AE838" s="363"/>
      <c r="AF838" s="363"/>
      <c r="AG838" s="363"/>
      <c r="AH838" s="372" t="s">
        <v>651</v>
      </c>
      <c r="AI838" s="373"/>
      <c r="AJ838" s="373"/>
      <c r="AK838" s="373"/>
      <c r="AL838" s="357">
        <v>100</v>
      </c>
      <c r="AM838" s="358"/>
      <c r="AN838" s="358"/>
      <c r="AO838" s="359"/>
      <c r="AP838" s="360" t="s">
        <v>652</v>
      </c>
      <c r="AQ838" s="360"/>
      <c r="AR838" s="360"/>
      <c r="AS838" s="360"/>
      <c r="AT838" s="360"/>
      <c r="AU838" s="360"/>
      <c r="AV838" s="360"/>
      <c r="AW838" s="360"/>
      <c r="AX838" s="360"/>
    </row>
    <row r="839" spans="1:50" ht="30" customHeight="1" x14ac:dyDescent="0.2">
      <c r="A839" s="376">
        <v>3</v>
      </c>
      <c r="B839" s="376">
        <v>1</v>
      </c>
      <c r="C839" s="361" t="s">
        <v>653</v>
      </c>
      <c r="D839" s="347"/>
      <c r="E839" s="347"/>
      <c r="F839" s="347"/>
      <c r="G839" s="347"/>
      <c r="H839" s="347"/>
      <c r="I839" s="347"/>
      <c r="J839" s="348">
        <v>4000012080002</v>
      </c>
      <c r="K839" s="349"/>
      <c r="L839" s="349"/>
      <c r="M839" s="349"/>
      <c r="N839" s="349"/>
      <c r="O839" s="349"/>
      <c r="P839" s="362" t="s">
        <v>654</v>
      </c>
      <c r="Q839" s="350"/>
      <c r="R839" s="350"/>
      <c r="S839" s="350"/>
      <c r="T839" s="350"/>
      <c r="U839" s="350"/>
      <c r="V839" s="350"/>
      <c r="W839" s="350"/>
      <c r="X839" s="350"/>
      <c r="Y839" s="351">
        <v>3</v>
      </c>
      <c r="Z839" s="352"/>
      <c r="AA839" s="352"/>
      <c r="AB839" s="353"/>
      <c r="AC839" s="363" t="s">
        <v>500</v>
      </c>
      <c r="AD839" s="363"/>
      <c r="AE839" s="363"/>
      <c r="AF839" s="363"/>
      <c r="AG839" s="363"/>
      <c r="AH839" s="355" t="s">
        <v>655</v>
      </c>
      <c r="AI839" s="356"/>
      <c r="AJ839" s="356"/>
      <c r="AK839" s="356"/>
      <c r="AL839" s="357">
        <v>100</v>
      </c>
      <c r="AM839" s="358"/>
      <c r="AN839" s="358"/>
      <c r="AO839" s="359"/>
      <c r="AP839" s="360" t="s">
        <v>656</v>
      </c>
      <c r="AQ839" s="360"/>
      <c r="AR839" s="360"/>
      <c r="AS839" s="360"/>
      <c r="AT839" s="360"/>
      <c r="AU839" s="360"/>
      <c r="AV839" s="360"/>
      <c r="AW839" s="360"/>
      <c r="AX839" s="360"/>
    </row>
    <row r="840" spans="1:50" ht="30" customHeight="1" x14ac:dyDescent="0.2">
      <c r="A840" s="376">
        <v>4</v>
      </c>
      <c r="B840" s="376">
        <v>1</v>
      </c>
      <c r="C840" s="361" t="s">
        <v>657</v>
      </c>
      <c r="D840" s="347"/>
      <c r="E840" s="347"/>
      <c r="F840" s="347"/>
      <c r="G840" s="347"/>
      <c r="H840" s="347"/>
      <c r="I840" s="347"/>
      <c r="J840" s="348">
        <v>5010001040923</v>
      </c>
      <c r="K840" s="349"/>
      <c r="L840" s="349"/>
      <c r="M840" s="349"/>
      <c r="N840" s="349"/>
      <c r="O840" s="349"/>
      <c r="P840" s="362" t="s">
        <v>658</v>
      </c>
      <c r="Q840" s="350"/>
      <c r="R840" s="350"/>
      <c r="S840" s="350"/>
      <c r="T840" s="350"/>
      <c r="U840" s="350"/>
      <c r="V840" s="350"/>
      <c r="W840" s="350"/>
      <c r="X840" s="350"/>
      <c r="Y840" s="351">
        <v>3</v>
      </c>
      <c r="Z840" s="352"/>
      <c r="AA840" s="352"/>
      <c r="AB840" s="353"/>
      <c r="AC840" s="363" t="s">
        <v>498</v>
      </c>
      <c r="AD840" s="363"/>
      <c r="AE840" s="363"/>
      <c r="AF840" s="363"/>
      <c r="AG840" s="363"/>
      <c r="AH840" s="355" t="s">
        <v>659</v>
      </c>
      <c r="AI840" s="356"/>
      <c r="AJ840" s="356"/>
      <c r="AK840" s="356"/>
      <c r="AL840" s="357">
        <v>100</v>
      </c>
      <c r="AM840" s="358"/>
      <c r="AN840" s="358"/>
      <c r="AO840" s="359"/>
      <c r="AP840" s="360" t="s">
        <v>660</v>
      </c>
      <c r="AQ840" s="360"/>
      <c r="AR840" s="360"/>
      <c r="AS840" s="360"/>
      <c r="AT840" s="360"/>
      <c r="AU840" s="360"/>
      <c r="AV840" s="360"/>
      <c r="AW840" s="360"/>
      <c r="AX840" s="360"/>
    </row>
    <row r="841" spans="1:50" ht="30" customHeight="1" x14ac:dyDescent="0.2">
      <c r="A841" s="376">
        <v>5</v>
      </c>
      <c r="B841" s="376">
        <v>1</v>
      </c>
      <c r="C841" s="361" t="s">
        <v>649</v>
      </c>
      <c r="D841" s="347"/>
      <c r="E841" s="347"/>
      <c r="F841" s="347"/>
      <c r="G841" s="347"/>
      <c r="H841" s="347"/>
      <c r="I841" s="347"/>
      <c r="J841" s="348">
        <v>8010005004194</v>
      </c>
      <c r="K841" s="349"/>
      <c r="L841" s="349"/>
      <c r="M841" s="349"/>
      <c r="N841" s="349"/>
      <c r="O841" s="349"/>
      <c r="P841" s="362" t="s">
        <v>661</v>
      </c>
      <c r="Q841" s="350"/>
      <c r="R841" s="350"/>
      <c r="S841" s="350"/>
      <c r="T841" s="350"/>
      <c r="U841" s="350"/>
      <c r="V841" s="350"/>
      <c r="W841" s="350"/>
      <c r="X841" s="350"/>
      <c r="Y841" s="351">
        <v>2</v>
      </c>
      <c r="Z841" s="352"/>
      <c r="AA841" s="352"/>
      <c r="AB841" s="353"/>
      <c r="AC841" s="354" t="s">
        <v>500</v>
      </c>
      <c r="AD841" s="354"/>
      <c r="AE841" s="354"/>
      <c r="AF841" s="354"/>
      <c r="AG841" s="354"/>
      <c r="AH841" s="355" t="s">
        <v>662</v>
      </c>
      <c r="AI841" s="356"/>
      <c r="AJ841" s="356"/>
      <c r="AK841" s="356"/>
      <c r="AL841" s="357">
        <v>100</v>
      </c>
      <c r="AM841" s="358"/>
      <c r="AN841" s="358"/>
      <c r="AO841" s="359"/>
      <c r="AP841" s="360" t="s">
        <v>663</v>
      </c>
      <c r="AQ841" s="360"/>
      <c r="AR841" s="360"/>
      <c r="AS841" s="360"/>
      <c r="AT841" s="360"/>
      <c r="AU841" s="360"/>
      <c r="AV841" s="360"/>
      <c r="AW841" s="360"/>
      <c r="AX841" s="360"/>
    </row>
    <row r="842" spans="1:50" ht="30" customHeight="1" x14ac:dyDescent="0.2">
      <c r="A842" s="376">
        <v>6</v>
      </c>
      <c r="B842" s="376">
        <v>1</v>
      </c>
      <c r="C842" s="361" t="s">
        <v>719</v>
      </c>
      <c r="D842" s="347"/>
      <c r="E842" s="347"/>
      <c r="F842" s="347"/>
      <c r="G842" s="347"/>
      <c r="H842" s="347"/>
      <c r="I842" s="347"/>
      <c r="J842" s="348">
        <v>5010402010070</v>
      </c>
      <c r="K842" s="349"/>
      <c r="L842" s="349"/>
      <c r="M842" s="349"/>
      <c r="N842" s="349"/>
      <c r="O842" s="349"/>
      <c r="P842" s="362" t="s">
        <v>664</v>
      </c>
      <c r="Q842" s="350"/>
      <c r="R842" s="350"/>
      <c r="S842" s="350"/>
      <c r="T842" s="350"/>
      <c r="U842" s="350"/>
      <c r="V842" s="350"/>
      <c r="W842" s="350"/>
      <c r="X842" s="350"/>
      <c r="Y842" s="351">
        <v>2</v>
      </c>
      <c r="Z842" s="352"/>
      <c r="AA842" s="352"/>
      <c r="AB842" s="353"/>
      <c r="AC842" s="354" t="s">
        <v>499</v>
      </c>
      <c r="AD842" s="354"/>
      <c r="AE842" s="354"/>
      <c r="AF842" s="354"/>
      <c r="AG842" s="354"/>
      <c r="AH842" s="355" t="s">
        <v>662</v>
      </c>
      <c r="AI842" s="356"/>
      <c r="AJ842" s="356"/>
      <c r="AK842" s="356"/>
      <c r="AL842" s="357">
        <v>100</v>
      </c>
      <c r="AM842" s="358"/>
      <c r="AN842" s="358"/>
      <c r="AO842" s="359"/>
      <c r="AP842" s="360" t="s">
        <v>662</v>
      </c>
      <c r="AQ842" s="360"/>
      <c r="AR842" s="360"/>
      <c r="AS842" s="360"/>
      <c r="AT842" s="360"/>
      <c r="AU842" s="360"/>
      <c r="AV842" s="360"/>
      <c r="AW842" s="360"/>
      <c r="AX842" s="360"/>
    </row>
    <row r="843" spans="1:50" ht="30" customHeight="1" x14ac:dyDescent="0.2">
      <c r="A843" s="376">
        <v>7</v>
      </c>
      <c r="B843" s="376">
        <v>1</v>
      </c>
      <c r="C843" s="361" t="s">
        <v>665</v>
      </c>
      <c r="D843" s="347"/>
      <c r="E843" s="347"/>
      <c r="F843" s="347"/>
      <c r="G843" s="347"/>
      <c r="H843" s="347"/>
      <c r="I843" s="347"/>
      <c r="J843" s="348">
        <v>6040001030061</v>
      </c>
      <c r="K843" s="349"/>
      <c r="L843" s="349"/>
      <c r="M843" s="349"/>
      <c r="N843" s="349"/>
      <c r="O843" s="349"/>
      <c r="P843" s="362" t="s">
        <v>666</v>
      </c>
      <c r="Q843" s="350"/>
      <c r="R843" s="350"/>
      <c r="S843" s="350"/>
      <c r="T843" s="350"/>
      <c r="U843" s="350"/>
      <c r="V843" s="350"/>
      <c r="W843" s="350"/>
      <c r="X843" s="350"/>
      <c r="Y843" s="351">
        <v>0.6</v>
      </c>
      <c r="Z843" s="352"/>
      <c r="AA843" s="352"/>
      <c r="AB843" s="353"/>
      <c r="AC843" s="354" t="s">
        <v>499</v>
      </c>
      <c r="AD843" s="354"/>
      <c r="AE843" s="354"/>
      <c r="AF843" s="354"/>
      <c r="AG843" s="354"/>
      <c r="AH843" s="355" t="s">
        <v>667</v>
      </c>
      <c r="AI843" s="356"/>
      <c r="AJ843" s="356"/>
      <c r="AK843" s="356"/>
      <c r="AL843" s="357">
        <v>100</v>
      </c>
      <c r="AM843" s="358"/>
      <c r="AN843" s="358"/>
      <c r="AO843" s="359"/>
      <c r="AP843" s="360" t="s">
        <v>668</v>
      </c>
      <c r="AQ843" s="360"/>
      <c r="AR843" s="360"/>
      <c r="AS843" s="360"/>
      <c r="AT843" s="360"/>
      <c r="AU843" s="360"/>
      <c r="AV843" s="360"/>
      <c r="AW843" s="360"/>
      <c r="AX843" s="360"/>
    </row>
    <row r="844" spans="1:50" ht="30" customHeight="1" x14ac:dyDescent="0.2">
      <c r="A844" s="376">
        <v>8</v>
      </c>
      <c r="B844" s="376">
        <v>1</v>
      </c>
      <c r="C844" s="361" t="s">
        <v>669</v>
      </c>
      <c r="D844" s="347"/>
      <c r="E844" s="347"/>
      <c r="F844" s="347"/>
      <c r="G844" s="347"/>
      <c r="H844" s="347"/>
      <c r="I844" s="347"/>
      <c r="J844" s="348">
        <v>5011501002891</v>
      </c>
      <c r="K844" s="349"/>
      <c r="L844" s="349"/>
      <c r="M844" s="349"/>
      <c r="N844" s="349"/>
      <c r="O844" s="349"/>
      <c r="P844" s="362" t="s">
        <v>670</v>
      </c>
      <c r="Q844" s="350"/>
      <c r="R844" s="350"/>
      <c r="S844" s="350"/>
      <c r="T844" s="350"/>
      <c r="U844" s="350"/>
      <c r="V844" s="350"/>
      <c r="W844" s="350"/>
      <c r="X844" s="350"/>
      <c r="Y844" s="351">
        <v>0.5</v>
      </c>
      <c r="Z844" s="352"/>
      <c r="AA844" s="352"/>
      <c r="AB844" s="353"/>
      <c r="AC844" s="354" t="s">
        <v>499</v>
      </c>
      <c r="AD844" s="354"/>
      <c r="AE844" s="354"/>
      <c r="AF844" s="354"/>
      <c r="AG844" s="354"/>
      <c r="AH844" s="355" t="s">
        <v>656</v>
      </c>
      <c r="AI844" s="356"/>
      <c r="AJ844" s="356"/>
      <c r="AK844" s="356"/>
      <c r="AL844" s="357">
        <v>100</v>
      </c>
      <c r="AM844" s="358"/>
      <c r="AN844" s="358"/>
      <c r="AO844" s="359"/>
      <c r="AP844" s="360" t="s">
        <v>667</v>
      </c>
      <c r="AQ844" s="360"/>
      <c r="AR844" s="360"/>
      <c r="AS844" s="360"/>
      <c r="AT844" s="360"/>
      <c r="AU844" s="360"/>
      <c r="AV844" s="360"/>
      <c r="AW844" s="360"/>
      <c r="AX844" s="360"/>
    </row>
    <row r="845" spans="1:50" ht="30" customHeight="1" x14ac:dyDescent="0.2">
      <c r="A845" s="376">
        <v>9</v>
      </c>
      <c r="B845" s="376">
        <v>1</v>
      </c>
      <c r="C845" s="361" t="s">
        <v>671</v>
      </c>
      <c r="D845" s="347"/>
      <c r="E845" s="347"/>
      <c r="F845" s="347"/>
      <c r="G845" s="347"/>
      <c r="H845" s="347"/>
      <c r="I845" s="347"/>
      <c r="J845" s="348">
        <v>2010001029119</v>
      </c>
      <c r="K845" s="349"/>
      <c r="L845" s="349"/>
      <c r="M845" s="349"/>
      <c r="N845" s="349"/>
      <c r="O845" s="349"/>
      <c r="P845" s="362" t="s">
        <v>672</v>
      </c>
      <c r="Q845" s="350"/>
      <c r="R845" s="350"/>
      <c r="S845" s="350"/>
      <c r="T845" s="350"/>
      <c r="U845" s="350"/>
      <c r="V845" s="350"/>
      <c r="W845" s="350"/>
      <c r="X845" s="350"/>
      <c r="Y845" s="351">
        <v>0.3</v>
      </c>
      <c r="Z845" s="352"/>
      <c r="AA845" s="352"/>
      <c r="AB845" s="353"/>
      <c r="AC845" s="354" t="s">
        <v>499</v>
      </c>
      <c r="AD845" s="354"/>
      <c r="AE845" s="354"/>
      <c r="AF845" s="354"/>
      <c r="AG845" s="354"/>
      <c r="AH845" s="355" t="s">
        <v>648</v>
      </c>
      <c r="AI845" s="356"/>
      <c r="AJ845" s="356"/>
      <c r="AK845" s="356"/>
      <c r="AL845" s="357">
        <v>100</v>
      </c>
      <c r="AM845" s="358"/>
      <c r="AN845" s="358"/>
      <c r="AO845" s="359"/>
      <c r="AP845" s="360" t="s">
        <v>673</v>
      </c>
      <c r="AQ845" s="360"/>
      <c r="AR845" s="360"/>
      <c r="AS845" s="360"/>
      <c r="AT845" s="360"/>
      <c r="AU845" s="360"/>
      <c r="AV845" s="360"/>
      <c r="AW845" s="360"/>
      <c r="AX845" s="360"/>
    </row>
    <row r="846" spans="1:50" ht="30" customHeight="1" x14ac:dyDescent="0.2">
      <c r="A846" s="376">
        <v>10</v>
      </c>
      <c r="B846" s="376">
        <v>1</v>
      </c>
      <c r="C846" s="361" t="s">
        <v>674</v>
      </c>
      <c r="D846" s="347"/>
      <c r="E846" s="347"/>
      <c r="F846" s="347"/>
      <c r="G846" s="347"/>
      <c r="H846" s="347"/>
      <c r="I846" s="347"/>
      <c r="J846" s="348">
        <v>1011101000853</v>
      </c>
      <c r="K846" s="349"/>
      <c r="L846" s="349"/>
      <c r="M846" s="349"/>
      <c r="N846" s="349"/>
      <c r="O846" s="349"/>
      <c r="P846" s="362" t="s">
        <v>675</v>
      </c>
      <c r="Q846" s="350"/>
      <c r="R846" s="350"/>
      <c r="S846" s="350"/>
      <c r="T846" s="350"/>
      <c r="U846" s="350"/>
      <c r="V846" s="350"/>
      <c r="W846" s="350"/>
      <c r="X846" s="350"/>
      <c r="Y846" s="351">
        <v>0.2</v>
      </c>
      <c r="Z846" s="352"/>
      <c r="AA846" s="352"/>
      <c r="AB846" s="353"/>
      <c r="AC846" s="354" t="s">
        <v>499</v>
      </c>
      <c r="AD846" s="354"/>
      <c r="AE846" s="354"/>
      <c r="AF846" s="354"/>
      <c r="AG846" s="354"/>
      <c r="AH846" s="355" t="s">
        <v>662</v>
      </c>
      <c r="AI846" s="356"/>
      <c r="AJ846" s="356"/>
      <c r="AK846" s="356"/>
      <c r="AL846" s="357">
        <v>100</v>
      </c>
      <c r="AM846" s="358"/>
      <c r="AN846" s="358"/>
      <c r="AO846" s="359"/>
      <c r="AP846" s="360" t="s">
        <v>676</v>
      </c>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458</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2">
      <c r="A870" s="376">
        <v>1</v>
      </c>
      <c r="B870" s="376">
        <v>1</v>
      </c>
      <c r="C870" s="361" t="s">
        <v>677</v>
      </c>
      <c r="D870" s="347"/>
      <c r="E870" s="347"/>
      <c r="F870" s="347"/>
      <c r="G870" s="347"/>
      <c r="H870" s="347"/>
      <c r="I870" s="347"/>
      <c r="J870" s="348" t="s">
        <v>667</v>
      </c>
      <c r="K870" s="349"/>
      <c r="L870" s="349"/>
      <c r="M870" s="349"/>
      <c r="N870" s="349"/>
      <c r="O870" s="349"/>
      <c r="P870" s="362" t="s">
        <v>689</v>
      </c>
      <c r="Q870" s="350"/>
      <c r="R870" s="350"/>
      <c r="S870" s="350"/>
      <c r="T870" s="350"/>
      <c r="U870" s="350"/>
      <c r="V870" s="350"/>
      <c r="W870" s="350"/>
      <c r="X870" s="350"/>
      <c r="Y870" s="351">
        <v>0.3</v>
      </c>
      <c r="Z870" s="352"/>
      <c r="AA870" s="352"/>
      <c r="AB870" s="353"/>
      <c r="AC870" s="363" t="s">
        <v>196</v>
      </c>
      <c r="AD870" s="371"/>
      <c r="AE870" s="371"/>
      <c r="AF870" s="371"/>
      <c r="AG870" s="371"/>
      <c r="AH870" s="372" t="s">
        <v>662</v>
      </c>
      <c r="AI870" s="373"/>
      <c r="AJ870" s="373"/>
      <c r="AK870" s="373"/>
      <c r="AL870" s="357" t="s">
        <v>656</v>
      </c>
      <c r="AM870" s="358"/>
      <c r="AN870" s="358"/>
      <c r="AO870" s="359"/>
      <c r="AP870" s="360" t="s">
        <v>662</v>
      </c>
      <c r="AQ870" s="360"/>
      <c r="AR870" s="360"/>
      <c r="AS870" s="360"/>
      <c r="AT870" s="360"/>
      <c r="AU870" s="360"/>
      <c r="AV870" s="360"/>
      <c r="AW870" s="360"/>
      <c r="AX870" s="360"/>
    </row>
    <row r="871" spans="1:50" ht="30" customHeight="1" x14ac:dyDescent="0.2">
      <c r="A871" s="376">
        <v>2</v>
      </c>
      <c r="B871" s="376">
        <v>1</v>
      </c>
      <c r="C871" s="361" t="s">
        <v>678</v>
      </c>
      <c r="D871" s="347"/>
      <c r="E871" s="347"/>
      <c r="F871" s="347"/>
      <c r="G871" s="347"/>
      <c r="H871" s="347"/>
      <c r="I871" s="347"/>
      <c r="J871" s="348" t="s">
        <v>662</v>
      </c>
      <c r="K871" s="349"/>
      <c r="L871" s="349"/>
      <c r="M871" s="349"/>
      <c r="N871" s="349"/>
      <c r="O871" s="349"/>
      <c r="P871" s="381" t="s">
        <v>690</v>
      </c>
      <c r="Q871" s="382"/>
      <c r="R871" s="382"/>
      <c r="S871" s="382"/>
      <c r="T871" s="382"/>
      <c r="U871" s="382"/>
      <c r="V871" s="382"/>
      <c r="W871" s="382"/>
      <c r="X871" s="383"/>
      <c r="Y871" s="351">
        <v>0</v>
      </c>
      <c r="Z871" s="352"/>
      <c r="AA871" s="352"/>
      <c r="AB871" s="353"/>
      <c r="AC871" s="363" t="s">
        <v>196</v>
      </c>
      <c r="AD871" s="371"/>
      <c r="AE871" s="371"/>
      <c r="AF871" s="371"/>
      <c r="AG871" s="371"/>
      <c r="AH871" s="372" t="s">
        <v>662</v>
      </c>
      <c r="AI871" s="373"/>
      <c r="AJ871" s="373"/>
      <c r="AK871" s="373"/>
      <c r="AL871" s="357" t="s">
        <v>656</v>
      </c>
      <c r="AM871" s="358"/>
      <c r="AN871" s="358"/>
      <c r="AO871" s="359"/>
      <c r="AP871" s="360" t="s">
        <v>662</v>
      </c>
      <c r="AQ871" s="360"/>
      <c r="AR871" s="360"/>
      <c r="AS871" s="360"/>
      <c r="AT871" s="360"/>
      <c r="AU871" s="360"/>
      <c r="AV871" s="360"/>
      <c r="AW871" s="360"/>
      <c r="AX871" s="360"/>
    </row>
    <row r="872" spans="1:50" ht="30" customHeight="1" x14ac:dyDescent="0.2">
      <c r="A872" s="376">
        <v>3</v>
      </c>
      <c r="B872" s="376">
        <v>1</v>
      </c>
      <c r="C872" s="361" t="s">
        <v>679</v>
      </c>
      <c r="D872" s="347"/>
      <c r="E872" s="347"/>
      <c r="F872" s="347"/>
      <c r="G872" s="347"/>
      <c r="H872" s="347"/>
      <c r="I872" s="347"/>
      <c r="J872" s="348" t="s">
        <v>662</v>
      </c>
      <c r="K872" s="349"/>
      <c r="L872" s="349"/>
      <c r="M872" s="349"/>
      <c r="N872" s="349"/>
      <c r="O872" s="349"/>
      <c r="P872" s="381" t="s">
        <v>690</v>
      </c>
      <c r="Q872" s="382"/>
      <c r="R872" s="382"/>
      <c r="S872" s="382"/>
      <c r="T872" s="382"/>
      <c r="U872" s="382"/>
      <c r="V872" s="382"/>
      <c r="W872" s="382"/>
      <c r="X872" s="383"/>
      <c r="Y872" s="351">
        <v>0</v>
      </c>
      <c r="Z872" s="352"/>
      <c r="AA872" s="352"/>
      <c r="AB872" s="353"/>
      <c r="AC872" s="363" t="s">
        <v>196</v>
      </c>
      <c r="AD872" s="371"/>
      <c r="AE872" s="371"/>
      <c r="AF872" s="371"/>
      <c r="AG872" s="371"/>
      <c r="AH872" s="372" t="s">
        <v>662</v>
      </c>
      <c r="AI872" s="373"/>
      <c r="AJ872" s="373"/>
      <c r="AK872" s="373"/>
      <c r="AL872" s="357" t="s">
        <v>656</v>
      </c>
      <c r="AM872" s="358"/>
      <c r="AN872" s="358"/>
      <c r="AO872" s="359"/>
      <c r="AP872" s="360" t="s">
        <v>662</v>
      </c>
      <c r="AQ872" s="360"/>
      <c r="AR872" s="360"/>
      <c r="AS872" s="360"/>
      <c r="AT872" s="360"/>
      <c r="AU872" s="360"/>
      <c r="AV872" s="360"/>
      <c r="AW872" s="360"/>
      <c r="AX872" s="360"/>
    </row>
    <row r="873" spans="1:50" ht="30" customHeight="1" x14ac:dyDescent="0.2">
      <c r="A873" s="376">
        <v>4</v>
      </c>
      <c r="B873" s="376">
        <v>1</v>
      </c>
      <c r="C873" s="361" t="s">
        <v>680</v>
      </c>
      <c r="D873" s="347"/>
      <c r="E873" s="347"/>
      <c r="F873" s="347"/>
      <c r="G873" s="347"/>
      <c r="H873" s="347"/>
      <c r="I873" s="347"/>
      <c r="J873" s="348" t="s">
        <v>687</v>
      </c>
      <c r="K873" s="349"/>
      <c r="L873" s="349"/>
      <c r="M873" s="349"/>
      <c r="N873" s="349"/>
      <c r="O873" s="349"/>
      <c r="P873" s="381" t="s">
        <v>690</v>
      </c>
      <c r="Q873" s="382"/>
      <c r="R873" s="382"/>
      <c r="S873" s="382"/>
      <c r="T873" s="382"/>
      <c r="U873" s="382"/>
      <c r="V873" s="382"/>
      <c r="W873" s="382"/>
      <c r="X873" s="383"/>
      <c r="Y873" s="351">
        <v>0</v>
      </c>
      <c r="Z873" s="352"/>
      <c r="AA873" s="352"/>
      <c r="AB873" s="353"/>
      <c r="AC873" s="363" t="s">
        <v>196</v>
      </c>
      <c r="AD873" s="371"/>
      <c r="AE873" s="371"/>
      <c r="AF873" s="371"/>
      <c r="AG873" s="371"/>
      <c r="AH873" s="372" t="s">
        <v>662</v>
      </c>
      <c r="AI873" s="373"/>
      <c r="AJ873" s="373"/>
      <c r="AK873" s="373"/>
      <c r="AL873" s="357" t="s">
        <v>656</v>
      </c>
      <c r="AM873" s="358"/>
      <c r="AN873" s="358"/>
      <c r="AO873" s="359"/>
      <c r="AP873" s="360" t="s">
        <v>662</v>
      </c>
      <c r="AQ873" s="360"/>
      <c r="AR873" s="360"/>
      <c r="AS873" s="360"/>
      <c r="AT873" s="360"/>
      <c r="AU873" s="360"/>
      <c r="AV873" s="360"/>
      <c r="AW873" s="360"/>
      <c r="AX873" s="360"/>
    </row>
    <row r="874" spans="1:50" ht="30" customHeight="1" x14ac:dyDescent="0.2">
      <c r="A874" s="376">
        <v>5</v>
      </c>
      <c r="B874" s="376">
        <v>1</v>
      </c>
      <c r="C874" s="361" t="s">
        <v>681</v>
      </c>
      <c r="D874" s="347"/>
      <c r="E874" s="347"/>
      <c r="F874" s="347"/>
      <c r="G874" s="347"/>
      <c r="H874" s="347"/>
      <c r="I874" s="347"/>
      <c r="J874" s="348" t="s">
        <v>662</v>
      </c>
      <c r="K874" s="349"/>
      <c r="L874" s="349"/>
      <c r="M874" s="349"/>
      <c r="N874" s="349"/>
      <c r="O874" s="349"/>
      <c r="P874" s="381" t="s">
        <v>690</v>
      </c>
      <c r="Q874" s="382"/>
      <c r="R874" s="382"/>
      <c r="S874" s="382"/>
      <c r="T874" s="382"/>
      <c r="U874" s="382"/>
      <c r="V874" s="382"/>
      <c r="W874" s="382"/>
      <c r="X874" s="383"/>
      <c r="Y874" s="351">
        <v>0</v>
      </c>
      <c r="Z874" s="352"/>
      <c r="AA874" s="352"/>
      <c r="AB874" s="353"/>
      <c r="AC874" s="363" t="s">
        <v>196</v>
      </c>
      <c r="AD874" s="371"/>
      <c r="AE874" s="371"/>
      <c r="AF874" s="371"/>
      <c r="AG874" s="371"/>
      <c r="AH874" s="372" t="s">
        <v>662</v>
      </c>
      <c r="AI874" s="373"/>
      <c r="AJ874" s="373"/>
      <c r="AK874" s="373"/>
      <c r="AL874" s="357" t="s">
        <v>656</v>
      </c>
      <c r="AM874" s="358"/>
      <c r="AN874" s="358"/>
      <c r="AO874" s="359"/>
      <c r="AP874" s="360" t="s">
        <v>662</v>
      </c>
      <c r="AQ874" s="360"/>
      <c r="AR874" s="360"/>
      <c r="AS874" s="360"/>
      <c r="AT874" s="360"/>
      <c r="AU874" s="360"/>
      <c r="AV874" s="360"/>
      <c r="AW874" s="360"/>
      <c r="AX874" s="360"/>
    </row>
    <row r="875" spans="1:50" ht="30" customHeight="1" x14ac:dyDescent="0.2">
      <c r="A875" s="376">
        <v>6</v>
      </c>
      <c r="B875" s="376">
        <v>1</v>
      </c>
      <c r="C875" s="361" t="s">
        <v>682</v>
      </c>
      <c r="D875" s="347"/>
      <c r="E875" s="347"/>
      <c r="F875" s="347"/>
      <c r="G875" s="347"/>
      <c r="H875" s="347"/>
      <c r="I875" s="347"/>
      <c r="J875" s="348" t="s">
        <v>687</v>
      </c>
      <c r="K875" s="349"/>
      <c r="L875" s="349"/>
      <c r="M875" s="349"/>
      <c r="N875" s="349"/>
      <c r="O875" s="349"/>
      <c r="P875" s="381" t="s">
        <v>690</v>
      </c>
      <c r="Q875" s="382"/>
      <c r="R875" s="382"/>
      <c r="S875" s="382"/>
      <c r="T875" s="382"/>
      <c r="U875" s="382"/>
      <c r="V875" s="382"/>
      <c r="W875" s="382"/>
      <c r="X875" s="383"/>
      <c r="Y875" s="351">
        <v>0</v>
      </c>
      <c r="Z875" s="352"/>
      <c r="AA875" s="352"/>
      <c r="AB875" s="353"/>
      <c r="AC875" s="363" t="s">
        <v>196</v>
      </c>
      <c r="AD875" s="371"/>
      <c r="AE875" s="371"/>
      <c r="AF875" s="371"/>
      <c r="AG875" s="371"/>
      <c r="AH875" s="372" t="s">
        <v>662</v>
      </c>
      <c r="AI875" s="373"/>
      <c r="AJ875" s="373"/>
      <c r="AK875" s="373"/>
      <c r="AL875" s="357" t="s">
        <v>656</v>
      </c>
      <c r="AM875" s="358"/>
      <c r="AN875" s="358"/>
      <c r="AO875" s="359"/>
      <c r="AP875" s="360" t="s">
        <v>662</v>
      </c>
      <c r="AQ875" s="360"/>
      <c r="AR875" s="360"/>
      <c r="AS875" s="360"/>
      <c r="AT875" s="360"/>
      <c r="AU875" s="360"/>
      <c r="AV875" s="360"/>
      <c r="AW875" s="360"/>
      <c r="AX875" s="360"/>
    </row>
    <row r="876" spans="1:50" ht="30" customHeight="1" x14ac:dyDescent="0.2">
      <c r="A876" s="376">
        <v>7</v>
      </c>
      <c r="B876" s="376">
        <v>1</v>
      </c>
      <c r="C876" s="361" t="s">
        <v>683</v>
      </c>
      <c r="D876" s="347"/>
      <c r="E876" s="347"/>
      <c r="F876" s="347"/>
      <c r="G876" s="347"/>
      <c r="H876" s="347"/>
      <c r="I876" s="347"/>
      <c r="J876" s="348" t="s">
        <v>662</v>
      </c>
      <c r="K876" s="349"/>
      <c r="L876" s="349"/>
      <c r="M876" s="349"/>
      <c r="N876" s="349"/>
      <c r="O876" s="349"/>
      <c r="P876" s="381" t="s">
        <v>690</v>
      </c>
      <c r="Q876" s="382"/>
      <c r="R876" s="382"/>
      <c r="S876" s="382"/>
      <c r="T876" s="382"/>
      <c r="U876" s="382"/>
      <c r="V876" s="382"/>
      <c r="W876" s="382"/>
      <c r="X876" s="383"/>
      <c r="Y876" s="351">
        <v>0</v>
      </c>
      <c r="Z876" s="352"/>
      <c r="AA876" s="352"/>
      <c r="AB876" s="353"/>
      <c r="AC876" s="363" t="s">
        <v>196</v>
      </c>
      <c r="AD876" s="371"/>
      <c r="AE876" s="371"/>
      <c r="AF876" s="371"/>
      <c r="AG876" s="371"/>
      <c r="AH876" s="372" t="s">
        <v>662</v>
      </c>
      <c r="AI876" s="373"/>
      <c r="AJ876" s="373"/>
      <c r="AK876" s="373"/>
      <c r="AL876" s="357" t="s">
        <v>656</v>
      </c>
      <c r="AM876" s="358"/>
      <c r="AN876" s="358"/>
      <c r="AO876" s="359"/>
      <c r="AP876" s="360" t="s">
        <v>662</v>
      </c>
      <c r="AQ876" s="360"/>
      <c r="AR876" s="360"/>
      <c r="AS876" s="360"/>
      <c r="AT876" s="360"/>
      <c r="AU876" s="360"/>
      <c r="AV876" s="360"/>
      <c r="AW876" s="360"/>
      <c r="AX876" s="360"/>
    </row>
    <row r="877" spans="1:50" ht="30" customHeight="1" x14ac:dyDescent="0.2">
      <c r="A877" s="376">
        <v>8</v>
      </c>
      <c r="B877" s="376">
        <v>1</v>
      </c>
      <c r="C877" s="361" t="s">
        <v>684</v>
      </c>
      <c r="D877" s="347"/>
      <c r="E877" s="347"/>
      <c r="F877" s="347"/>
      <c r="G877" s="347"/>
      <c r="H877" s="347"/>
      <c r="I877" s="347"/>
      <c r="J877" s="348" t="s">
        <v>688</v>
      </c>
      <c r="K877" s="349"/>
      <c r="L877" s="349"/>
      <c r="M877" s="349"/>
      <c r="N877" s="349"/>
      <c r="O877" s="349"/>
      <c r="P877" s="381" t="s">
        <v>690</v>
      </c>
      <c r="Q877" s="382"/>
      <c r="R877" s="382"/>
      <c r="S877" s="382"/>
      <c r="T877" s="382"/>
      <c r="U877" s="382"/>
      <c r="V877" s="382"/>
      <c r="W877" s="382"/>
      <c r="X877" s="383"/>
      <c r="Y877" s="351">
        <v>0</v>
      </c>
      <c r="Z877" s="352"/>
      <c r="AA877" s="352"/>
      <c r="AB877" s="353"/>
      <c r="AC877" s="363" t="s">
        <v>196</v>
      </c>
      <c r="AD877" s="371"/>
      <c r="AE877" s="371"/>
      <c r="AF877" s="371"/>
      <c r="AG877" s="371"/>
      <c r="AH877" s="372" t="s">
        <v>662</v>
      </c>
      <c r="AI877" s="373"/>
      <c r="AJ877" s="373"/>
      <c r="AK877" s="373"/>
      <c r="AL877" s="357" t="s">
        <v>656</v>
      </c>
      <c r="AM877" s="358"/>
      <c r="AN877" s="358"/>
      <c r="AO877" s="359"/>
      <c r="AP877" s="360" t="s">
        <v>662</v>
      </c>
      <c r="AQ877" s="360"/>
      <c r="AR877" s="360"/>
      <c r="AS877" s="360"/>
      <c r="AT877" s="360"/>
      <c r="AU877" s="360"/>
      <c r="AV877" s="360"/>
      <c r="AW877" s="360"/>
      <c r="AX877" s="360"/>
    </row>
    <row r="878" spans="1:50" ht="30" customHeight="1" x14ac:dyDescent="0.2">
      <c r="A878" s="376">
        <v>9</v>
      </c>
      <c r="B878" s="376">
        <v>1</v>
      </c>
      <c r="C878" s="361" t="s">
        <v>685</v>
      </c>
      <c r="D878" s="347"/>
      <c r="E878" s="347"/>
      <c r="F878" s="347"/>
      <c r="G878" s="347"/>
      <c r="H878" s="347"/>
      <c r="I878" s="347"/>
      <c r="J878" s="348" t="s">
        <v>688</v>
      </c>
      <c r="K878" s="349"/>
      <c r="L878" s="349"/>
      <c r="M878" s="349"/>
      <c r="N878" s="349"/>
      <c r="O878" s="349"/>
      <c r="P878" s="381" t="s">
        <v>690</v>
      </c>
      <c r="Q878" s="382"/>
      <c r="R878" s="382"/>
      <c r="S878" s="382"/>
      <c r="T878" s="382"/>
      <c r="U878" s="382"/>
      <c r="V878" s="382"/>
      <c r="W878" s="382"/>
      <c r="X878" s="383"/>
      <c r="Y878" s="351">
        <v>0</v>
      </c>
      <c r="Z878" s="352"/>
      <c r="AA878" s="352"/>
      <c r="AB878" s="353"/>
      <c r="AC878" s="363" t="s">
        <v>196</v>
      </c>
      <c r="AD878" s="371"/>
      <c r="AE878" s="371"/>
      <c r="AF878" s="371"/>
      <c r="AG878" s="371"/>
      <c r="AH878" s="372" t="s">
        <v>662</v>
      </c>
      <c r="AI878" s="373"/>
      <c r="AJ878" s="373"/>
      <c r="AK878" s="373"/>
      <c r="AL878" s="357" t="s">
        <v>656</v>
      </c>
      <c r="AM878" s="358"/>
      <c r="AN878" s="358"/>
      <c r="AO878" s="359"/>
      <c r="AP878" s="360" t="s">
        <v>662</v>
      </c>
      <c r="AQ878" s="360"/>
      <c r="AR878" s="360"/>
      <c r="AS878" s="360"/>
      <c r="AT878" s="360"/>
      <c r="AU878" s="360"/>
      <c r="AV878" s="360"/>
      <c r="AW878" s="360"/>
      <c r="AX878" s="360"/>
    </row>
    <row r="879" spans="1:50" ht="30" customHeight="1" x14ac:dyDescent="0.2">
      <c r="A879" s="376">
        <v>10</v>
      </c>
      <c r="B879" s="376">
        <v>1</v>
      </c>
      <c r="C879" s="361" t="s">
        <v>686</v>
      </c>
      <c r="D879" s="347"/>
      <c r="E879" s="347"/>
      <c r="F879" s="347"/>
      <c r="G879" s="347"/>
      <c r="H879" s="347"/>
      <c r="I879" s="347"/>
      <c r="J879" s="348" t="s">
        <v>662</v>
      </c>
      <c r="K879" s="349"/>
      <c r="L879" s="349"/>
      <c r="M879" s="349"/>
      <c r="N879" s="349"/>
      <c r="O879" s="349"/>
      <c r="P879" s="381" t="s">
        <v>690</v>
      </c>
      <c r="Q879" s="382"/>
      <c r="R879" s="382"/>
      <c r="S879" s="382"/>
      <c r="T879" s="382"/>
      <c r="U879" s="382"/>
      <c r="V879" s="382"/>
      <c r="W879" s="382"/>
      <c r="X879" s="383"/>
      <c r="Y879" s="351">
        <v>0</v>
      </c>
      <c r="Z879" s="352"/>
      <c r="AA879" s="352"/>
      <c r="AB879" s="353"/>
      <c r="AC879" s="363" t="s">
        <v>196</v>
      </c>
      <c r="AD879" s="371"/>
      <c r="AE879" s="371"/>
      <c r="AF879" s="371"/>
      <c r="AG879" s="371"/>
      <c r="AH879" s="372" t="s">
        <v>662</v>
      </c>
      <c r="AI879" s="373"/>
      <c r="AJ879" s="373"/>
      <c r="AK879" s="373"/>
      <c r="AL879" s="357" t="s">
        <v>656</v>
      </c>
      <c r="AM879" s="358"/>
      <c r="AN879" s="358"/>
      <c r="AO879" s="359"/>
      <c r="AP879" s="360" t="s">
        <v>662</v>
      </c>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t="s">
        <v>662</v>
      </c>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t="s">
        <v>662</v>
      </c>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t="s">
        <v>662</v>
      </c>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t="s">
        <v>662</v>
      </c>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t="s">
        <v>662</v>
      </c>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t="s">
        <v>662</v>
      </c>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t="s">
        <v>662</v>
      </c>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t="s">
        <v>662</v>
      </c>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t="s">
        <v>662</v>
      </c>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t="s">
        <v>662</v>
      </c>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t="s">
        <v>662</v>
      </c>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t="s">
        <v>662</v>
      </c>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t="s">
        <v>662</v>
      </c>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t="s">
        <v>662</v>
      </c>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t="s">
        <v>662</v>
      </c>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t="s">
        <v>662</v>
      </c>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t="s">
        <v>662</v>
      </c>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t="s">
        <v>662</v>
      </c>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t="s">
        <v>662</v>
      </c>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t="s">
        <v>662</v>
      </c>
      <c r="AQ899" s="360"/>
      <c r="AR899" s="360"/>
      <c r="AS899" s="360"/>
      <c r="AT899" s="360"/>
      <c r="AU899" s="360"/>
      <c r="AV899" s="360"/>
      <c r="AW899" s="360"/>
      <c r="AX899" s="360"/>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458</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2">
      <c r="A903" s="376">
        <v>1</v>
      </c>
      <c r="B903" s="376">
        <v>1</v>
      </c>
      <c r="C903" s="361" t="s">
        <v>692</v>
      </c>
      <c r="D903" s="347"/>
      <c r="E903" s="347"/>
      <c r="F903" s="347"/>
      <c r="G903" s="347"/>
      <c r="H903" s="347"/>
      <c r="I903" s="347"/>
      <c r="J903" s="348">
        <v>1000020320005</v>
      </c>
      <c r="K903" s="349"/>
      <c r="L903" s="349"/>
      <c r="M903" s="349"/>
      <c r="N903" s="349"/>
      <c r="O903" s="349"/>
      <c r="P903" s="362" t="s">
        <v>691</v>
      </c>
      <c r="Q903" s="350"/>
      <c r="R903" s="350"/>
      <c r="S903" s="350"/>
      <c r="T903" s="350"/>
      <c r="U903" s="350"/>
      <c r="V903" s="350"/>
      <c r="W903" s="350"/>
      <c r="X903" s="350"/>
      <c r="Y903" s="351">
        <v>4</v>
      </c>
      <c r="Z903" s="352"/>
      <c r="AA903" s="352"/>
      <c r="AB903" s="353"/>
      <c r="AC903" s="363" t="s">
        <v>196</v>
      </c>
      <c r="AD903" s="371"/>
      <c r="AE903" s="371"/>
      <c r="AF903" s="371"/>
      <c r="AG903" s="371"/>
      <c r="AH903" s="372" t="s">
        <v>676</v>
      </c>
      <c r="AI903" s="373"/>
      <c r="AJ903" s="373"/>
      <c r="AK903" s="373"/>
      <c r="AL903" s="357" t="s">
        <v>662</v>
      </c>
      <c r="AM903" s="358"/>
      <c r="AN903" s="358"/>
      <c r="AO903" s="359"/>
      <c r="AP903" s="360" t="s">
        <v>652</v>
      </c>
      <c r="AQ903" s="360"/>
      <c r="AR903" s="360"/>
      <c r="AS903" s="360"/>
      <c r="AT903" s="360"/>
      <c r="AU903" s="360"/>
      <c r="AV903" s="360"/>
      <c r="AW903" s="360"/>
      <c r="AX903" s="360"/>
    </row>
    <row r="904" spans="1:50" ht="30" customHeight="1" x14ac:dyDescent="0.2">
      <c r="A904" s="376">
        <v>2</v>
      </c>
      <c r="B904" s="376">
        <v>1</v>
      </c>
      <c r="C904" s="361" t="s">
        <v>693</v>
      </c>
      <c r="D904" s="347"/>
      <c r="E904" s="347"/>
      <c r="F904" s="347"/>
      <c r="G904" s="347"/>
      <c r="H904" s="347"/>
      <c r="I904" s="347"/>
      <c r="J904" s="348">
        <v>1000020470007</v>
      </c>
      <c r="K904" s="349"/>
      <c r="L904" s="349"/>
      <c r="M904" s="349"/>
      <c r="N904" s="349"/>
      <c r="O904" s="349"/>
      <c r="P904" s="362" t="s">
        <v>691</v>
      </c>
      <c r="Q904" s="350"/>
      <c r="R904" s="350"/>
      <c r="S904" s="350"/>
      <c r="T904" s="350"/>
      <c r="U904" s="350"/>
      <c r="V904" s="350"/>
      <c r="W904" s="350"/>
      <c r="X904" s="350"/>
      <c r="Y904" s="351">
        <v>4</v>
      </c>
      <c r="Z904" s="352"/>
      <c r="AA904" s="352"/>
      <c r="AB904" s="353"/>
      <c r="AC904" s="363" t="s">
        <v>196</v>
      </c>
      <c r="AD904" s="371"/>
      <c r="AE904" s="371"/>
      <c r="AF904" s="371"/>
      <c r="AG904" s="371"/>
      <c r="AH904" s="372" t="s">
        <v>676</v>
      </c>
      <c r="AI904" s="373"/>
      <c r="AJ904" s="373"/>
      <c r="AK904" s="373"/>
      <c r="AL904" s="357" t="s">
        <v>662</v>
      </c>
      <c r="AM904" s="358"/>
      <c r="AN904" s="358"/>
      <c r="AO904" s="359"/>
      <c r="AP904" s="360" t="s">
        <v>652</v>
      </c>
      <c r="AQ904" s="360"/>
      <c r="AR904" s="360"/>
      <c r="AS904" s="360"/>
      <c r="AT904" s="360"/>
      <c r="AU904" s="360"/>
      <c r="AV904" s="360"/>
      <c r="AW904" s="360"/>
      <c r="AX904" s="360"/>
    </row>
    <row r="905" spans="1:50" ht="30" customHeight="1" x14ac:dyDescent="0.2">
      <c r="A905" s="376">
        <v>3</v>
      </c>
      <c r="B905" s="376">
        <v>1</v>
      </c>
      <c r="C905" s="361" t="s">
        <v>694</v>
      </c>
      <c r="D905" s="347"/>
      <c r="E905" s="347"/>
      <c r="F905" s="347"/>
      <c r="G905" s="347"/>
      <c r="H905" s="347"/>
      <c r="I905" s="347"/>
      <c r="J905" s="348">
        <v>5000020390003</v>
      </c>
      <c r="K905" s="349"/>
      <c r="L905" s="349"/>
      <c r="M905" s="349"/>
      <c r="N905" s="349"/>
      <c r="O905" s="349"/>
      <c r="P905" s="362" t="s">
        <v>691</v>
      </c>
      <c r="Q905" s="350"/>
      <c r="R905" s="350"/>
      <c r="S905" s="350"/>
      <c r="T905" s="350"/>
      <c r="U905" s="350"/>
      <c r="V905" s="350"/>
      <c r="W905" s="350"/>
      <c r="X905" s="350"/>
      <c r="Y905" s="351">
        <v>4</v>
      </c>
      <c r="Z905" s="352"/>
      <c r="AA905" s="352"/>
      <c r="AB905" s="353"/>
      <c r="AC905" s="363" t="s">
        <v>196</v>
      </c>
      <c r="AD905" s="371"/>
      <c r="AE905" s="371"/>
      <c r="AF905" s="371"/>
      <c r="AG905" s="371"/>
      <c r="AH905" s="372" t="s">
        <v>676</v>
      </c>
      <c r="AI905" s="373"/>
      <c r="AJ905" s="373"/>
      <c r="AK905" s="373"/>
      <c r="AL905" s="357" t="s">
        <v>662</v>
      </c>
      <c r="AM905" s="358"/>
      <c r="AN905" s="358"/>
      <c r="AO905" s="359"/>
      <c r="AP905" s="360" t="s">
        <v>652</v>
      </c>
      <c r="AQ905" s="360"/>
      <c r="AR905" s="360"/>
      <c r="AS905" s="360"/>
      <c r="AT905" s="360"/>
      <c r="AU905" s="360"/>
      <c r="AV905" s="360"/>
      <c r="AW905" s="360"/>
      <c r="AX905" s="360"/>
    </row>
    <row r="906" spans="1:50" ht="30" customHeight="1" x14ac:dyDescent="0.2">
      <c r="A906" s="376">
        <v>4</v>
      </c>
      <c r="B906" s="376">
        <v>1</v>
      </c>
      <c r="C906" s="361" t="s">
        <v>695</v>
      </c>
      <c r="D906" s="347"/>
      <c r="E906" s="347"/>
      <c r="F906" s="347"/>
      <c r="G906" s="347"/>
      <c r="H906" s="347"/>
      <c r="I906" s="347"/>
      <c r="J906" s="348">
        <v>7000020310000</v>
      </c>
      <c r="K906" s="349"/>
      <c r="L906" s="349"/>
      <c r="M906" s="349"/>
      <c r="N906" s="349"/>
      <c r="O906" s="349"/>
      <c r="P906" s="362" t="s">
        <v>691</v>
      </c>
      <c r="Q906" s="350"/>
      <c r="R906" s="350"/>
      <c r="S906" s="350"/>
      <c r="T906" s="350"/>
      <c r="U906" s="350"/>
      <c r="V906" s="350"/>
      <c r="W906" s="350"/>
      <c r="X906" s="350"/>
      <c r="Y906" s="351">
        <v>4</v>
      </c>
      <c r="Z906" s="352"/>
      <c r="AA906" s="352"/>
      <c r="AB906" s="353"/>
      <c r="AC906" s="363" t="s">
        <v>196</v>
      </c>
      <c r="AD906" s="371"/>
      <c r="AE906" s="371"/>
      <c r="AF906" s="371"/>
      <c r="AG906" s="371"/>
      <c r="AH906" s="372" t="s">
        <v>676</v>
      </c>
      <c r="AI906" s="373"/>
      <c r="AJ906" s="373"/>
      <c r="AK906" s="373"/>
      <c r="AL906" s="357" t="s">
        <v>662</v>
      </c>
      <c r="AM906" s="358"/>
      <c r="AN906" s="358"/>
      <c r="AO906" s="359"/>
      <c r="AP906" s="360" t="s">
        <v>652</v>
      </c>
      <c r="AQ906" s="360"/>
      <c r="AR906" s="360"/>
      <c r="AS906" s="360"/>
      <c r="AT906" s="360"/>
      <c r="AU906" s="360"/>
      <c r="AV906" s="360"/>
      <c r="AW906" s="360"/>
      <c r="AX906" s="360"/>
    </row>
    <row r="907" spans="1:50" ht="30" customHeight="1" x14ac:dyDescent="0.2">
      <c r="A907" s="376">
        <v>5</v>
      </c>
      <c r="B907" s="376">
        <v>1</v>
      </c>
      <c r="C907" s="361" t="s">
        <v>696</v>
      </c>
      <c r="D907" s="347"/>
      <c r="E907" s="347"/>
      <c r="F907" s="347"/>
      <c r="G907" s="347"/>
      <c r="H907" s="347"/>
      <c r="I907" s="347"/>
      <c r="J907" s="348">
        <v>2000020350001</v>
      </c>
      <c r="K907" s="349"/>
      <c r="L907" s="349"/>
      <c r="M907" s="349"/>
      <c r="N907" s="349"/>
      <c r="O907" s="349"/>
      <c r="P907" s="362" t="s">
        <v>691</v>
      </c>
      <c r="Q907" s="350"/>
      <c r="R907" s="350"/>
      <c r="S907" s="350"/>
      <c r="T907" s="350"/>
      <c r="U907" s="350"/>
      <c r="V907" s="350"/>
      <c r="W907" s="350"/>
      <c r="X907" s="350"/>
      <c r="Y907" s="351">
        <v>4</v>
      </c>
      <c r="Z907" s="352"/>
      <c r="AA907" s="352"/>
      <c r="AB907" s="353"/>
      <c r="AC907" s="363" t="s">
        <v>196</v>
      </c>
      <c r="AD907" s="371"/>
      <c r="AE907" s="371"/>
      <c r="AF907" s="371"/>
      <c r="AG907" s="371"/>
      <c r="AH907" s="372" t="s">
        <v>676</v>
      </c>
      <c r="AI907" s="373"/>
      <c r="AJ907" s="373"/>
      <c r="AK907" s="373"/>
      <c r="AL907" s="357" t="s">
        <v>662</v>
      </c>
      <c r="AM907" s="358"/>
      <c r="AN907" s="358"/>
      <c r="AO907" s="359"/>
      <c r="AP907" s="360" t="s">
        <v>652</v>
      </c>
      <c r="AQ907" s="360"/>
      <c r="AR907" s="360"/>
      <c r="AS907" s="360"/>
      <c r="AT907" s="360"/>
      <c r="AU907" s="360"/>
      <c r="AV907" s="360"/>
      <c r="AW907" s="360"/>
      <c r="AX907" s="360"/>
    </row>
    <row r="908" spans="1:50" ht="30" customHeight="1" x14ac:dyDescent="0.2">
      <c r="A908" s="376">
        <v>6</v>
      </c>
      <c r="B908" s="376">
        <v>1</v>
      </c>
      <c r="C908" s="361" t="s">
        <v>697</v>
      </c>
      <c r="D908" s="347"/>
      <c r="E908" s="347"/>
      <c r="F908" s="347"/>
      <c r="G908" s="347"/>
      <c r="H908" s="347"/>
      <c r="I908" s="347"/>
      <c r="J908" s="348">
        <v>4000020420000</v>
      </c>
      <c r="K908" s="349"/>
      <c r="L908" s="349"/>
      <c r="M908" s="349"/>
      <c r="N908" s="349"/>
      <c r="O908" s="349"/>
      <c r="P908" s="362" t="s">
        <v>691</v>
      </c>
      <c r="Q908" s="350"/>
      <c r="R908" s="350"/>
      <c r="S908" s="350"/>
      <c r="T908" s="350"/>
      <c r="U908" s="350"/>
      <c r="V908" s="350"/>
      <c r="W908" s="350"/>
      <c r="X908" s="350"/>
      <c r="Y908" s="351">
        <v>4</v>
      </c>
      <c r="Z908" s="352"/>
      <c r="AA908" s="352"/>
      <c r="AB908" s="353"/>
      <c r="AC908" s="363" t="s">
        <v>196</v>
      </c>
      <c r="AD908" s="371"/>
      <c r="AE908" s="371"/>
      <c r="AF908" s="371"/>
      <c r="AG908" s="371"/>
      <c r="AH908" s="372" t="s">
        <v>676</v>
      </c>
      <c r="AI908" s="373"/>
      <c r="AJ908" s="373"/>
      <c r="AK908" s="373"/>
      <c r="AL908" s="357" t="s">
        <v>662</v>
      </c>
      <c r="AM908" s="358"/>
      <c r="AN908" s="358"/>
      <c r="AO908" s="359"/>
      <c r="AP908" s="360" t="s">
        <v>652</v>
      </c>
      <c r="AQ908" s="360"/>
      <c r="AR908" s="360"/>
      <c r="AS908" s="360"/>
      <c r="AT908" s="360"/>
      <c r="AU908" s="360"/>
      <c r="AV908" s="360"/>
      <c r="AW908" s="360"/>
      <c r="AX908" s="360"/>
    </row>
    <row r="909" spans="1:50" ht="30" customHeight="1" x14ac:dyDescent="0.2">
      <c r="A909" s="376">
        <v>7</v>
      </c>
      <c r="B909" s="376">
        <v>1</v>
      </c>
      <c r="C909" s="361" t="s">
        <v>698</v>
      </c>
      <c r="D909" s="347"/>
      <c r="E909" s="347"/>
      <c r="F909" s="347"/>
      <c r="G909" s="347"/>
      <c r="H909" s="347"/>
      <c r="I909" s="347"/>
      <c r="J909" s="348">
        <v>800020370002</v>
      </c>
      <c r="K909" s="349"/>
      <c r="L909" s="349"/>
      <c r="M909" s="349"/>
      <c r="N909" s="349"/>
      <c r="O909" s="349"/>
      <c r="P909" s="362" t="s">
        <v>691</v>
      </c>
      <c r="Q909" s="350"/>
      <c r="R909" s="350"/>
      <c r="S909" s="350"/>
      <c r="T909" s="350"/>
      <c r="U909" s="350"/>
      <c r="V909" s="350"/>
      <c r="W909" s="350"/>
      <c r="X909" s="350"/>
      <c r="Y909" s="351">
        <v>4</v>
      </c>
      <c r="Z909" s="352"/>
      <c r="AA909" s="352"/>
      <c r="AB909" s="353"/>
      <c r="AC909" s="363" t="s">
        <v>196</v>
      </c>
      <c r="AD909" s="371"/>
      <c r="AE909" s="371"/>
      <c r="AF909" s="371"/>
      <c r="AG909" s="371"/>
      <c r="AH909" s="372" t="s">
        <v>676</v>
      </c>
      <c r="AI909" s="373"/>
      <c r="AJ909" s="373"/>
      <c r="AK909" s="373"/>
      <c r="AL909" s="357" t="s">
        <v>662</v>
      </c>
      <c r="AM909" s="358"/>
      <c r="AN909" s="358"/>
      <c r="AO909" s="359"/>
      <c r="AP909" s="360" t="s">
        <v>652</v>
      </c>
      <c r="AQ909" s="360"/>
      <c r="AR909" s="360"/>
      <c r="AS909" s="360"/>
      <c r="AT909" s="360"/>
      <c r="AU909" s="360"/>
      <c r="AV909" s="360"/>
      <c r="AW909" s="360"/>
      <c r="AX909" s="360"/>
    </row>
    <row r="910" spans="1:50" ht="30" customHeight="1" x14ac:dyDescent="0.2">
      <c r="A910" s="376">
        <v>8</v>
      </c>
      <c r="B910" s="376">
        <v>1</v>
      </c>
      <c r="C910" s="361" t="s">
        <v>699</v>
      </c>
      <c r="D910" s="347"/>
      <c r="E910" s="347"/>
      <c r="F910" s="347"/>
      <c r="G910" s="347"/>
      <c r="H910" s="347"/>
      <c r="I910" s="347"/>
      <c r="J910" s="348">
        <v>1000020410004</v>
      </c>
      <c r="K910" s="349"/>
      <c r="L910" s="349"/>
      <c r="M910" s="349"/>
      <c r="N910" s="349"/>
      <c r="O910" s="349"/>
      <c r="P910" s="362" t="s">
        <v>691</v>
      </c>
      <c r="Q910" s="350"/>
      <c r="R910" s="350"/>
      <c r="S910" s="350"/>
      <c r="T910" s="350"/>
      <c r="U910" s="350"/>
      <c r="V910" s="350"/>
      <c r="W910" s="350"/>
      <c r="X910" s="350"/>
      <c r="Y910" s="351">
        <v>4</v>
      </c>
      <c r="Z910" s="352"/>
      <c r="AA910" s="352"/>
      <c r="AB910" s="353"/>
      <c r="AC910" s="363" t="s">
        <v>196</v>
      </c>
      <c r="AD910" s="371"/>
      <c r="AE910" s="371"/>
      <c r="AF910" s="371"/>
      <c r="AG910" s="371"/>
      <c r="AH910" s="372" t="s">
        <v>676</v>
      </c>
      <c r="AI910" s="373"/>
      <c r="AJ910" s="373"/>
      <c r="AK910" s="373"/>
      <c r="AL910" s="357" t="s">
        <v>662</v>
      </c>
      <c r="AM910" s="358"/>
      <c r="AN910" s="358"/>
      <c r="AO910" s="359"/>
      <c r="AP910" s="360" t="s">
        <v>652</v>
      </c>
      <c r="AQ910" s="360"/>
      <c r="AR910" s="360"/>
      <c r="AS910" s="360"/>
      <c r="AT910" s="360"/>
      <c r="AU910" s="360"/>
      <c r="AV910" s="360"/>
      <c r="AW910" s="360"/>
      <c r="AX910" s="360"/>
    </row>
    <row r="911" spans="1:50" ht="30" customHeight="1" x14ac:dyDescent="0.2">
      <c r="A911" s="376">
        <v>9</v>
      </c>
      <c r="B911" s="376">
        <v>1</v>
      </c>
      <c r="C911" s="361" t="s">
        <v>700</v>
      </c>
      <c r="D911" s="347"/>
      <c r="E911" s="347"/>
      <c r="F911" s="347"/>
      <c r="G911" s="347"/>
      <c r="H911" s="347"/>
      <c r="I911" s="347"/>
      <c r="J911" s="348">
        <v>1000020440001</v>
      </c>
      <c r="K911" s="349"/>
      <c r="L911" s="349"/>
      <c r="M911" s="349"/>
      <c r="N911" s="349"/>
      <c r="O911" s="349"/>
      <c r="P911" s="362" t="s">
        <v>691</v>
      </c>
      <c r="Q911" s="350"/>
      <c r="R911" s="350"/>
      <c r="S911" s="350"/>
      <c r="T911" s="350"/>
      <c r="U911" s="350"/>
      <c r="V911" s="350"/>
      <c r="W911" s="350"/>
      <c r="X911" s="350"/>
      <c r="Y911" s="351">
        <v>4</v>
      </c>
      <c r="Z911" s="352"/>
      <c r="AA911" s="352"/>
      <c r="AB911" s="353"/>
      <c r="AC911" s="363" t="s">
        <v>196</v>
      </c>
      <c r="AD911" s="371"/>
      <c r="AE911" s="371"/>
      <c r="AF911" s="371"/>
      <c r="AG911" s="371"/>
      <c r="AH911" s="372" t="s">
        <v>676</v>
      </c>
      <c r="AI911" s="373"/>
      <c r="AJ911" s="373"/>
      <c r="AK911" s="373"/>
      <c r="AL911" s="357" t="s">
        <v>662</v>
      </c>
      <c r="AM911" s="358"/>
      <c r="AN911" s="358"/>
      <c r="AO911" s="359"/>
      <c r="AP911" s="360" t="s">
        <v>652</v>
      </c>
      <c r="AQ911" s="360"/>
      <c r="AR911" s="360"/>
      <c r="AS911" s="360"/>
      <c r="AT911" s="360"/>
      <c r="AU911" s="360"/>
      <c r="AV911" s="360"/>
      <c r="AW911" s="360"/>
      <c r="AX911" s="360"/>
    </row>
    <row r="912" spans="1:50" ht="30" customHeight="1" x14ac:dyDescent="0.2">
      <c r="A912" s="376">
        <v>10</v>
      </c>
      <c r="B912" s="376">
        <v>1</v>
      </c>
      <c r="C912" s="361" t="s">
        <v>701</v>
      </c>
      <c r="D912" s="347"/>
      <c r="E912" s="347"/>
      <c r="F912" s="347"/>
      <c r="G912" s="347"/>
      <c r="H912" s="347"/>
      <c r="I912" s="347"/>
      <c r="J912" s="348">
        <v>7000020430005</v>
      </c>
      <c r="K912" s="349"/>
      <c r="L912" s="349"/>
      <c r="M912" s="349"/>
      <c r="N912" s="349"/>
      <c r="O912" s="349"/>
      <c r="P912" s="362" t="s">
        <v>691</v>
      </c>
      <c r="Q912" s="350"/>
      <c r="R912" s="350"/>
      <c r="S912" s="350"/>
      <c r="T912" s="350"/>
      <c r="U912" s="350"/>
      <c r="V912" s="350"/>
      <c r="W912" s="350"/>
      <c r="X912" s="350"/>
      <c r="Y912" s="351">
        <v>3</v>
      </c>
      <c r="Z912" s="352"/>
      <c r="AA912" s="352"/>
      <c r="AB912" s="353"/>
      <c r="AC912" s="363" t="s">
        <v>196</v>
      </c>
      <c r="AD912" s="371"/>
      <c r="AE912" s="371"/>
      <c r="AF912" s="371"/>
      <c r="AG912" s="371"/>
      <c r="AH912" s="372" t="s">
        <v>676</v>
      </c>
      <c r="AI912" s="373"/>
      <c r="AJ912" s="373"/>
      <c r="AK912" s="373"/>
      <c r="AL912" s="357" t="s">
        <v>662</v>
      </c>
      <c r="AM912" s="358"/>
      <c r="AN912" s="358"/>
      <c r="AO912" s="359"/>
      <c r="AP912" s="360" t="s">
        <v>652</v>
      </c>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63" t="s">
        <v>196</v>
      </c>
      <c r="AD913" s="371"/>
      <c r="AE913" s="371"/>
      <c r="AF913" s="371"/>
      <c r="AG913" s="371"/>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63" t="s">
        <v>196</v>
      </c>
      <c r="AD914" s="371"/>
      <c r="AE914" s="371"/>
      <c r="AF914" s="371"/>
      <c r="AG914" s="371"/>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63" t="s">
        <v>196</v>
      </c>
      <c r="AD915" s="371"/>
      <c r="AE915" s="371"/>
      <c r="AF915" s="371"/>
      <c r="AG915" s="371"/>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63" t="s">
        <v>196</v>
      </c>
      <c r="AD916" s="371"/>
      <c r="AE916" s="371"/>
      <c r="AF916" s="371"/>
      <c r="AG916" s="371"/>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63" t="s">
        <v>196</v>
      </c>
      <c r="AD917" s="371"/>
      <c r="AE917" s="371"/>
      <c r="AF917" s="371"/>
      <c r="AG917" s="371"/>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63" t="s">
        <v>196</v>
      </c>
      <c r="AD918" s="371"/>
      <c r="AE918" s="371"/>
      <c r="AF918" s="371"/>
      <c r="AG918" s="371"/>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63" t="s">
        <v>196</v>
      </c>
      <c r="AD919" s="371"/>
      <c r="AE919" s="371"/>
      <c r="AF919" s="371"/>
      <c r="AG919" s="371"/>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63" t="s">
        <v>196</v>
      </c>
      <c r="AD920" s="371"/>
      <c r="AE920" s="371"/>
      <c r="AF920" s="371"/>
      <c r="AG920" s="371"/>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63" t="s">
        <v>196</v>
      </c>
      <c r="AD921" s="371"/>
      <c r="AE921" s="371"/>
      <c r="AF921" s="371"/>
      <c r="AG921" s="371"/>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63" t="s">
        <v>196</v>
      </c>
      <c r="AD922" s="371"/>
      <c r="AE922" s="371"/>
      <c r="AF922" s="371"/>
      <c r="AG922" s="371"/>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63" t="s">
        <v>196</v>
      </c>
      <c r="AD923" s="371"/>
      <c r="AE923" s="371"/>
      <c r="AF923" s="371"/>
      <c r="AG923" s="371"/>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63" t="s">
        <v>196</v>
      </c>
      <c r="AD924" s="371"/>
      <c r="AE924" s="371"/>
      <c r="AF924" s="371"/>
      <c r="AG924" s="371"/>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63" t="s">
        <v>196</v>
      </c>
      <c r="AD925" s="371"/>
      <c r="AE925" s="371"/>
      <c r="AF925" s="371"/>
      <c r="AG925" s="371"/>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63" t="s">
        <v>196</v>
      </c>
      <c r="AD926" s="371"/>
      <c r="AE926" s="371"/>
      <c r="AF926" s="371"/>
      <c r="AG926" s="371"/>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63" t="s">
        <v>196</v>
      </c>
      <c r="AD927" s="371"/>
      <c r="AE927" s="371"/>
      <c r="AF927" s="371"/>
      <c r="AG927" s="371"/>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63" t="s">
        <v>196</v>
      </c>
      <c r="AD928" s="371"/>
      <c r="AE928" s="371"/>
      <c r="AF928" s="371"/>
      <c r="AG928" s="371"/>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63" t="s">
        <v>196</v>
      </c>
      <c r="AD929" s="371"/>
      <c r="AE929" s="371"/>
      <c r="AF929" s="371"/>
      <c r="AG929" s="371"/>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63" t="s">
        <v>196</v>
      </c>
      <c r="AD930" s="371"/>
      <c r="AE930" s="371"/>
      <c r="AF930" s="371"/>
      <c r="AG930" s="371"/>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63" t="s">
        <v>196</v>
      </c>
      <c r="AD931" s="371"/>
      <c r="AE931" s="371"/>
      <c r="AF931" s="371"/>
      <c r="AG931" s="371"/>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63" t="s">
        <v>196</v>
      </c>
      <c r="AD932" s="371"/>
      <c r="AE932" s="371"/>
      <c r="AF932" s="371"/>
      <c r="AG932" s="371"/>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458</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2">
      <c r="A936" s="376">
        <v>1</v>
      </c>
      <c r="B936" s="376">
        <v>1</v>
      </c>
      <c r="C936" s="361" t="s">
        <v>697</v>
      </c>
      <c r="D936" s="347"/>
      <c r="E936" s="347"/>
      <c r="F936" s="347"/>
      <c r="G936" s="347"/>
      <c r="H936" s="347"/>
      <c r="I936" s="347"/>
      <c r="J936" s="348">
        <v>4000020420000</v>
      </c>
      <c r="K936" s="349"/>
      <c r="L936" s="349"/>
      <c r="M936" s="349"/>
      <c r="N936" s="349"/>
      <c r="O936" s="349"/>
      <c r="P936" s="362" t="s">
        <v>730</v>
      </c>
      <c r="Q936" s="350"/>
      <c r="R936" s="350"/>
      <c r="S936" s="350"/>
      <c r="T936" s="350"/>
      <c r="U936" s="350"/>
      <c r="V936" s="350"/>
      <c r="W936" s="350"/>
      <c r="X936" s="350"/>
      <c r="Y936" s="351">
        <v>0.1</v>
      </c>
      <c r="Z936" s="352"/>
      <c r="AA936" s="352"/>
      <c r="AB936" s="353"/>
      <c r="AC936" s="363" t="s">
        <v>196</v>
      </c>
      <c r="AD936" s="371"/>
      <c r="AE936" s="371"/>
      <c r="AF936" s="371"/>
      <c r="AG936" s="371"/>
      <c r="AH936" s="372" t="s">
        <v>709</v>
      </c>
      <c r="AI936" s="373"/>
      <c r="AJ936" s="373"/>
      <c r="AK936" s="373"/>
      <c r="AL936" s="357" t="s">
        <v>662</v>
      </c>
      <c r="AM936" s="358"/>
      <c r="AN936" s="358"/>
      <c r="AO936" s="359"/>
      <c r="AP936" s="360" t="s">
        <v>662</v>
      </c>
      <c r="AQ936" s="360"/>
      <c r="AR936" s="360"/>
      <c r="AS936" s="360"/>
      <c r="AT936" s="360"/>
      <c r="AU936" s="360"/>
      <c r="AV936" s="360"/>
      <c r="AW936" s="360"/>
      <c r="AX936" s="360"/>
    </row>
    <row r="937" spans="1:50" ht="30" customHeight="1" x14ac:dyDescent="0.2">
      <c r="A937" s="376">
        <v>2</v>
      </c>
      <c r="B937" s="376">
        <v>1</v>
      </c>
      <c r="C937" s="361" t="s">
        <v>700</v>
      </c>
      <c r="D937" s="347"/>
      <c r="E937" s="347"/>
      <c r="F937" s="347"/>
      <c r="G937" s="347"/>
      <c r="H937" s="347"/>
      <c r="I937" s="347"/>
      <c r="J937" s="348">
        <v>1000020440001</v>
      </c>
      <c r="K937" s="349"/>
      <c r="L937" s="349"/>
      <c r="M937" s="349"/>
      <c r="N937" s="349"/>
      <c r="O937" s="349"/>
      <c r="P937" s="362" t="s">
        <v>730</v>
      </c>
      <c r="Q937" s="350"/>
      <c r="R937" s="350"/>
      <c r="S937" s="350"/>
      <c r="T937" s="350"/>
      <c r="U937" s="350"/>
      <c r="V937" s="350"/>
      <c r="W937" s="350"/>
      <c r="X937" s="350"/>
      <c r="Y937" s="351">
        <v>0.1</v>
      </c>
      <c r="Z937" s="352"/>
      <c r="AA937" s="352"/>
      <c r="AB937" s="353"/>
      <c r="AC937" s="363" t="s">
        <v>196</v>
      </c>
      <c r="AD937" s="371"/>
      <c r="AE937" s="371"/>
      <c r="AF937" s="371"/>
      <c r="AG937" s="371"/>
      <c r="AH937" s="372" t="s">
        <v>709</v>
      </c>
      <c r="AI937" s="373"/>
      <c r="AJ937" s="373"/>
      <c r="AK937" s="373"/>
      <c r="AL937" s="357" t="s">
        <v>662</v>
      </c>
      <c r="AM937" s="358"/>
      <c r="AN937" s="358"/>
      <c r="AO937" s="359"/>
      <c r="AP937" s="360" t="s">
        <v>648</v>
      </c>
      <c r="AQ937" s="360"/>
      <c r="AR937" s="360"/>
      <c r="AS937" s="360"/>
      <c r="AT937" s="360"/>
      <c r="AU937" s="360"/>
      <c r="AV937" s="360"/>
      <c r="AW937" s="360"/>
      <c r="AX937" s="360"/>
    </row>
    <row r="938" spans="1:50" ht="30" customHeight="1" x14ac:dyDescent="0.2">
      <c r="A938" s="376">
        <v>3</v>
      </c>
      <c r="B938" s="376">
        <v>1</v>
      </c>
      <c r="C938" s="361" t="s">
        <v>698</v>
      </c>
      <c r="D938" s="347"/>
      <c r="E938" s="347"/>
      <c r="F938" s="347"/>
      <c r="G938" s="347"/>
      <c r="H938" s="347"/>
      <c r="I938" s="347"/>
      <c r="J938" s="348">
        <v>800020370002</v>
      </c>
      <c r="K938" s="349"/>
      <c r="L938" s="349"/>
      <c r="M938" s="349"/>
      <c r="N938" s="349"/>
      <c r="O938" s="349"/>
      <c r="P938" s="362" t="s">
        <v>730</v>
      </c>
      <c r="Q938" s="350"/>
      <c r="R938" s="350"/>
      <c r="S938" s="350"/>
      <c r="T938" s="350"/>
      <c r="U938" s="350"/>
      <c r="V938" s="350"/>
      <c r="W938" s="350"/>
      <c r="X938" s="350"/>
      <c r="Y938" s="351">
        <v>0.1</v>
      </c>
      <c r="Z938" s="352"/>
      <c r="AA938" s="352"/>
      <c r="AB938" s="353"/>
      <c r="AC938" s="363" t="s">
        <v>196</v>
      </c>
      <c r="AD938" s="371"/>
      <c r="AE938" s="371"/>
      <c r="AF938" s="371"/>
      <c r="AG938" s="371"/>
      <c r="AH938" s="372" t="s">
        <v>709</v>
      </c>
      <c r="AI938" s="373"/>
      <c r="AJ938" s="373"/>
      <c r="AK938" s="373"/>
      <c r="AL938" s="357" t="s">
        <v>662</v>
      </c>
      <c r="AM938" s="358"/>
      <c r="AN938" s="358"/>
      <c r="AO938" s="359"/>
      <c r="AP938" s="360" t="s">
        <v>662</v>
      </c>
      <c r="AQ938" s="360"/>
      <c r="AR938" s="360"/>
      <c r="AS938" s="360"/>
      <c r="AT938" s="360"/>
      <c r="AU938" s="360"/>
      <c r="AV938" s="360"/>
      <c r="AW938" s="360"/>
      <c r="AX938" s="360"/>
    </row>
    <row r="939" spans="1:50" ht="30" customHeight="1" x14ac:dyDescent="0.2">
      <c r="A939" s="376">
        <v>4</v>
      </c>
      <c r="B939" s="376">
        <v>1</v>
      </c>
      <c r="C939" s="361" t="s">
        <v>702</v>
      </c>
      <c r="D939" s="347"/>
      <c r="E939" s="347"/>
      <c r="F939" s="347"/>
      <c r="G939" s="347"/>
      <c r="H939" s="347"/>
      <c r="I939" s="347"/>
      <c r="J939" s="348">
        <v>4000020360007</v>
      </c>
      <c r="K939" s="349"/>
      <c r="L939" s="349"/>
      <c r="M939" s="349"/>
      <c r="N939" s="349"/>
      <c r="O939" s="349"/>
      <c r="P939" s="362" t="s">
        <v>730</v>
      </c>
      <c r="Q939" s="350"/>
      <c r="R939" s="350"/>
      <c r="S939" s="350"/>
      <c r="T939" s="350"/>
      <c r="U939" s="350"/>
      <c r="V939" s="350"/>
      <c r="W939" s="350"/>
      <c r="X939" s="350"/>
      <c r="Y939" s="351">
        <v>0.1</v>
      </c>
      <c r="Z939" s="352"/>
      <c r="AA939" s="352"/>
      <c r="AB939" s="353"/>
      <c r="AC939" s="363" t="s">
        <v>196</v>
      </c>
      <c r="AD939" s="371"/>
      <c r="AE939" s="371"/>
      <c r="AF939" s="371"/>
      <c r="AG939" s="371"/>
      <c r="AH939" s="372" t="s">
        <v>709</v>
      </c>
      <c r="AI939" s="373"/>
      <c r="AJ939" s="373"/>
      <c r="AK939" s="373"/>
      <c r="AL939" s="357" t="s">
        <v>662</v>
      </c>
      <c r="AM939" s="358"/>
      <c r="AN939" s="358"/>
      <c r="AO939" s="359"/>
      <c r="AP939" s="360" t="s">
        <v>648</v>
      </c>
      <c r="AQ939" s="360"/>
      <c r="AR939" s="360"/>
      <c r="AS939" s="360"/>
      <c r="AT939" s="360"/>
      <c r="AU939" s="360"/>
      <c r="AV939" s="360"/>
      <c r="AW939" s="360"/>
      <c r="AX939" s="360"/>
    </row>
    <row r="940" spans="1:50" ht="30" customHeight="1" x14ac:dyDescent="0.2">
      <c r="A940" s="376">
        <v>5</v>
      </c>
      <c r="B940" s="376">
        <v>1</v>
      </c>
      <c r="C940" s="361" t="s">
        <v>703</v>
      </c>
      <c r="D940" s="347"/>
      <c r="E940" s="347"/>
      <c r="F940" s="347"/>
      <c r="G940" s="347"/>
      <c r="H940" s="347"/>
      <c r="I940" s="347"/>
      <c r="J940" s="348">
        <v>8000020280003</v>
      </c>
      <c r="K940" s="349"/>
      <c r="L940" s="349"/>
      <c r="M940" s="349"/>
      <c r="N940" s="349"/>
      <c r="O940" s="349"/>
      <c r="P940" s="362" t="s">
        <v>730</v>
      </c>
      <c r="Q940" s="350"/>
      <c r="R940" s="350"/>
      <c r="S940" s="350"/>
      <c r="T940" s="350"/>
      <c r="U940" s="350"/>
      <c r="V940" s="350"/>
      <c r="W940" s="350"/>
      <c r="X940" s="350"/>
      <c r="Y940" s="351">
        <v>0</v>
      </c>
      <c r="Z940" s="352"/>
      <c r="AA940" s="352"/>
      <c r="AB940" s="353"/>
      <c r="AC940" s="363" t="s">
        <v>196</v>
      </c>
      <c r="AD940" s="371"/>
      <c r="AE940" s="371"/>
      <c r="AF940" s="371"/>
      <c r="AG940" s="371"/>
      <c r="AH940" s="372" t="s">
        <v>709</v>
      </c>
      <c r="AI940" s="373"/>
      <c r="AJ940" s="373"/>
      <c r="AK940" s="373"/>
      <c r="AL940" s="357" t="s">
        <v>662</v>
      </c>
      <c r="AM940" s="358"/>
      <c r="AN940" s="358"/>
      <c r="AO940" s="359"/>
      <c r="AP940" s="360" t="s">
        <v>662</v>
      </c>
      <c r="AQ940" s="360"/>
      <c r="AR940" s="360"/>
      <c r="AS940" s="360"/>
      <c r="AT940" s="360"/>
      <c r="AU940" s="360"/>
      <c r="AV940" s="360"/>
      <c r="AW940" s="360"/>
      <c r="AX940" s="360"/>
    </row>
    <row r="941" spans="1:50" ht="30" customHeight="1" x14ac:dyDescent="0.2">
      <c r="A941" s="376">
        <v>6</v>
      </c>
      <c r="B941" s="376">
        <v>1</v>
      </c>
      <c r="C941" s="361" t="s">
        <v>704</v>
      </c>
      <c r="D941" s="347"/>
      <c r="E941" s="347"/>
      <c r="F941" s="347"/>
      <c r="G941" s="347"/>
      <c r="H941" s="347"/>
      <c r="I941" s="347"/>
      <c r="J941" s="348">
        <v>2000020170003</v>
      </c>
      <c r="K941" s="349"/>
      <c r="L941" s="349"/>
      <c r="M941" s="349"/>
      <c r="N941" s="349"/>
      <c r="O941" s="349"/>
      <c r="P941" s="362" t="s">
        <v>730</v>
      </c>
      <c r="Q941" s="350"/>
      <c r="R941" s="350"/>
      <c r="S941" s="350"/>
      <c r="T941" s="350"/>
      <c r="U941" s="350"/>
      <c r="V941" s="350"/>
      <c r="W941" s="350"/>
      <c r="X941" s="350"/>
      <c r="Y941" s="351">
        <v>0</v>
      </c>
      <c r="Z941" s="352"/>
      <c r="AA941" s="352"/>
      <c r="AB941" s="353"/>
      <c r="AC941" s="363" t="s">
        <v>196</v>
      </c>
      <c r="AD941" s="371"/>
      <c r="AE941" s="371"/>
      <c r="AF941" s="371"/>
      <c r="AG941" s="371"/>
      <c r="AH941" s="372" t="s">
        <v>709</v>
      </c>
      <c r="AI941" s="373"/>
      <c r="AJ941" s="373"/>
      <c r="AK941" s="373"/>
      <c r="AL941" s="357" t="s">
        <v>662</v>
      </c>
      <c r="AM941" s="358"/>
      <c r="AN941" s="358"/>
      <c r="AO941" s="359"/>
      <c r="AP941" s="360" t="s">
        <v>662</v>
      </c>
      <c r="AQ941" s="360"/>
      <c r="AR941" s="360"/>
      <c r="AS941" s="360"/>
      <c r="AT941" s="360"/>
      <c r="AU941" s="360"/>
      <c r="AV941" s="360"/>
      <c r="AW941" s="360"/>
      <c r="AX941" s="360"/>
    </row>
    <row r="942" spans="1:50" ht="30" customHeight="1" x14ac:dyDescent="0.2">
      <c r="A942" s="376">
        <v>7</v>
      </c>
      <c r="B942" s="376">
        <v>1</v>
      </c>
      <c r="C942" s="361" t="s">
        <v>705</v>
      </c>
      <c r="D942" s="347"/>
      <c r="E942" s="347"/>
      <c r="F942" s="347"/>
      <c r="G942" s="347"/>
      <c r="H942" s="347"/>
      <c r="I942" s="347"/>
      <c r="J942" s="348">
        <v>4000020300004</v>
      </c>
      <c r="K942" s="349"/>
      <c r="L942" s="349"/>
      <c r="M942" s="349"/>
      <c r="N942" s="349"/>
      <c r="O942" s="349"/>
      <c r="P942" s="362" t="s">
        <v>730</v>
      </c>
      <c r="Q942" s="350"/>
      <c r="R942" s="350"/>
      <c r="S942" s="350"/>
      <c r="T942" s="350"/>
      <c r="U942" s="350"/>
      <c r="V942" s="350"/>
      <c r="W942" s="350"/>
      <c r="X942" s="350"/>
      <c r="Y942" s="351">
        <v>0</v>
      </c>
      <c r="Z942" s="352"/>
      <c r="AA942" s="352"/>
      <c r="AB942" s="353"/>
      <c r="AC942" s="363" t="s">
        <v>196</v>
      </c>
      <c r="AD942" s="371"/>
      <c r="AE942" s="371"/>
      <c r="AF942" s="371"/>
      <c r="AG942" s="371"/>
      <c r="AH942" s="372" t="s">
        <v>709</v>
      </c>
      <c r="AI942" s="373"/>
      <c r="AJ942" s="373"/>
      <c r="AK942" s="373"/>
      <c r="AL942" s="357" t="s">
        <v>662</v>
      </c>
      <c r="AM942" s="358"/>
      <c r="AN942" s="358"/>
      <c r="AO942" s="359"/>
      <c r="AP942" s="360" t="s">
        <v>662</v>
      </c>
      <c r="AQ942" s="360"/>
      <c r="AR942" s="360"/>
      <c r="AS942" s="360"/>
      <c r="AT942" s="360"/>
      <c r="AU942" s="360"/>
      <c r="AV942" s="360"/>
      <c r="AW942" s="360"/>
      <c r="AX942" s="360"/>
    </row>
    <row r="943" spans="1:50" ht="30" customHeight="1" x14ac:dyDescent="0.2">
      <c r="A943" s="376">
        <v>8</v>
      </c>
      <c r="B943" s="376">
        <v>1</v>
      </c>
      <c r="C943" s="361" t="s">
        <v>706</v>
      </c>
      <c r="D943" s="347"/>
      <c r="E943" s="347"/>
      <c r="F943" s="347"/>
      <c r="G943" s="347"/>
      <c r="H943" s="347"/>
      <c r="I943" s="347"/>
      <c r="J943" s="348">
        <v>4000020030007</v>
      </c>
      <c r="K943" s="349"/>
      <c r="L943" s="349"/>
      <c r="M943" s="349"/>
      <c r="N943" s="349"/>
      <c r="O943" s="349"/>
      <c r="P943" s="362" t="s">
        <v>730</v>
      </c>
      <c r="Q943" s="350"/>
      <c r="R943" s="350"/>
      <c r="S943" s="350"/>
      <c r="T943" s="350"/>
      <c r="U943" s="350"/>
      <c r="V943" s="350"/>
      <c r="W943" s="350"/>
      <c r="X943" s="350"/>
      <c r="Y943" s="351">
        <v>0</v>
      </c>
      <c r="Z943" s="352"/>
      <c r="AA943" s="352"/>
      <c r="AB943" s="353"/>
      <c r="AC943" s="363" t="s">
        <v>196</v>
      </c>
      <c r="AD943" s="371"/>
      <c r="AE943" s="371"/>
      <c r="AF943" s="371"/>
      <c r="AG943" s="371"/>
      <c r="AH943" s="372" t="s">
        <v>709</v>
      </c>
      <c r="AI943" s="373"/>
      <c r="AJ943" s="373"/>
      <c r="AK943" s="373"/>
      <c r="AL943" s="357" t="s">
        <v>662</v>
      </c>
      <c r="AM943" s="358"/>
      <c r="AN943" s="358"/>
      <c r="AO943" s="359"/>
      <c r="AP943" s="360" t="s">
        <v>662</v>
      </c>
      <c r="AQ943" s="360"/>
      <c r="AR943" s="360"/>
      <c r="AS943" s="360"/>
      <c r="AT943" s="360"/>
      <c r="AU943" s="360"/>
      <c r="AV943" s="360"/>
      <c r="AW943" s="360"/>
      <c r="AX943" s="360"/>
    </row>
    <row r="944" spans="1:50" ht="30" customHeight="1" x14ac:dyDescent="0.2">
      <c r="A944" s="376">
        <v>9</v>
      </c>
      <c r="B944" s="376">
        <v>1</v>
      </c>
      <c r="C944" s="361" t="s">
        <v>707</v>
      </c>
      <c r="D944" s="347"/>
      <c r="E944" s="347"/>
      <c r="F944" s="347"/>
      <c r="G944" s="347"/>
      <c r="H944" s="347"/>
      <c r="I944" s="347"/>
      <c r="J944" s="348">
        <v>400002021000</v>
      </c>
      <c r="K944" s="349"/>
      <c r="L944" s="349"/>
      <c r="M944" s="349"/>
      <c r="N944" s="349"/>
      <c r="O944" s="349"/>
      <c r="P944" s="362" t="s">
        <v>730</v>
      </c>
      <c r="Q944" s="350"/>
      <c r="R944" s="350"/>
      <c r="S944" s="350"/>
      <c r="T944" s="350"/>
      <c r="U944" s="350"/>
      <c r="V944" s="350"/>
      <c r="W944" s="350"/>
      <c r="X944" s="350"/>
      <c r="Y944" s="351">
        <v>0</v>
      </c>
      <c r="Z944" s="352"/>
      <c r="AA944" s="352"/>
      <c r="AB944" s="353"/>
      <c r="AC944" s="363" t="s">
        <v>196</v>
      </c>
      <c r="AD944" s="371"/>
      <c r="AE944" s="371"/>
      <c r="AF944" s="371"/>
      <c r="AG944" s="371"/>
      <c r="AH944" s="372" t="s">
        <v>709</v>
      </c>
      <c r="AI944" s="373"/>
      <c r="AJ944" s="373"/>
      <c r="AK944" s="373"/>
      <c r="AL944" s="357" t="s">
        <v>662</v>
      </c>
      <c r="AM944" s="358"/>
      <c r="AN944" s="358"/>
      <c r="AO944" s="359"/>
      <c r="AP944" s="360" t="s">
        <v>662</v>
      </c>
      <c r="AQ944" s="360"/>
      <c r="AR944" s="360"/>
      <c r="AS944" s="360"/>
      <c r="AT944" s="360"/>
      <c r="AU944" s="360"/>
      <c r="AV944" s="360"/>
      <c r="AW944" s="360"/>
      <c r="AX944" s="360"/>
    </row>
    <row r="945" spans="1:50" ht="30" customHeight="1" x14ac:dyDescent="0.2">
      <c r="A945" s="376">
        <v>10</v>
      </c>
      <c r="B945" s="376">
        <v>1</v>
      </c>
      <c r="C945" s="361" t="s">
        <v>708</v>
      </c>
      <c r="D945" s="347"/>
      <c r="E945" s="347"/>
      <c r="F945" s="347"/>
      <c r="G945" s="347"/>
      <c r="H945" s="347"/>
      <c r="I945" s="347"/>
      <c r="J945" s="348">
        <v>4000020270008</v>
      </c>
      <c r="K945" s="349"/>
      <c r="L945" s="349"/>
      <c r="M945" s="349"/>
      <c r="N945" s="349"/>
      <c r="O945" s="349"/>
      <c r="P945" s="362" t="s">
        <v>730</v>
      </c>
      <c r="Q945" s="350"/>
      <c r="R945" s="350"/>
      <c r="S945" s="350"/>
      <c r="T945" s="350"/>
      <c r="U945" s="350"/>
      <c r="V945" s="350"/>
      <c r="W945" s="350"/>
      <c r="X945" s="350"/>
      <c r="Y945" s="351">
        <v>0</v>
      </c>
      <c r="Z945" s="352"/>
      <c r="AA945" s="352"/>
      <c r="AB945" s="353"/>
      <c r="AC945" s="363" t="s">
        <v>196</v>
      </c>
      <c r="AD945" s="371"/>
      <c r="AE945" s="371"/>
      <c r="AF945" s="371"/>
      <c r="AG945" s="371"/>
      <c r="AH945" s="372" t="s">
        <v>709</v>
      </c>
      <c r="AI945" s="373"/>
      <c r="AJ945" s="373"/>
      <c r="AK945" s="373"/>
      <c r="AL945" s="357" t="s">
        <v>662</v>
      </c>
      <c r="AM945" s="358"/>
      <c r="AN945" s="358"/>
      <c r="AO945" s="359"/>
      <c r="AP945" s="360" t="s">
        <v>662</v>
      </c>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458</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2">
      <c r="A969" s="376">
        <v>1</v>
      </c>
      <c r="B969" s="376">
        <v>1</v>
      </c>
      <c r="C969" s="361" t="s">
        <v>646</v>
      </c>
      <c r="D969" s="347"/>
      <c r="E969" s="347"/>
      <c r="F969" s="347"/>
      <c r="G969" s="347"/>
      <c r="H969" s="347"/>
      <c r="I969" s="347"/>
      <c r="J969" s="348">
        <v>5010001007765</v>
      </c>
      <c r="K969" s="349"/>
      <c r="L969" s="349"/>
      <c r="M969" s="349"/>
      <c r="N969" s="349"/>
      <c r="O969" s="349"/>
      <c r="P969" s="362" t="s">
        <v>710</v>
      </c>
      <c r="Q969" s="350"/>
      <c r="R969" s="350"/>
      <c r="S969" s="350"/>
      <c r="T969" s="350"/>
      <c r="U969" s="350"/>
      <c r="V969" s="350"/>
      <c r="W969" s="350"/>
      <c r="X969" s="350"/>
      <c r="Y969" s="351">
        <v>4</v>
      </c>
      <c r="Z969" s="352"/>
      <c r="AA969" s="352"/>
      <c r="AB969" s="353"/>
      <c r="AC969" s="363" t="s">
        <v>493</v>
      </c>
      <c r="AD969" s="371"/>
      <c r="AE969" s="371"/>
      <c r="AF969" s="371"/>
      <c r="AG969" s="371"/>
      <c r="AH969" s="372">
        <v>2</v>
      </c>
      <c r="AI969" s="373"/>
      <c r="AJ969" s="373"/>
      <c r="AK969" s="373"/>
      <c r="AL969" s="357">
        <v>93.8</v>
      </c>
      <c r="AM969" s="358"/>
      <c r="AN969" s="358"/>
      <c r="AO969" s="359"/>
      <c r="AP969" s="360" t="s">
        <v>648</v>
      </c>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458</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60" customHeight="1" x14ac:dyDescent="0.2">
      <c r="A1002" s="376">
        <v>1</v>
      </c>
      <c r="B1002" s="376">
        <v>1</v>
      </c>
      <c r="C1002" s="361" t="s">
        <v>731</v>
      </c>
      <c r="D1002" s="347"/>
      <c r="E1002" s="347"/>
      <c r="F1002" s="347"/>
      <c r="G1002" s="347"/>
      <c r="H1002" s="347"/>
      <c r="I1002" s="347"/>
      <c r="J1002" s="348">
        <v>6011602005677</v>
      </c>
      <c r="K1002" s="349"/>
      <c r="L1002" s="349"/>
      <c r="M1002" s="349"/>
      <c r="N1002" s="349"/>
      <c r="O1002" s="349"/>
      <c r="P1002" s="362" t="s">
        <v>711</v>
      </c>
      <c r="Q1002" s="350"/>
      <c r="R1002" s="350"/>
      <c r="S1002" s="350"/>
      <c r="T1002" s="350"/>
      <c r="U1002" s="350"/>
      <c r="V1002" s="350"/>
      <c r="W1002" s="350"/>
      <c r="X1002" s="350"/>
      <c r="Y1002" s="351">
        <v>0.6</v>
      </c>
      <c r="Z1002" s="352"/>
      <c r="AA1002" s="352"/>
      <c r="AB1002" s="353"/>
      <c r="AC1002" s="363" t="s">
        <v>499</v>
      </c>
      <c r="AD1002" s="371"/>
      <c r="AE1002" s="371"/>
      <c r="AF1002" s="371"/>
      <c r="AG1002" s="371"/>
      <c r="AH1002" s="372" t="s">
        <v>662</v>
      </c>
      <c r="AI1002" s="373"/>
      <c r="AJ1002" s="373"/>
      <c r="AK1002" s="373"/>
      <c r="AL1002" s="357">
        <v>100</v>
      </c>
      <c r="AM1002" s="358"/>
      <c r="AN1002" s="358"/>
      <c r="AO1002" s="359"/>
      <c r="AP1002" s="360" t="s">
        <v>662</v>
      </c>
      <c r="AQ1002" s="360"/>
      <c r="AR1002" s="360"/>
      <c r="AS1002" s="360"/>
      <c r="AT1002" s="360"/>
      <c r="AU1002" s="360"/>
      <c r="AV1002" s="360"/>
      <c r="AW1002" s="360"/>
      <c r="AX1002" s="360"/>
    </row>
    <row r="1003" spans="1:50" ht="30" customHeight="1" x14ac:dyDescent="0.2">
      <c r="A1003" s="376">
        <v>2</v>
      </c>
      <c r="B1003" s="376">
        <v>1</v>
      </c>
      <c r="C1003" s="361" t="s">
        <v>712</v>
      </c>
      <c r="D1003" s="347"/>
      <c r="E1003" s="347"/>
      <c r="F1003" s="347"/>
      <c r="G1003" s="347"/>
      <c r="H1003" s="347"/>
      <c r="I1003" s="347"/>
      <c r="J1003" s="348">
        <v>1012401012233</v>
      </c>
      <c r="K1003" s="349"/>
      <c r="L1003" s="349"/>
      <c r="M1003" s="349"/>
      <c r="N1003" s="349"/>
      <c r="O1003" s="349"/>
      <c r="P1003" s="362" t="s">
        <v>713</v>
      </c>
      <c r="Q1003" s="350"/>
      <c r="R1003" s="350"/>
      <c r="S1003" s="350"/>
      <c r="T1003" s="350"/>
      <c r="U1003" s="350"/>
      <c r="V1003" s="350"/>
      <c r="W1003" s="350"/>
      <c r="X1003" s="350"/>
      <c r="Y1003" s="351">
        <v>0.5</v>
      </c>
      <c r="Z1003" s="352"/>
      <c r="AA1003" s="352"/>
      <c r="AB1003" s="353"/>
      <c r="AC1003" s="363" t="s">
        <v>499</v>
      </c>
      <c r="AD1003" s="363"/>
      <c r="AE1003" s="363"/>
      <c r="AF1003" s="363"/>
      <c r="AG1003" s="363"/>
      <c r="AH1003" s="372" t="s">
        <v>714</v>
      </c>
      <c r="AI1003" s="373"/>
      <c r="AJ1003" s="373"/>
      <c r="AK1003" s="373"/>
      <c r="AL1003" s="357">
        <v>100</v>
      </c>
      <c r="AM1003" s="358"/>
      <c r="AN1003" s="358"/>
      <c r="AO1003" s="359"/>
      <c r="AP1003" s="360" t="s">
        <v>648</v>
      </c>
      <c r="AQ1003" s="360"/>
      <c r="AR1003" s="360"/>
      <c r="AS1003" s="360"/>
      <c r="AT1003" s="360"/>
      <c r="AU1003" s="360"/>
      <c r="AV1003" s="360"/>
      <c r="AW1003" s="360"/>
      <c r="AX1003" s="360"/>
    </row>
    <row r="1004" spans="1:50" ht="30" customHeight="1" x14ac:dyDescent="0.2">
      <c r="A1004" s="376">
        <v>3</v>
      </c>
      <c r="B1004" s="376">
        <v>1</v>
      </c>
      <c r="C1004" s="361" t="s">
        <v>719</v>
      </c>
      <c r="D1004" s="347"/>
      <c r="E1004" s="347"/>
      <c r="F1004" s="347"/>
      <c r="G1004" s="347"/>
      <c r="H1004" s="347"/>
      <c r="I1004" s="347"/>
      <c r="J1004" s="348">
        <v>5010402010070</v>
      </c>
      <c r="K1004" s="349"/>
      <c r="L1004" s="349"/>
      <c r="M1004" s="349"/>
      <c r="N1004" s="349"/>
      <c r="O1004" s="349"/>
      <c r="P1004" s="362" t="s">
        <v>716</v>
      </c>
      <c r="Q1004" s="350"/>
      <c r="R1004" s="350"/>
      <c r="S1004" s="350"/>
      <c r="T1004" s="350"/>
      <c r="U1004" s="350"/>
      <c r="V1004" s="350"/>
      <c r="W1004" s="350"/>
      <c r="X1004" s="350"/>
      <c r="Y1004" s="351">
        <v>0.2</v>
      </c>
      <c r="Z1004" s="352"/>
      <c r="AA1004" s="352"/>
      <c r="AB1004" s="353"/>
      <c r="AC1004" s="363" t="s">
        <v>499</v>
      </c>
      <c r="AD1004" s="363"/>
      <c r="AE1004" s="363"/>
      <c r="AF1004" s="363"/>
      <c r="AG1004" s="363"/>
      <c r="AH1004" s="355" t="s">
        <v>662</v>
      </c>
      <c r="AI1004" s="356"/>
      <c r="AJ1004" s="356"/>
      <c r="AK1004" s="356"/>
      <c r="AL1004" s="357">
        <v>100</v>
      </c>
      <c r="AM1004" s="358"/>
      <c r="AN1004" s="358"/>
      <c r="AO1004" s="359"/>
      <c r="AP1004" s="360" t="s">
        <v>714</v>
      </c>
      <c r="AQ1004" s="360"/>
      <c r="AR1004" s="360"/>
      <c r="AS1004" s="360"/>
      <c r="AT1004" s="360"/>
      <c r="AU1004" s="360"/>
      <c r="AV1004" s="360"/>
      <c r="AW1004" s="360"/>
      <c r="AX1004" s="360"/>
    </row>
    <row r="1005" spans="1:50" ht="30" customHeight="1" x14ac:dyDescent="0.2">
      <c r="A1005" s="376">
        <v>4</v>
      </c>
      <c r="B1005" s="376">
        <v>1</v>
      </c>
      <c r="C1005" s="361" t="s">
        <v>717</v>
      </c>
      <c r="D1005" s="347"/>
      <c r="E1005" s="347"/>
      <c r="F1005" s="347"/>
      <c r="G1005" s="347"/>
      <c r="H1005" s="347"/>
      <c r="I1005" s="347"/>
      <c r="J1005" s="348">
        <v>3010001038928</v>
      </c>
      <c r="K1005" s="349"/>
      <c r="L1005" s="349"/>
      <c r="M1005" s="349"/>
      <c r="N1005" s="349"/>
      <c r="O1005" s="349"/>
      <c r="P1005" s="362" t="s">
        <v>715</v>
      </c>
      <c r="Q1005" s="350"/>
      <c r="R1005" s="350"/>
      <c r="S1005" s="350"/>
      <c r="T1005" s="350"/>
      <c r="U1005" s="350"/>
      <c r="V1005" s="350"/>
      <c r="W1005" s="350"/>
      <c r="X1005" s="350"/>
      <c r="Y1005" s="351">
        <v>0.2</v>
      </c>
      <c r="Z1005" s="352"/>
      <c r="AA1005" s="352"/>
      <c r="AB1005" s="353"/>
      <c r="AC1005" s="363" t="s">
        <v>499</v>
      </c>
      <c r="AD1005" s="363"/>
      <c r="AE1005" s="363"/>
      <c r="AF1005" s="363"/>
      <c r="AG1005" s="363"/>
      <c r="AH1005" s="355" t="s">
        <v>662</v>
      </c>
      <c r="AI1005" s="356"/>
      <c r="AJ1005" s="356"/>
      <c r="AK1005" s="356"/>
      <c r="AL1005" s="357">
        <v>100</v>
      </c>
      <c r="AM1005" s="358"/>
      <c r="AN1005" s="358"/>
      <c r="AO1005" s="359"/>
      <c r="AP1005" s="360" t="s">
        <v>714</v>
      </c>
      <c r="AQ1005" s="360"/>
      <c r="AR1005" s="360"/>
      <c r="AS1005" s="360"/>
      <c r="AT1005" s="360"/>
      <c r="AU1005" s="360"/>
      <c r="AV1005" s="360"/>
      <c r="AW1005" s="360"/>
      <c r="AX1005" s="360"/>
    </row>
    <row r="1006" spans="1:50" ht="30" customHeight="1" x14ac:dyDescent="0.2">
      <c r="A1006" s="376">
        <v>5</v>
      </c>
      <c r="B1006" s="376">
        <v>1</v>
      </c>
      <c r="C1006" s="361" t="s">
        <v>674</v>
      </c>
      <c r="D1006" s="347"/>
      <c r="E1006" s="347"/>
      <c r="F1006" s="347"/>
      <c r="G1006" s="347"/>
      <c r="H1006" s="347"/>
      <c r="I1006" s="347"/>
      <c r="J1006" s="348">
        <v>1011101000853</v>
      </c>
      <c r="K1006" s="349"/>
      <c r="L1006" s="349"/>
      <c r="M1006" s="349"/>
      <c r="N1006" s="349"/>
      <c r="O1006" s="349"/>
      <c r="P1006" s="362" t="s">
        <v>675</v>
      </c>
      <c r="Q1006" s="350"/>
      <c r="R1006" s="350"/>
      <c r="S1006" s="350"/>
      <c r="T1006" s="350"/>
      <c r="U1006" s="350"/>
      <c r="V1006" s="350"/>
      <c r="W1006" s="350"/>
      <c r="X1006" s="350"/>
      <c r="Y1006" s="351">
        <v>0.1</v>
      </c>
      <c r="Z1006" s="352"/>
      <c r="AA1006" s="352"/>
      <c r="AB1006" s="353"/>
      <c r="AC1006" s="363" t="s">
        <v>499</v>
      </c>
      <c r="AD1006" s="363"/>
      <c r="AE1006" s="363"/>
      <c r="AF1006" s="363"/>
      <c r="AG1006" s="363"/>
      <c r="AH1006" s="355" t="s">
        <v>662</v>
      </c>
      <c r="AI1006" s="356"/>
      <c r="AJ1006" s="356"/>
      <c r="AK1006" s="356"/>
      <c r="AL1006" s="357">
        <v>100</v>
      </c>
      <c r="AM1006" s="358"/>
      <c r="AN1006" s="358"/>
      <c r="AO1006" s="359"/>
      <c r="AP1006" s="360" t="s">
        <v>714</v>
      </c>
      <c r="AQ1006" s="360"/>
      <c r="AR1006" s="360"/>
      <c r="AS1006" s="360"/>
      <c r="AT1006" s="360"/>
      <c r="AU1006" s="360"/>
      <c r="AV1006" s="360"/>
      <c r="AW1006" s="360"/>
      <c r="AX1006" s="360"/>
    </row>
    <row r="1007" spans="1:50" ht="30" customHeight="1" x14ac:dyDescent="0.2">
      <c r="A1007" s="376">
        <v>6</v>
      </c>
      <c r="B1007" s="376">
        <v>1</v>
      </c>
      <c r="C1007" s="361" t="s">
        <v>725</v>
      </c>
      <c r="D1007" s="347"/>
      <c r="E1007" s="347"/>
      <c r="F1007" s="347"/>
      <c r="G1007" s="347"/>
      <c r="H1007" s="347"/>
      <c r="I1007" s="347"/>
      <c r="J1007" s="348">
        <v>1010005000555</v>
      </c>
      <c r="K1007" s="349"/>
      <c r="L1007" s="349"/>
      <c r="M1007" s="349"/>
      <c r="N1007" s="349"/>
      <c r="O1007" s="349"/>
      <c r="P1007" s="362" t="s">
        <v>726</v>
      </c>
      <c r="Q1007" s="350"/>
      <c r="R1007" s="350"/>
      <c r="S1007" s="350"/>
      <c r="T1007" s="350"/>
      <c r="U1007" s="350"/>
      <c r="V1007" s="350"/>
      <c r="W1007" s="350"/>
      <c r="X1007" s="350"/>
      <c r="Y1007" s="351">
        <v>0.1</v>
      </c>
      <c r="Z1007" s="352"/>
      <c r="AA1007" s="352"/>
      <c r="AB1007" s="353"/>
      <c r="AC1007" s="363" t="s">
        <v>499</v>
      </c>
      <c r="AD1007" s="363"/>
      <c r="AE1007" s="363"/>
      <c r="AF1007" s="363"/>
      <c r="AG1007" s="363"/>
      <c r="AH1007" s="355" t="s">
        <v>662</v>
      </c>
      <c r="AI1007" s="356"/>
      <c r="AJ1007" s="356"/>
      <c r="AK1007" s="356"/>
      <c r="AL1007" s="357">
        <v>100</v>
      </c>
      <c r="AM1007" s="358"/>
      <c r="AN1007" s="358"/>
      <c r="AO1007" s="359"/>
      <c r="AP1007" s="360" t="s">
        <v>714</v>
      </c>
      <c r="AQ1007" s="360"/>
      <c r="AR1007" s="360"/>
      <c r="AS1007" s="360"/>
      <c r="AT1007" s="360"/>
      <c r="AU1007" s="360"/>
      <c r="AV1007" s="360"/>
      <c r="AW1007" s="360"/>
      <c r="AX1007" s="360"/>
    </row>
    <row r="1008" spans="1:50" ht="30" customHeight="1" x14ac:dyDescent="0.2">
      <c r="A1008" s="376">
        <v>7</v>
      </c>
      <c r="B1008" s="376">
        <v>1</v>
      </c>
      <c r="C1008" s="361" t="s">
        <v>719</v>
      </c>
      <c r="D1008" s="347"/>
      <c r="E1008" s="347"/>
      <c r="F1008" s="347"/>
      <c r="G1008" s="347"/>
      <c r="H1008" s="347"/>
      <c r="I1008" s="347"/>
      <c r="J1008" s="348">
        <v>5010402010071</v>
      </c>
      <c r="K1008" s="349"/>
      <c r="L1008" s="349"/>
      <c r="M1008" s="349"/>
      <c r="N1008" s="349"/>
      <c r="O1008" s="349"/>
      <c r="P1008" s="362" t="s">
        <v>718</v>
      </c>
      <c r="Q1008" s="350"/>
      <c r="R1008" s="350"/>
      <c r="S1008" s="350"/>
      <c r="T1008" s="350"/>
      <c r="U1008" s="350"/>
      <c r="V1008" s="350"/>
      <c r="W1008" s="350"/>
      <c r="X1008" s="350"/>
      <c r="Y1008" s="351">
        <v>0</v>
      </c>
      <c r="Z1008" s="352"/>
      <c r="AA1008" s="352"/>
      <c r="AB1008" s="353"/>
      <c r="AC1008" s="363" t="s">
        <v>499</v>
      </c>
      <c r="AD1008" s="363"/>
      <c r="AE1008" s="363"/>
      <c r="AF1008" s="363"/>
      <c r="AG1008" s="363"/>
      <c r="AH1008" s="355" t="s">
        <v>662</v>
      </c>
      <c r="AI1008" s="356"/>
      <c r="AJ1008" s="356"/>
      <c r="AK1008" s="356"/>
      <c r="AL1008" s="357">
        <v>100</v>
      </c>
      <c r="AM1008" s="358"/>
      <c r="AN1008" s="358"/>
      <c r="AO1008" s="359"/>
      <c r="AP1008" s="360" t="s">
        <v>714</v>
      </c>
      <c r="AQ1008" s="360"/>
      <c r="AR1008" s="360"/>
      <c r="AS1008" s="360"/>
      <c r="AT1008" s="360"/>
      <c r="AU1008" s="360"/>
      <c r="AV1008" s="360"/>
      <c r="AW1008" s="360"/>
      <c r="AX1008" s="360"/>
    </row>
    <row r="1009" spans="1:50" ht="30" customHeight="1" x14ac:dyDescent="0.2">
      <c r="A1009" s="376">
        <v>8</v>
      </c>
      <c r="B1009" s="376">
        <v>1</v>
      </c>
      <c r="C1009" s="913" t="s">
        <v>720</v>
      </c>
      <c r="D1009" s="914"/>
      <c r="E1009" s="914"/>
      <c r="F1009" s="914"/>
      <c r="G1009" s="914"/>
      <c r="H1009" s="914"/>
      <c r="I1009" s="915"/>
      <c r="J1009" s="916">
        <v>3010002049768</v>
      </c>
      <c r="K1009" s="917"/>
      <c r="L1009" s="917"/>
      <c r="M1009" s="917"/>
      <c r="N1009" s="917"/>
      <c r="O1009" s="918"/>
      <c r="P1009" s="381" t="s">
        <v>721</v>
      </c>
      <c r="Q1009" s="382"/>
      <c r="R1009" s="382"/>
      <c r="S1009" s="382"/>
      <c r="T1009" s="382"/>
      <c r="U1009" s="382"/>
      <c r="V1009" s="382"/>
      <c r="W1009" s="382"/>
      <c r="X1009" s="383"/>
      <c r="Y1009" s="351">
        <v>0</v>
      </c>
      <c r="Z1009" s="352"/>
      <c r="AA1009" s="352"/>
      <c r="AB1009" s="353"/>
      <c r="AC1009" s="363" t="s">
        <v>499</v>
      </c>
      <c r="AD1009" s="363"/>
      <c r="AE1009" s="363"/>
      <c r="AF1009" s="363"/>
      <c r="AG1009" s="363"/>
      <c r="AH1009" s="355" t="s">
        <v>662</v>
      </c>
      <c r="AI1009" s="356"/>
      <c r="AJ1009" s="356"/>
      <c r="AK1009" s="356"/>
      <c r="AL1009" s="357">
        <v>100</v>
      </c>
      <c r="AM1009" s="358"/>
      <c r="AN1009" s="358"/>
      <c r="AO1009" s="359"/>
      <c r="AP1009" s="360" t="s">
        <v>714</v>
      </c>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63" t="s">
        <v>499</v>
      </c>
      <c r="AD1010" s="363"/>
      <c r="AE1010" s="363"/>
      <c r="AF1010" s="363"/>
      <c r="AG1010" s="363"/>
      <c r="AH1010" s="355" t="s">
        <v>662</v>
      </c>
      <c r="AI1010" s="356"/>
      <c r="AJ1010" s="356"/>
      <c r="AK1010" s="356"/>
      <c r="AL1010" s="357">
        <v>106</v>
      </c>
      <c r="AM1010" s="358"/>
      <c r="AN1010" s="358"/>
      <c r="AO1010" s="359"/>
      <c r="AP1010" s="360" t="s">
        <v>714</v>
      </c>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63" t="s">
        <v>499</v>
      </c>
      <c r="AD1011" s="363"/>
      <c r="AE1011" s="363"/>
      <c r="AF1011" s="363"/>
      <c r="AG1011" s="363"/>
      <c r="AH1011" s="355" t="s">
        <v>662</v>
      </c>
      <c r="AI1011" s="356"/>
      <c r="AJ1011" s="356"/>
      <c r="AK1011" s="356"/>
      <c r="AL1011" s="357">
        <v>107</v>
      </c>
      <c r="AM1011" s="358"/>
      <c r="AN1011" s="358"/>
      <c r="AO1011" s="359"/>
      <c r="AP1011" s="360" t="s">
        <v>714</v>
      </c>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458</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458</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77" t="s">
        <v>448</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464</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4"/>
      <c r="AP1101" s="370" t="s">
        <v>449</v>
      </c>
      <c r="AQ1101" s="370"/>
      <c r="AR1101" s="370"/>
      <c r="AS1101" s="370"/>
      <c r="AT1101" s="370"/>
      <c r="AU1101" s="370"/>
      <c r="AV1101" s="370"/>
      <c r="AW1101" s="370"/>
      <c r="AX1101" s="370"/>
    </row>
    <row r="1102" spans="1:50" ht="30" customHeight="1" x14ac:dyDescent="0.2">
      <c r="A1102" s="376">
        <v>1</v>
      </c>
      <c r="B1102" s="376">
        <v>1</v>
      </c>
      <c r="C1102" s="374"/>
      <c r="D1102" s="374"/>
      <c r="E1102" s="147" t="s">
        <v>673</v>
      </c>
      <c r="F1102" s="375"/>
      <c r="G1102" s="375"/>
      <c r="H1102" s="375"/>
      <c r="I1102" s="375"/>
      <c r="J1102" s="348" t="s">
        <v>662</v>
      </c>
      <c r="K1102" s="349"/>
      <c r="L1102" s="349"/>
      <c r="M1102" s="349"/>
      <c r="N1102" s="349"/>
      <c r="O1102" s="349"/>
      <c r="P1102" s="362" t="s">
        <v>662</v>
      </c>
      <c r="Q1102" s="350"/>
      <c r="R1102" s="350"/>
      <c r="S1102" s="350"/>
      <c r="T1102" s="350"/>
      <c r="U1102" s="350"/>
      <c r="V1102" s="350"/>
      <c r="W1102" s="350"/>
      <c r="X1102" s="350"/>
      <c r="Y1102" s="351" t="s">
        <v>722</v>
      </c>
      <c r="Z1102" s="352"/>
      <c r="AA1102" s="352"/>
      <c r="AB1102" s="353"/>
      <c r="AC1102" s="354"/>
      <c r="AD1102" s="354"/>
      <c r="AE1102" s="354"/>
      <c r="AF1102" s="354"/>
      <c r="AG1102" s="354"/>
      <c r="AH1102" s="355" t="s">
        <v>662</v>
      </c>
      <c r="AI1102" s="356"/>
      <c r="AJ1102" s="356"/>
      <c r="AK1102" s="356"/>
      <c r="AL1102" s="357" t="s">
        <v>723</v>
      </c>
      <c r="AM1102" s="358"/>
      <c r="AN1102" s="358"/>
      <c r="AO1102" s="359"/>
      <c r="AP1102" s="360" t="s">
        <v>724</v>
      </c>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899">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0:AO879">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13:AO932">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03:AO912">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46:AO965">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36:AO945">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714" max="49" man="1"/>
    <brk id="739" max="49" man="1"/>
    <brk id="804" max="49" man="1"/>
    <brk id="900" max="49" man="1"/>
    <brk id="9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5" zoomScale="115" zoomScaleNormal="115" workbookViewId="0">
      <selection activeCell="A28" sqref="A28"/>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2">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2">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451</v>
      </c>
    </row>
    <row r="96" spans="25:25" x14ac:dyDescent="0.2">
      <c r="Y96" s="32" t="s">
        <v>508</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3" t="s">
        <v>469</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1"/>
      <c r="Z2" s="832"/>
      <c r="AA2" s="833"/>
      <c r="AB2" s="1035" t="s">
        <v>11</v>
      </c>
      <c r="AC2" s="1036"/>
      <c r="AD2" s="1037"/>
      <c r="AE2" s="1041" t="s">
        <v>552</v>
      </c>
      <c r="AF2" s="1041"/>
      <c r="AG2" s="1041"/>
      <c r="AH2" s="1041"/>
      <c r="AI2" s="1041" t="s">
        <v>549</v>
      </c>
      <c r="AJ2" s="1041"/>
      <c r="AK2" s="1041"/>
      <c r="AL2" s="1041"/>
      <c r="AM2" s="1041" t="s">
        <v>523</v>
      </c>
      <c r="AN2" s="1041"/>
      <c r="AO2" s="1041"/>
      <c r="AP2" s="560"/>
      <c r="AQ2" s="159" t="s">
        <v>354</v>
      </c>
      <c r="AR2" s="130"/>
      <c r="AS2" s="130"/>
      <c r="AT2" s="131"/>
      <c r="AU2" s="536" t="s">
        <v>253</v>
      </c>
      <c r="AV2" s="536"/>
      <c r="AW2" s="536"/>
      <c r="AX2" s="537"/>
    </row>
    <row r="3" spans="1:50" ht="18.75" customHeight="1" x14ac:dyDescent="0.2">
      <c r="A3" s="403"/>
      <c r="B3" s="404"/>
      <c r="C3" s="404"/>
      <c r="D3" s="404"/>
      <c r="E3" s="404"/>
      <c r="F3" s="405"/>
      <c r="G3" s="416"/>
      <c r="H3" s="401"/>
      <c r="I3" s="401"/>
      <c r="J3" s="401"/>
      <c r="K3" s="401"/>
      <c r="L3" s="401"/>
      <c r="M3" s="401"/>
      <c r="N3" s="401"/>
      <c r="O3" s="417"/>
      <c r="P3" s="438"/>
      <c r="Q3" s="401"/>
      <c r="R3" s="401"/>
      <c r="S3" s="401"/>
      <c r="T3" s="401"/>
      <c r="U3" s="401"/>
      <c r="V3" s="401"/>
      <c r="W3" s="401"/>
      <c r="X3" s="417"/>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2">
      <c r="A4" s="406"/>
      <c r="B4" s="404"/>
      <c r="C4" s="404"/>
      <c r="D4" s="404"/>
      <c r="E4" s="404"/>
      <c r="F4" s="405"/>
      <c r="G4" s="567"/>
      <c r="H4" s="1008"/>
      <c r="I4" s="1008"/>
      <c r="J4" s="1008"/>
      <c r="K4" s="1008"/>
      <c r="L4" s="1008"/>
      <c r="M4" s="1008"/>
      <c r="N4" s="1008"/>
      <c r="O4" s="1009"/>
      <c r="P4" s="105"/>
      <c r="Q4" s="1016"/>
      <c r="R4" s="1016"/>
      <c r="S4" s="1016"/>
      <c r="T4" s="1016"/>
      <c r="U4" s="1016"/>
      <c r="V4" s="1016"/>
      <c r="W4" s="1016"/>
      <c r="X4" s="1017"/>
      <c r="Y4" s="1026" t="s">
        <v>12</v>
      </c>
      <c r="Z4" s="1027"/>
      <c r="AA4" s="1028"/>
      <c r="AB4" s="464"/>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07"/>
      <c r="B5" s="408"/>
      <c r="C5" s="408"/>
      <c r="D5" s="408"/>
      <c r="E5" s="408"/>
      <c r="F5" s="409"/>
      <c r="G5" s="1010"/>
      <c r="H5" s="1011"/>
      <c r="I5" s="1011"/>
      <c r="J5" s="1011"/>
      <c r="K5" s="1011"/>
      <c r="L5" s="1011"/>
      <c r="M5" s="1011"/>
      <c r="N5" s="1011"/>
      <c r="O5" s="1012"/>
      <c r="P5" s="1018"/>
      <c r="Q5" s="1018"/>
      <c r="R5" s="1018"/>
      <c r="S5" s="1018"/>
      <c r="T5" s="1018"/>
      <c r="U5" s="1018"/>
      <c r="V5" s="1018"/>
      <c r="W5" s="1018"/>
      <c r="X5" s="1019"/>
      <c r="Y5" s="418" t="s">
        <v>54</v>
      </c>
      <c r="Z5" s="1023"/>
      <c r="AA5" s="1024"/>
      <c r="AB5" s="526"/>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07"/>
      <c r="B6" s="408"/>
      <c r="C6" s="408"/>
      <c r="D6" s="408"/>
      <c r="E6" s="408"/>
      <c r="F6" s="409"/>
      <c r="G6" s="1013"/>
      <c r="H6" s="1014"/>
      <c r="I6" s="1014"/>
      <c r="J6" s="1014"/>
      <c r="K6" s="1014"/>
      <c r="L6" s="1014"/>
      <c r="M6" s="1014"/>
      <c r="N6" s="1014"/>
      <c r="O6" s="1015"/>
      <c r="P6" s="1020"/>
      <c r="Q6" s="1020"/>
      <c r="R6" s="1020"/>
      <c r="S6" s="1020"/>
      <c r="T6" s="1020"/>
      <c r="U6" s="1020"/>
      <c r="V6" s="1020"/>
      <c r="W6" s="1020"/>
      <c r="X6" s="1021"/>
      <c r="Y6" s="1022" t="s">
        <v>13</v>
      </c>
      <c r="Z6" s="1023"/>
      <c r="AA6" s="1024"/>
      <c r="AB6" s="597"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3" t="s">
        <v>469</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1"/>
      <c r="Z9" s="832"/>
      <c r="AA9" s="833"/>
      <c r="AB9" s="1035" t="s">
        <v>11</v>
      </c>
      <c r="AC9" s="1036"/>
      <c r="AD9" s="1037"/>
      <c r="AE9" s="1041" t="s">
        <v>553</v>
      </c>
      <c r="AF9" s="1041"/>
      <c r="AG9" s="1041"/>
      <c r="AH9" s="1041"/>
      <c r="AI9" s="1041" t="s">
        <v>549</v>
      </c>
      <c r="AJ9" s="1041"/>
      <c r="AK9" s="1041"/>
      <c r="AL9" s="1041"/>
      <c r="AM9" s="1041" t="s">
        <v>523</v>
      </c>
      <c r="AN9" s="1041"/>
      <c r="AO9" s="1041"/>
      <c r="AP9" s="560"/>
      <c r="AQ9" s="159" t="s">
        <v>354</v>
      </c>
      <c r="AR9" s="130"/>
      <c r="AS9" s="130"/>
      <c r="AT9" s="131"/>
      <c r="AU9" s="536" t="s">
        <v>253</v>
      </c>
      <c r="AV9" s="536"/>
      <c r="AW9" s="536"/>
      <c r="AX9" s="537"/>
    </row>
    <row r="10" spans="1:50" ht="18.75" customHeight="1" x14ac:dyDescent="0.2">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2">
      <c r="A11" s="406"/>
      <c r="B11" s="404"/>
      <c r="C11" s="404"/>
      <c r="D11" s="404"/>
      <c r="E11" s="404"/>
      <c r="F11" s="405"/>
      <c r="G11" s="567"/>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4"/>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7"/>
      <c r="B12" s="408"/>
      <c r="C12" s="408"/>
      <c r="D12" s="408"/>
      <c r="E12" s="408"/>
      <c r="F12" s="409"/>
      <c r="G12" s="1010"/>
      <c r="H12" s="1011"/>
      <c r="I12" s="1011"/>
      <c r="J12" s="1011"/>
      <c r="K12" s="1011"/>
      <c r="L12" s="1011"/>
      <c r="M12" s="1011"/>
      <c r="N12" s="1011"/>
      <c r="O12" s="1012"/>
      <c r="P12" s="1018"/>
      <c r="Q12" s="1018"/>
      <c r="R12" s="1018"/>
      <c r="S12" s="1018"/>
      <c r="T12" s="1018"/>
      <c r="U12" s="1018"/>
      <c r="V12" s="1018"/>
      <c r="W12" s="1018"/>
      <c r="X12" s="1019"/>
      <c r="Y12" s="418" t="s">
        <v>54</v>
      </c>
      <c r="Z12" s="1023"/>
      <c r="AA12" s="1024"/>
      <c r="AB12" s="526"/>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10"/>
      <c r="B13" s="411"/>
      <c r="C13" s="411"/>
      <c r="D13" s="411"/>
      <c r="E13" s="411"/>
      <c r="F13" s="412"/>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7"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3" t="s">
        <v>469</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1"/>
      <c r="Z16" s="832"/>
      <c r="AA16" s="833"/>
      <c r="AB16" s="1035" t="s">
        <v>11</v>
      </c>
      <c r="AC16" s="1036"/>
      <c r="AD16" s="1037"/>
      <c r="AE16" s="1041" t="s">
        <v>552</v>
      </c>
      <c r="AF16" s="1041"/>
      <c r="AG16" s="1041"/>
      <c r="AH16" s="1041"/>
      <c r="AI16" s="1041" t="s">
        <v>550</v>
      </c>
      <c r="AJ16" s="1041"/>
      <c r="AK16" s="1041"/>
      <c r="AL16" s="1041"/>
      <c r="AM16" s="1041" t="s">
        <v>523</v>
      </c>
      <c r="AN16" s="1041"/>
      <c r="AO16" s="1041"/>
      <c r="AP16" s="560"/>
      <c r="AQ16" s="159" t="s">
        <v>354</v>
      </c>
      <c r="AR16" s="130"/>
      <c r="AS16" s="130"/>
      <c r="AT16" s="131"/>
      <c r="AU16" s="536" t="s">
        <v>253</v>
      </c>
      <c r="AV16" s="536"/>
      <c r="AW16" s="536"/>
      <c r="AX16" s="537"/>
    </row>
    <row r="17" spans="1:50" ht="18.75" customHeight="1" x14ac:dyDescent="0.2">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2">
      <c r="A18" s="406"/>
      <c r="B18" s="404"/>
      <c r="C18" s="404"/>
      <c r="D18" s="404"/>
      <c r="E18" s="404"/>
      <c r="F18" s="405"/>
      <c r="G18" s="567"/>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4"/>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7"/>
      <c r="B19" s="408"/>
      <c r="C19" s="408"/>
      <c r="D19" s="408"/>
      <c r="E19" s="408"/>
      <c r="F19" s="409"/>
      <c r="G19" s="1010"/>
      <c r="H19" s="1011"/>
      <c r="I19" s="1011"/>
      <c r="J19" s="1011"/>
      <c r="K19" s="1011"/>
      <c r="L19" s="1011"/>
      <c r="M19" s="1011"/>
      <c r="N19" s="1011"/>
      <c r="O19" s="1012"/>
      <c r="P19" s="1018"/>
      <c r="Q19" s="1018"/>
      <c r="R19" s="1018"/>
      <c r="S19" s="1018"/>
      <c r="T19" s="1018"/>
      <c r="U19" s="1018"/>
      <c r="V19" s="1018"/>
      <c r="W19" s="1018"/>
      <c r="X19" s="1019"/>
      <c r="Y19" s="418" t="s">
        <v>54</v>
      </c>
      <c r="Z19" s="1023"/>
      <c r="AA19" s="1024"/>
      <c r="AB19" s="526"/>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10"/>
      <c r="B20" s="411"/>
      <c r="C20" s="411"/>
      <c r="D20" s="411"/>
      <c r="E20" s="411"/>
      <c r="F20" s="412"/>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7"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3" t="s">
        <v>469</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1"/>
      <c r="Z23" s="832"/>
      <c r="AA23" s="833"/>
      <c r="AB23" s="1035" t="s">
        <v>11</v>
      </c>
      <c r="AC23" s="1036"/>
      <c r="AD23" s="1037"/>
      <c r="AE23" s="1041" t="s">
        <v>554</v>
      </c>
      <c r="AF23" s="1041"/>
      <c r="AG23" s="1041"/>
      <c r="AH23" s="1041"/>
      <c r="AI23" s="1041" t="s">
        <v>549</v>
      </c>
      <c r="AJ23" s="1041"/>
      <c r="AK23" s="1041"/>
      <c r="AL23" s="1041"/>
      <c r="AM23" s="1041" t="s">
        <v>523</v>
      </c>
      <c r="AN23" s="1041"/>
      <c r="AO23" s="1041"/>
      <c r="AP23" s="560"/>
      <c r="AQ23" s="159" t="s">
        <v>354</v>
      </c>
      <c r="AR23" s="130"/>
      <c r="AS23" s="130"/>
      <c r="AT23" s="131"/>
      <c r="AU23" s="536" t="s">
        <v>253</v>
      </c>
      <c r="AV23" s="536"/>
      <c r="AW23" s="536"/>
      <c r="AX23" s="537"/>
    </row>
    <row r="24" spans="1:50" ht="18.75" customHeight="1" x14ac:dyDescent="0.2">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2">
      <c r="A25" s="406"/>
      <c r="B25" s="404"/>
      <c r="C25" s="404"/>
      <c r="D25" s="404"/>
      <c r="E25" s="404"/>
      <c r="F25" s="405"/>
      <c r="G25" s="567"/>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4"/>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7"/>
      <c r="B26" s="408"/>
      <c r="C26" s="408"/>
      <c r="D26" s="408"/>
      <c r="E26" s="408"/>
      <c r="F26" s="409"/>
      <c r="G26" s="1010"/>
      <c r="H26" s="1011"/>
      <c r="I26" s="1011"/>
      <c r="J26" s="1011"/>
      <c r="K26" s="1011"/>
      <c r="L26" s="1011"/>
      <c r="M26" s="1011"/>
      <c r="N26" s="1011"/>
      <c r="O26" s="1012"/>
      <c r="P26" s="1018"/>
      <c r="Q26" s="1018"/>
      <c r="R26" s="1018"/>
      <c r="S26" s="1018"/>
      <c r="T26" s="1018"/>
      <c r="U26" s="1018"/>
      <c r="V26" s="1018"/>
      <c r="W26" s="1018"/>
      <c r="X26" s="1019"/>
      <c r="Y26" s="418" t="s">
        <v>54</v>
      </c>
      <c r="Z26" s="1023"/>
      <c r="AA26" s="1024"/>
      <c r="AB26" s="526"/>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10"/>
      <c r="B27" s="411"/>
      <c r="C27" s="411"/>
      <c r="D27" s="411"/>
      <c r="E27" s="411"/>
      <c r="F27" s="412"/>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7"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3" t="s">
        <v>469</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1"/>
      <c r="Z30" s="832"/>
      <c r="AA30" s="833"/>
      <c r="AB30" s="1035" t="s">
        <v>11</v>
      </c>
      <c r="AC30" s="1036"/>
      <c r="AD30" s="1037"/>
      <c r="AE30" s="1041" t="s">
        <v>552</v>
      </c>
      <c r="AF30" s="1041"/>
      <c r="AG30" s="1041"/>
      <c r="AH30" s="1041"/>
      <c r="AI30" s="1041" t="s">
        <v>549</v>
      </c>
      <c r="AJ30" s="1041"/>
      <c r="AK30" s="1041"/>
      <c r="AL30" s="1041"/>
      <c r="AM30" s="1041" t="s">
        <v>547</v>
      </c>
      <c r="AN30" s="1041"/>
      <c r="AO30" s="1041"/>
      <c r="AP30" s="560"/>
      <c r="AQ30" s="159" t="s">
        <v>354</v>
      </c>
      <c r="AR30" s="130"/>
      <c r="AS30" s="130"/>
      <c r="AT30" s="131"/>
      <c r="AU30" s="536" t="s">
        <v>253</v>
      </c>
      <c r="AV30" s="536"/>
      <c r="AW30" s="536"/>
      <c r="AX30" s="537"/>
    </row>
    <row r="31" spans="1:50" ht="18.75" customHeight="1" x14ac:dyDescent="0.2">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2">
      <c r="A32" s="406"/>
      <c r="B32" s="404"/>
      <c r="C32" s="404"/>
      <c r="D32" s="404"/>
      <c r="E32" s="404"/>
      <c r="F32" s="405"/>
      <c r="G32" s="567"/>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4"/>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7"/>
      <c r="B33" s="408"/>
      <c r="C33" s="408"/>
      <c r="D33" s="408"/>
      <c r="E33" s="408"/>
      <c r="F33" s="409"/>
      <c r="G33" s="1010"/>
      <c r="H33" s="1011"/>
      <c r="I33" s="1011"/>
      <c r="J33" s="1011"/>
      <c r="K33" s="1011"/>
      <c r="L33" s="1011"/>
      <c r="M33" s="1011"/>
      <c r="N33" s="1011"/>
      <c r="O33" s="1012"/>
      <c r="P33" s="1018"/>
      <c r="Q33" s="1018"/>
      <c r="R33" s="1018"/>
      <c r="S33" s="1018"/>
      <c r="T33" s="1018"/>
      <c r="U33" s="1018"/>
      <c r="V33" s="1018"/>
      <c r="W33" s="1018"/>
      <c r="X33" s="1019"/>
      <c r="Y33" s="418" t="s">
        <v>54</v>
      </c>
      <c r="Z33" s="1023"/>
      <c r="AA33" s="1024"/>
      <c r="AB33" s="526"/>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10"/>
      <c r="B34" s="411"/>
      <c r="C34" s="411"/>
      <c r="D34" s="411"/>
      <c r="E34" s="411"/>
      <c r="F34" s="412"/>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7"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3" t="s">
        <v>469</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1"/>
      <c r="Z37" s="832"/>
      <c r="AA37" s="833"/>
      <c r="AB37" s="1035" t="s">
        <v>11</v>
      </c>
      <c r="AC37" s="1036"/>
      <c r="AD37" s="1037"/>
      <c r="AE37" s="1041" t="s">
        <v>554</v>
      </c>
      <c r="AF37" s="1041"/>
      <c r="AG37" s="1041"/>
      <c r="AH37" s="1041"/>
      <c r="AI37" s="1041" t="s">
        <v>551</v>
      </c>
      <c r="AJ37" s="1041"/>
      <c r="AK37" s="1041"/>
      <c r="AL37" s="1041"/>
      <c r="AM37" s="1041" t="s">
        <v>548</v>
      </c>
      <c r="AN37" s="1041"/>
      <c r="AO37" s="1041"/>
      <c r="AP37" s="560"/>
      <c r="AQ37" s="159" t="s">
        <v>354</v>
      </c>
      <c r="AR37" s="130"/>
      <c r="AS37" s="130"/>
      <c r="AT37" s="131"/>
      <c r="AU37" s="536" t="s">
        <v>253</v>
      </c>
      <c r="AV37" s="536"/>
      <c r="AW37" s="536"/>
      <c r="AX37" s="537"/>
    </row>
    <row r="38" spans="1:50" ht="18.75" customHeight="1" x14ac:dyDescent="0.2">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2">
      <c r="A39" s="406"/>
      <c r="B39" s="404"/>
      <c r="C39" s="404"/>
      <c r="D39" s="404"/>
      <c r="E39" s="404"/>
      <c r="F39" s="405"/>
      <c r="G39" s="567"/>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4"/>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7"/>
      <c r="B40" s="408"/>
      <c r="C40" s="408"/>
      <c r="D40" s="408"/>
      <c r="E40" s="408"/>
      <c r="F40" s="409"/>
      <c r="G40" s="1010"/>
      <c r="H40" s="1011"/>
      <c r="I40" s="1011"/>
      <c r="J40" s="1011"/>
      <c r="K40" s="1011"/>
      <c r="L40" s="1011"/>
      <c r="M40" s="1011"/>
      <c r="N40" s="1011"/>
      <c r="O40" s="1012"/>
      <c r="P40" s="1018"/>
      <c r="Q40" s="1018"/>
      <c r="R40" s="1018"/>
      <c r="S40" s="1018"/>
      <c r="T40" s="1018"/>
      <c r="U40" s="1018"/>
      <c r="V40" s="1018"/>
      <c r="W40" s="1018"/>
      <c r="X40" s="1019"/>
      <c r="Y40" s="418" t="s">
        <v>54</v>
      </c>
      <c r="Z40" s="1023"/>
      <c r="AA40" s="1024"/>
      <c r="AB40" s="526"/>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10"/>
      <c r="B41" s="411"/>
      <c r="C41" s="411"/>
      <c r="D41" s="411"/>
      <c r="E41" s="411"/>
      <c r="F41" s="412"/>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7"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3" t="s">
        <v>469</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1"/>
      <c r="Z44" s="832"/>
      <c r="AA44" s="833"/>
      <c r="AB44" s="1035" t="s">
        <v>11</v>
      </c>
      <c r="AC44" s="1036"/>
      <c r="AD44" s="1037"/>
      <c r="AE44" s="1041" t="s">
        <v>552</v>
      </c>
      <c r="AF44" s="1041"/>
      <c r="AG44" s="1041"/>
      <c r="AH44" s="1041"/>
      <c r="AI44" s="1041" t="s">
        <v>549</v>
      </c>
      <c r="AJ44" s="1041"/>
      <c r="AK44" s="1041"/>
      <c r="AL44" s="1041"/>
      <c r="AM44" s="1041" t="s">
        <v>523</v>
      </c>
      <c r="AN44" s="1041"/>
      <c r="AO44" s="1041"/>
      <c r="AP44" s="560"/>
      <c r="AQ44" s="159" t="s">
        <v>354</v>
      </c>
      <c r="AR44" s="130"/>
      <c r="AS44" s="130"/>
      <c r="AT44" s="131"/>
      <c r="AU44" s="536" t="s">
        <v>253</v>
      </c>
      <c r="AV44" s="536"/>
      <c r="AW44" s="536"/>
      <c r="AX44" s="537"/>
    </row>
    <row r="45" spans="1:50" ht="18.75" customHeight="1" x14ac:dyDescent="0.2">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2">
      <c r="A46" s="406"/>
      <c r="B46" s="404"/>
      <c r="C46" s="404"/>
      <c r="D46" s="404"/>
      <c r="E46" s="404"/>
      <c r="F46" s="405"/>
      <c r="G46" s="567"/>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4"/>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7"/>
      <c r="B47" s="408"/>
      <c r="C47" s="408"/>
      <c r="D47" s="408"/>
      <c r="E47" s="408"/>
      <c r="F47" s="409"/>
      <c r="G47" s="1010"/>
      <c r="H47" s="1011"/>
      <c r="I47" s="1011"/>
      <c r="J47" s="1011"/>
      <c r="K47" s="1011"/>
      <c r="L47" s="1011"/>
      <c r="M47" s="1011"/>
      <c r="N47" s="1011"/>
      <c r="O47" s="1012"/>
      <c r="P47" s="1018"/>
      <c r="Q47" s="1018"/>
      <c r="R47" s="1018"/>
      <c r="S47" s="1018"/>
      <c r="T47" s="1018"/>
      <c r="U47" s="1018"/>
      <c r="V47" s="1018"/>
      <c r="W47" s="1018"/>
      <c r="X47" s="1019"/>
      <c r="Y47" s="418" t="s">
        <v>54</v>
      </c>
      <c r="Z47" s="1023"/>
      <c r="AA47" s="1024"/>
      <c r="AB47" s="526"/>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10"/>
      <c r="B48" s="411"/>
      <c r="C48" s="411"/>
      <c r="D48" s="411"/>
      <c r="E48" s="411"/>
      <c r="F48" s="412"/>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7"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3" t="s">
        <v>469</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1"/>
      <c r="Z51" s="832"/>
      <c r="AA51" s="833"/>
      <c r="AB51" s="560" t="s">
        <v>11</v>
      </c>
      <c r="AC51" s="1036"/>
      <c r="AD51" s="1037"/>
      <c r="AE51" s="1041" t="s">
        <v>552</v>
      </c>
      <c r="AF51" s="1041"/>
      <c r="AG51" s="1041"/>
      <c r="AH51" s="1041"/>
      <c r="AI51" s="1041" t="s">
        <v>549</v>
      </c>
      <c r="AJ51" s="1041"/>
      <c r="AK51" s="1041"/>
      <c r="AL51" s="1041"/>
      <c r="AM51" s="1041" t="s">
        <v>523</v>
      </c>
      <c r="AN51" s="1041"/>
      <c r="AO51" s="1041"/>
      <c r="AP51" s="560"/>
      <c r="AQ51" s="159" t="s">
        <v>354</v>
      </c>
      <c r="AR51" s="130"/>
      <c r="AS51" s="130"/>
      <c r="AT51" s="131"/>
      <c r="AU51" s="536" t="s">
        <v>253</v>
      </c>
      <c r="AV51" s="536"/>
      <c r="AW51" s="536"/>
      <c r="AX51" s="537"/>
    </row>
    <row r="52" spans="1:50" ht="18.75" customHeight="1" x14ac:dyDescent="0.2">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2">
      <c r="A53" s="406"/>
      <c r="B53" s="404"/>
      <c r="C53" s="404"/>
      <c r="D53" s="404"/>
      <c r="E53" s="404"/>
      <c r="F53" s="405"/>
      <c r="G53" s="567"/>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4"/>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7"/>
      <c r="B54" s="408"/>
      <c r="C54" s="408"/>
      <c r="D54" s="408"/>
      <c r="E54" s="408"/>
      <c r="F54" s="409"/>
      <c r="G54" s="1010"/>
      <c r="H54" s="1011"/>
      <c r="I54" s="1011"/>
      <c r="J54" s="1011"/>
      <c r="K54" s="1011"/>
      <c r="L54" s="1011"/>
      <c r="M54" s="1011"/>
      <c r="N54" s="1011"/>
      <c r="O54" s="1012"/>
      <c r="P54" s="1018"/>
      <c r="Q54" s="1018"/>
      <c r="R54" s="1018"/>
      <c r="S54" s="1018"/>
      <c r="T54" s="1018"/>
      <c r="U54" s="1018"/>
      <c r="V54" s="1018"/>
      <c r="W54" s="1018"/>
      <c r="X54" s="1019"/>
      <c r="Y54" s="418" t="s">
        <v>54</v>
      </c>
      <c r="Z54" s="1023"/>
      <c r="AA54" s="1024"/>
      <c r="AB54" s="526"/>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10"/>
      <c r="B55" s="411"/>
      <c r="C55" s="411"/>
      <c r="D55" s="411"/>
      <c r="E55" s="411"/>
      <c r="F55" s="412"/>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7"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3" t="s">
        <v>469</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1"/>
      <c r="Z58" s="832"/>
      <c r="AA58" s="833"/>
      <c r="AB58" s="1035" t="s">
        <v>11</v>
      </c>
      <c r="AC58" s="1036"/>
      <c r="AD58" s="1037"/>
      <c r="AE58" s="1041" t="s">
        <v>552</v>
      </c>
      <c r="AF58" s="1041"/>
      <c r="AG58" s="1041"/>
      <c r="AH58" s="1041"/>
      <c r="AI58" s="1041" t="s">
        <v>549</v>
      </c>
      <c r="AJ58" s="1041"/>
      <c r="AK58" s="1041"/>
      <c r="AL58" s="1041"/>
      <c r="AM58" s="1041" t="s">
        <v>523</v>
      </c>
      <c r="AN58" s="1041"/>
      <c r="AO58" s="1041"/>
      <c r="AP58" s="560"/>
      <c r="AQ58" s="159" t="s">
        <v>354</v>
      </c>
      <c r="AR58" s="130"/>
      <c r="AS58" s="130"/>
      <c r="AT58" s="131"/>
      <c r="AU58" s="536" t="s">
        <v>253</v>
      </c>
      <c r="AV58" s="536"/>
      <c r="AW58" s="536"/>
      <c r="AX58" s="537"/>
    </row>
    <row r="59" spans="1:50" ht="18.75" customHeight="1" x14ac:dyDescent="0.2">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2">
      <c r="A60" s="406"/>
      <c r="B60" s="404"/>
      <c r="C60" s="404"/>
      <c r="D60" s="404"/>
      <c r="E60" s="404"/>
      <c r="F60" s="405"/>
      <c r="G60" s="567"/>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4"/>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7"/>
      <c r="B61" s="408"/>
      <c r="C61" s="408"/>
      <c r="D61" s="408"/>
      <c r="E61" s="408"/>
      <c r="F61" s="409"/>
      <c r="G61" s="1010"/>
      <c r="H61" s="1011"/>
      <c r="I61" s="1011"/>
      <c r="J61" s="1011"/>
      <c r="K61" s="1011"/>
      <c r="L61" s="1011"/>
      <c r="M61" s="1011"/>
      <c r="N61" s="1011"/>
      <c r="O61" s="1012"/>
      <c r="P61" s="1018"/>
      <c r="Q61" s="1018"/>
      <c r="R61" s="1018"/>
      <c r="S61" s="1018"/>
      <c r="T61" s="1018"/>
      <c r="U61" s="1018"/>
      <c r="V61" s="1018"/>
      <c r="W61" s="1018"/>
      <c r="X61" s="1019"/>
      <c r="Y61" s="418" t="s">
        <v>54</v>
      </c>
      <c r="Z61" s="1023"/>
      <c r="AA61" s="1024"/>
      <c r="AB61" s="526"/>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10"/>
      <c r="B62" s="411"/>
      <c r="C62" s="411"/>
      <c r="D62" s="411"/>
      <c r="E62" s="411"/>
      <c r="F62" s="412"/>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7"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3" t="s">
        <v>469</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1"/>
      <c r="Z65" s="832"/>
      <c r="AA65" s="833"/>
      <c r="AB65" s="1035" t="s">
        <v>11</v>
      </c>
      <c r="AC65" s="1036"/>
      <c r="AD65" s="1037"/>
      <c r="AE65" s="1041" t="s">
        <v>552</v>
      </c>
      <c r="AF65" s="1041"/>
      <c r="AG65" s="1041"/>
      <c r="AH65" s="1041"/>
      <c r="AI65" s="1041" t="s">
        <v>549</v>
      </c>
      <c r="AJ65" s="1041"/>
      <c r="AK65" s="1041"/>
      <c r="AL65" s="1041"/>
      <c r="AM65" s="1041" t="s">
        <v>523</v>
      </c>
      <c r="AN65" s="1041"/>
      <c r="AO65" s="1041"/>
      <c r="AP65" s="560"/>
      <c r="AQ65" s="159" t="s">
        <v>354</v>
      </c>
      <c r="AR65" s="130"/>
      <c r="AS65" s="130"/>
      <c r="AT65" s="131"/>
      <c r="AU65" s="536" t="s">
        <v>253</v>
      </c>
      <c r="AV65" s="536"/>
      <c r="AW65" s="536"/>
      <c r="AX65" s="537"/>
    </row>
    <row r="66" spans="1:50" ht="18.75" customHeight="1" x14ac:dyDescent="0.2">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2">
      <c r="A67" s="406"/>
      <c r="B67" s="404"/>
      <c r="C67" s="404"/>
      <c r="D67" s="404"/>
      <c r="E67" s="404"/>
      <c r="F67" s="405"/>
      <c r="G67" s="567"/>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4"/>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7"/>
      <c r="B68" s="408"/>
      <c r="C68" s="408"/>
      <c r="D68" s="408"/>
      <c r="E68" s="408"/>
      <c r="F68" s="409"/>
      <c r="G68" s="1010"/>
      <c r="H68" s="1011"/>
      <c r="I68" s="1011"/>
      <c r="J68" s="1011"/>
      <c r="K68" s="1011"/>
      <c r="L68" s="1011"/>
      <c r="M68" s="1011"/>
      <c r="N68" s="1011"/>
      <c r="O68" s="1012"/>
      <c r="P68" s="1018"/>
      <c r="Q68" s="1018"/>
      <c r="R68" s="1018"/>
      <c r="S68" s="1018"/>
      <c r="T68" s="1018"/>
      <c r="U68" s="1018"/>
      <c r="V68" s="1018"/>
      <c r="W68" s="1018"/>
      <c r="X68" s="1019"/>
      <c r="Y68" s="418" t="s">
        <v>54</v>
      </c>
      <c r="Z68" s="1023"/>
      <c r="AA68" s="1024"/>
      <c r="AB68" s="526"/>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10"/>
      <c r="B69" s="411"/>
      <c r="C69" s="411"/>
      <c r="D69" s="411"/>
      <c r="E69" s="411"/>
      <c r="F69" s="412"/>
      <c r="G69" s="1013"/>
      <c r="H69" s="1014"/>
      <c r="I69" s="1014"/>
      <c r="J69" s="1014"/>
      <c r="K69" s="1014"/>
      <c r="L69" s="1014"/>
      <c r="M69" s="1014"/>
      <c r="N69" s="1014"/>
      <c r="O69" s="1015"/>
      <c r="P69" s="1020"/>
      <c r="Q69" s="1020"/>
      <c r="R69" s="1020"/>
      <c r="S69" s="1020"/>
      <c r="T69" s="1020"/>
      <c r="U69" s="1020"/>
      <c r="V69" s="1020"/>
      <c r="W69" s="1020"/>
      <c r="X69" s="1021"/>
      <c r="Y69" s="418" t="s">
        <v>13</v>
      </c>
      <c r="Z69" s="1023"/>
      <c r="AA69" s="1024"/>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60" t="s">
        <v>28</v>
      </c>
      <c r="B2" s="1061"/>
      <c r="C2" s="1061"/>
      <c r="D2" s="1061"/>
      <c r="E2" s="1061"/>
      <c r="F2" s="1062"/>
      <c r="G2" s="598" t="s">
        <v>487</v>
      </c>
      <c r="H2" s="599"/>
      <c r="I2" s="599"/>
      <c r="J2" s="599"/>
      <c r="K2" s="599"/>
      <c r="L2" s="599"/>
      <c r="M2" s="599"/>
      <c r="N2" s="599"/>
      <c r="O2" s="599"/>
      <c r="P2" s="599"/>
      <c r="Q2" s="599"/>
      <c r="R2" s="599"/>
      <c r="S2" s="599"/>
      <c r="T2" s="599"/>
      <c r="U2" s="599"/>
      <c r="V2" s="599"/>
      <c r="W2" s="599"/>
      <c r="X2" s="599"/>
      <c r="Y2" s="599"/>
      <c r="Z2" s="599"/>
      <c r="AA2" s="599"/>
      <c r="AB2" s="600"/>
      <c r="AC2" s="598" t="s">
        <v>489</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2">
      <c r="A3" s="1054"/>
      <c r="B3" s="1055"/>
      <c r="C3" s="1055"/>
      <c r="D3" s="1055"/>
      <c r="E3" s="1055"/>
      <c r="F3" s="1056"/>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2">
      <c r="A4" s="1054"/>
      <c r="B4" s="1055"/>
      <c r="C4" s="1055"/>
      <c r="D4" s="1055"/>
      <c r="E4" s="1055"/>
      <c r="F4" s="1056"/>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2">
      <c r="A5" s="1054"/>
      <c r="B5" s="1055"/>
      <c r="C5" s="1055"/>
      <c r="D5" s="1055"/>
      <c r="E5" s="1055"/>
      <c r="F5" s="1056"/>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2">
      <c r="A6" s="1054"/>
      <c r="B6" s="1055"/>
      <c r="C6" s="1055"/>
      <c r="D6" s="1055"/>
      <c r="E6" s="1055"/>
      <c r="F6" s="1056"/>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2">
      <c r="A7" s="1054"/>
      <c r="B7" s="1055"/>
      <c r="C7" s="1055"/>
      <c r="D7" s="1055"/>
      <c r="E7" s="1055"/>
      <c r="F7" s="1056"/>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2">
      <c r="A8" s="1054"/>
      <c r="B8" s="1055"/>
      <c r="C8" s="1055"/>
      <c r="D8" s="1055"/>
      <c r="E8" s="1055"/>
      <c r="F8" s="1056"/>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2">
      <c r="A9" s="1054"/>
      <c r="B9" s="1055"/>
      <c r="C9" s="1055"/>
      <c r="D9" s="1055"/>
      <c r="E9" s="1055"/>
      <c r="F9" s="105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2">
      <c r="A10" s="1054"/>
      <c r="B10" s="1055"/>
      <c r="C10" s="1055"/>
      <c r="D10" s="1055"/>
      <c r="E10" s="1055"/>
      <c r="F10" s="105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2">
      <c r="A11" s="1054"/>
      <c r="B11" s="1055"/>
      <c r="C11" s="1055"/>
      <c r="D11" s="1055"/>
      <c r="E11" s="1055"/>
      <c r="F11" s="105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2">
      <c r="A12" s="1054"/>
      <c r="B12" s="1055"/>
      <c r="C12" s="1055"/>
      <c r="D12" s="1055"/>
      <c r="E12" s="1055"/>
      <c r="F12" s="105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2">
      <c r="A13" s="1054"/>
      <c r="B13" s="1055"/>
      <c r="C13" s="1055"/>
      <c r="D13" s="1055"/>
      <c r="E13" s="1055"/>
      <c r="F13" s="105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5">
      <c r="A14" s="1054"/>
      <c r="B14" s="1055"/>
      <c r="C14" s="1055"/>
      <c r="D14" s="1055"/>
      <c r="E14" s="1055"/>
      <c r="F14" s="1056"/>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2">
      <c r="A15" s="1054"/>
      <c r="B15" s="1055"/>
      <c r="C15" s="1055"/>
      <c r="D15" s="1055"/>
      <c r="E15" s="1055"/>
      <c r="F15" s="1056"/>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2">
      <c r="A16" s="1054"/>
      <c r="B16" s="1055"/>
      <c r="C16" s="1055"/>
      <c r="D16" s="1055"/>
      <c r="E16" s="1055"/>
      <c r="F16" s="1056"/>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2">
      <c r="A17" s="1054"/>
      <c r="B17" s="1055"/>
      <c r="C17" s="1055"/>
      <c r="D17" s="1055"/>
      <c r="E17" s="1055"/>
      <c r="F17" s="1056"/>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2">
      <c r="A18" s="1054"/>
      <c r="B18" s="1055"/>
      <c r="C18" s="1055"/>
      <c r="D18" s="1055"/>
      <c r="E18" s="1055"/>
      <c r="F18" s="1056"/>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2">
      <c r="A19" s="1054"/>
      <c r="B19" s="1055"/>
      <c r="C19" s="1055"/>
      <c r="D19" s="1055"/>
      <c r="E19" s="1055"/>
      <c r="F19" s="105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2">
      <c r="A20" s="1054"/>
      <c r="B20" s="1055"/>
      <c r="C20" s="1055"/>
      <c r="D20" s="1055"/>
      <c r="E20" s="1055"/>
      <c r="F20" s="105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2">
      <c r="A21" s="1054"/>
      <c r="B21" s="1055"/>
      <c r="C21" s="1055"/>
      <c r="D21" s="1055"/>
      <c r="E21" s="1055"/>
      <c r="F21" s="105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2">
      <c r="A22" s="1054"/>
      <c r="B22" s="1055"/>
      <c r="C22" s="1055"/>
      <c r="D22" s="1055"/>
      <c r="E22" s="1055"/>
      <c r="F22" s="105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2">
      <c r="A23" s="1054"/>
      <c r="B23" s="1055"/>
      <c r="C23" s="1055"/>
      <c r="D23" s="1055"/>
      <c r="E23" s="1055"/>
      <c r="F23" s="105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2">
      <c r="A24" s="1054"/>
      <c r="B24" s="1055"/>
      <c r="C24" s="1055"/>
      <c r="D24" s="1055"/>
      <c r="E24" s="1055"/>
      <c r="F24" s="105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2">
      <c r="A25" s="1054"/>
      <c r="B25" s="1055"/>
      <c r="C25" s="1055"/>
      <c r="D25" s="1055"/>
      <c r="E25" s="1055"/>
      <c r="F25" s="105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2">
      <c r="A26" s="1054"/>
      <c r="B26" s="1055"/>
      <c r="C26" s="1055"/>
      <c r="D26" s="1055"/>
      <c r="E26" s="1055"/>
      <c r="F26" s="105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5">
      <c r="A27" s="1054"/>
      <c r="B27" s="1055"/>
      <c r="C27" s="1055"/>
      <c r="D27" s="1055"/>
      <c r="E27" s="1055"/>
      <c r="F27" s="1056"/>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2">
      <c r="A28" s="1054"/>
      <c r="B28" s="1055"/>
      <c r="C28" s="1055"/>
      <c r="D28" s="1055"/>
      <c r="E28" s="1055"/>
      <c r="F28" s="1056"/>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2">
      <c r="A29" s="1054"/>
      <c r="B29" s="1055"/>
      <c r="C29" s="1055"/>
      <c r="D29" s="1055"/>
      <c r="E29" s="1055"/>
      <c r="F29" s="1056"/>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2">
      <c r="A30" s="1054"/>
      <c r="B30" s="1055"/>
      <c r="C30" s="1055"/>
      <c r="D30" s="1055"/>
      <c r="E30" s="1055"/>
      <c r="F30" s="1056"/>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2">
      <c r="A31" s="1054"/>
      <c r="B31" s="1055"/>
      <c r="C31" s="1055"/>
      <c r="D31" s="1055"/>
      <c r="E31" s="1055"/>
      <c r="F31" s="1056"/>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2">
      <c r="A32" s="1054"/>
      <c r="B32" s="1055"/>
      <c r="C32" s="1055"/>
      <c r="D32" s="1055"/>
      <c r="E32" s="1055"/>
      <c r="F32" s="1056"/>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2">
      <c r="A33" s="1054"/>
      <c r="B33" s="1055"/>
      <c r="C33" s="1055"/>
      <c r="D33" s="1055"/>
      <c r="E33" s="1055"/>
      <c r="F33" s="1056"/>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2">
      <c r="A34" s="1054"/>
      <c r="B34" s="1055"/>
      <c r="C34" s="1055"/>
      <c r="D34" s="1055"/>
      <c r="E34" s="1055"/>
      <c r="F34" s="1056"/>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2">
      <c r="A35" s="1054"/>
      <c r="B35" s="1055"/>
      <c r="C35" s="1055"/>
      <c r="D35" s="1055"/>
      <c r="E35" s="1055"/>
      <c r="F35" s="1056"/>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2">
      <c r="A36" s="1054"/>
      <c r="B36" s="1055"/>
      <c r="C36" s="1055"/>
      <c r="D36" s="1055"/>
      <c r="E36" s="1055"/>
      <c r="F36" s="1056"/>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2">
      <c r="A37" s="1054"/>
      <c r="B37" s="1055"/>
      <c r="C37" s="1055"/>
      <c r="D37" s="1055"/>
      <c r="E37" s="1055"/>
      <c r="F37" s="1056"/>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2">
      <c r="A38" s="1054"/>
      <c r="B38" s="1055"/>
      <c r="C38" s="1055"/>
      <c r="D38" s="1055"/>
      <c r="E38" s="1055"/>
      <c r="F38" s="105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2">
      <c r="A39" s="1054"/>
      <c r="B39" s="1055"/>
      <c r="C39" s="1055"/>
      <c r="D39" s="1055"/>
      <c r="E39" s="1055"/>
      <c r="F39" s="105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5">
      <c r="A40" s="1054"/>
      <c r="B40" s="1055"/>
      <c r="C40" s="1055"/>
      <c r="D40" s="1055"/>
      <c r="E40" s="1055"/>
      <c r="F40" s="1056"/>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2">
      <c r="A41" s="1054"/>
      <c r="B41" s="1055"/>
      <c r="C41" s="1055"/>
      <c r="D41" s="1055"/>
      <c r="E41" s="1055"/>
      <c r="F41" s="1056"/>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2">
      <c r="A42" s="1054"/>
      <c r="B42" s="1055"/>
      <c r="C42" s="1055"/>
      <c r="D42" s="1055"/>
      <c r="E42" s="1055"/>
      <c r="F42" s="1056"/>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2">
      <c r="A43" s="1054"/>
      <c r="B43" s="1055"/>
      <c r="C43" s="1055"/>
      <c r="D43" s="1055"/>
      <c r="E43" s="1055"/>
      <c r="F43" s="1056"/>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2">
      <c r="A44" s="1054"/>
      <c r="B44" s="1055"/>
      <c r="C44" s="1055"/>
      <c r="D44" s="1055"/>
      <c r="E44" s="1055"/>
      <c r="F44" s="1056"/>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2">
      <c r="A45" s="1054"/>
      <c r="B45" s="1055"/>
      <c r="C45" s="1055"/>
      <c r="D45" s="1055"/>
      <c r="E45" s="1055"/>
      <c r="F45" s="1056"/>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2">
      <c r="A46" s="1054"/>
      <c r="B46" s="1055"/>
      <c r="C46" s="1055"/>
      <c r="D46" s="1055"/>
      <c r="E46" s="1055"/>
      <c r="F46" s="1056"/>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2">
      <c r="A47" s="1054"/>
      <c r="B47" s="1055"/>
      <c r="C47" s="1055"/>
      <c r="D47" s="1055"/>
      <c r="E47" s="1055"/>
      <c r="F47" s="1056"/>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2">
      <c r="A48" s="1054"/>
      <c r="B48" s="1055"/>
      <c r="C48" s="1055"/>
      <c r="D48" s="1055"/>
      <c r="E48" s="1055"/>
      <c r="F48" s="105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2">
      <c r="A49" s="1054"/>
      <c r="B49" s="1055"/>
      <c r="C49" s="1055"/>
      <c r="D49" s="1055"/>
      <c r="E49" s="1055"/>
      <c r="F49" s="105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2">
      <c r="A50" s="1054"/>
      <c r="B50" s="1055"/>
      <c r="C50" s="1055"/>
      <c r="D50" s="1055"/>
      <c r="E50" s="1055"/>
      <c r="F50" s="105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2">
      <c r="A51" s="1054"/>
      <c r="B51" s="1055"/>
      <c r="C51" s="1055"/>
      <c r="D51" s="1055"/>
      <c r="E51" s="1055"/>
      <c r="F51" s="105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2">
      <c r="A52" s="1054"/>
      <c r="B52" s="1055"/>
      <c r="C52" s="1055"/>
      <c r="D52" s="1055"/>
      <c r="E52" s="1055"/>
      <c r="F52" s="1056"/>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5">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5"/>
    <row r="55" spans="1:50" ht="30" customHeight="1" x14ac:dyDescent="0.2">
      <c r="A55" s="1060" t="s">
        <v>28</v>
      </c>
      <c r="B55" s="1061"/>
      <c r="C55" s="1061"/>
      <c r="D55" s="1061"/>
      <c r="E55" s="1061"/>
      <c r="F55" s="1062"/>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2">
      <c r="A56" s="1054"/>
      <c r="B56" s="1055"/>
      <c r="C56" s="1055"/>
      <c r="D56" s="1055"/>
      <c r="E56" s="1055"/>
      <c r="F56" s="1056"/>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2">
      <c r="A57" s="1054"/>
      <c r="B57" s="1055"/>
      <c r="C57" s="1055"/>
      <c r="D57" s="1055"/>
      <c r="E57" s="1055"/>
      <c r="F57" s="1056"/>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2">
      <c r="A58" s="1054"/>
      <c r="B58" s="1055"/>
      <c r="C58" s="1055"/>
      <c r="D58" s="1055"/>
      <c r="E58" s="1055"/>
      <c r="F58" s="105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2">
      <c r="A59" s="1054"/>
      <c r="B59" s="1055"/>
      <c r="C59" s="1055"/>
      <c r="D59" s="1055"/>
      <c r="E59" s="1055"/>
      <c r="F59" s="105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2">
      <c r="A60" s="1054"/>
      <c r="B60" s="1055"/>
      <c r="C60" s="1055"/>
      <c r="D60" s="1055"/>
      <c r="E60" s="1055"/>
      <c r="F60" s="105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2">
      <c r="A61" s="1054"/>
      <c r="B61" s="1055"/>
      <c r="C61" s="1055"/>
      <c r="D61" s="1055"/>
      <c r="E61" s="1055"/>
      <c r="F61" s="105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2">
      <c r="A62" s="1054"/>
      <c r="B62" s="1055"/>
      <c r="C62" s="1055"/>
      <c r="D62" s="1055"/>
      <c r="E62" s="1055"/>
      <c r="F62" s="105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2">
      <c r="A63" s="1054"/>
      <c r="B63" s="1055"/>
      <c r="C63" s="1055"/>
      <c r="D63" s="1055"/>
      <c r="E63" s="1055"/>
      <c r="F63" s="105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2">
      <c r="A64" s="1054"/>
      <c r="B64" s="1055"/>
      <c r="C64" s="1055"/>
      <c r="D64" s="1055"/>
      <c r="E64" s="1055"/>
      <c r="F64" s="105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2">
      <c r="A65" s="1054"/>
      <c r="B65" s="1055"/>
      <c r="C65" s="1055"/>
      <c r="D65" s="1055"/>
      <c r="E65" s="1055"/>
      <c r="F65" s="105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2">
      <c r="A66" s="1054"/>
      <c r="B66" s="1055"/>
      <c r="C66" s="1055"/>
      <c r="D66" s="1055"/>
      <c r="E66" s="1055"/>
      <c r="F66" s="105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5">
      <c r="A67" s="1054"/>
      <c r="B67" s="1055"/>
      <c r="C67" s="1055"/>
      <c r="D67" s="1055"/>
      <c r="E67" s="1055"/>
      <c r="F67" s="1056"/>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2">
      <c r="A68" s="1054"/>
      <c r="B68" s="1055"/>
      <c r="C68" s="1055"/>
      <c r="D68" s="1055"/>
      <c r="E68" s="1055"/>
      <c r="F68" s="1056"/>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2">
      <c r="A69" s="1054"/>
      <c r="B69" s="1055"/>
      <c r="C69" s="1055"/>
      <c r="D69" s="1055"/>
      <c r="E69" s="1055"/>
      <c r="F69" s="1056"/>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2">
      <c r="A70" s="1054"/>
      <c r="B70" s="1055"/>
      <c r="C70" s="1055"/>
      <c r="D70" s="1055"/>
      <c r="E70" s="1055"/>
      <c r="F70" s="1056"/>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2">
      <c r="A71" s="1054"/>
      <c r="B71" s="1055"/>
      <c r="C71" s="1055"/>
      <c r="D71" s="1055"/>
      <c r="E71" s="1055"/>
      <c r="F71" s="105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2">
      <c r="A72" s="1054"/>
      <c r="B72" s="1055"/>
      <c r="C72" s="1055"/>
      <c r="D72" s="1055"/>
      <c r="E72" s="1055"/>
      <c r="F72" s="105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2">
      <c r="A73" s="1054"/>
      <c r="B73" s="1055"/>
      <c r="C73" s="1055"/>
      <c r="D73" s="1055"/>
      <c r="E73" s="1055"/>
      <c r="F73" s="105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2">
      <c r="A74" s="1054"/>
      <c r="B74" s="1055"/>
      <c r="C74" s="1055"/>
      <c r="D74" s="1055"/>
      <c r="E74" s="1055"/>
      <c r="F74" s="105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2">
      <c r="A75" s="1054"/>
      <c r="B75" s="1055"/>
      <c r="C75" s="1055"/>
      <c r="D75" s="1055"/>
      <c r="E75" s="1055"/>
      <c r="F75" s="105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2">
      <c r="A76" s="1054"/>
      <c r="B76" s="1055"/>
      <c r="C76" s="1055"/>
      <c r="D76" s="1055"/>
      <c r="E76" s="1055"/>
      <c r="F76" s="105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2">
      <c r="A77" s="1054"/>
      <c r="B77" s="1055"/>
      <c r="C77" s="1055"/>
      <c r="D77" s="1055"/>
      <c r="E77" s="1055"/>
      <c r="F77" s="105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2">
      <c r="A78" s="1054"/>
      <c r="B78" s="1055"/>
      <c r="C78" s="1055"/>
      <c r="D78" s="1055"/>
      <c r="E78" s="1055"/>
      <c r="F78" s="105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2">
      <c r="A79" s="1054"/>
      <c r="B79" s="1055"/>
      <c r="C79" s="1055"/>
      <c r="D79" s="1055"/>
      <c r="E79" s="1055"/>
      <c r="F79" s="105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5">
      <c r="A80" s="1054"/>
      <c r="B80" s="1055"/>
      <c r="C80" s="1055"/>
      <c r="D80" s="1055"/>
      <c r="E80" s="1055"/>
      <c r="F80" s="1056"/>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2">
      <c r="A81" s="1054"/>
      <c r="B81" s="1055"/>
      <c r="C81" s="1055"/>
      <c r="D81" s="1055"/>
      <c r="E81" s="1055"/>
      <c r="F81" s="1056"/>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2">
      <c r="A82" s="1054"/>
      <c r="B82" s="1055"/>
      <c r="C82" s="1055"/>
      <c r="D82" s="1055"/>
      <c r="E82" s="1055"/>
      <c r="F82" s="1056"/>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2">
      <c r="A83" s="1054"/>
      <c r="B83" s="1055"/>
      <c r="C83" s="1055"/>
      <c r="D83" s="1055"/>
      <c r="E83" s="1055"/>
      <c r="F83" s="1056"/>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2">
      <c r="A84" s="1054"/>
      <c r="B84" s="1055"/>
      <c r="C84" s="1055"/>
      <c r="D84" s="1055"/>
      <c r="E84" s="1055"/>
      <c r="F84" s="105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2">
      <c r="A85" s="1054"/>
      <c r="B85" s="1055"/>
      <c r="C85" s="1055"/>
      <c r="D85" s="1055"/>
      <c r="E85" s="1055"/>
      <c r="F85" s="105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2">
      <c r="A86" s="1054"/>
      <c r="B86" s="1055"/>
      <c r="C86" s="1055"/>
      <c r="D86" s="1055"/>
      <c r="E86" s="1055"/>
      <c r="F86" s="105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2">
      <c r="A87" s="1054"/>
      <c r="B87" s="1055"/>
      <c r="C87" s="1055"/>
      <c r="D87" s="1055"/>
      <c r="E87" s="1055"/>
      <c r="F87" s="105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2">
      <c r="A88" s="1054"/>
      <c r="B88" s="1055"/>
      <c r="C88" s="1055"/>
      <c r="D88" s="1055"/>
      <c r="E88" s="1055"/>
      <c r="F88" s="105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2">
      <c r="A89" s="1054"/>
      <c r="B89" s="1055"/>
      <c r="C89" s="1055"/>
      <c r="D89" s="1055"/>
      <c r="E89" s="1055"/>
      <c r="F89" s="105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2">
      <c r="A90" s="1054"/>
      <c r="B90" s="1055"/>
      <c r="C90" s="1055"/>
      <c r="D90" s="1055"/>
      <c r="E90" s="1055"/>
      <c r="F90" s="105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2">
      <c r="A91" s="1054"/>
      <c r="B91" s="1055"/>
      <c r="C91" s="1055"/>
      <c r="D91" s="1055"/>
      <c r="E91" s="1055"/>
      <c r="F91" s="105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2">
      <c r="A92" s="1054"/>
      <c r="B92" s="1055"/>
      <c r="C92" s="1055"/>
      <c r="D92" s="1055"/>
      <c r="E92" s="1055"/>
      <c r="F92" s="105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5">
      <c r="A93" s="1054"/>
      <c r="B93" s="1055"/>
      <c r="C93" s="1055"/>
      <c r="D93" s="1055"/>
      <c r="E93" s="1055"/>
      <c r="F93" s="1056"/>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2">
      <c r="A94" s="1054"/>
      <c r="B94" s="1055"/>
      <c r="C94" s="1055"/>
      <c r="D94" s="1055"/>
      <c r="E94" s="1055"/>
      <c r="F94" s="1056"/>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2">
      <c r="A95" s="1054"/>
      <c r="B95" s="1055"/>
      <c r="C95" s="1055"/>
      <c r="D95" s="1055"/>
      <c r="E95" s="1055"/>
      <c r="F95" s="1056"/>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2">
      <c r="A96" s="1054"/>
      <c r="B96" s="1055"/>
      <c r="C96" s="1055"/>
      <c r="D96" s="1055"/>
      <c r="E96" s="1055"/>
      <c r="F96" s="1056"/>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2">
      <c r="A97" s="1054"/>
      <c r="B97" s="1055"/>
      <c r="C97" s="1055"/>
      <c r="D97" s="1055"/>
      <c r="E97" s="1055"/>
      <c r="F97" s="105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2">
      <c r="A98" s="1054"/>
      <c r="B98" s="1055"/>
      <c r="C98" s="1055"/>
      <c r="D98" s="1055"/>
      <c r="E98" s="1055"/>
      <c r="F98" s="105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2">
      <c r="A99" s="1054"/>
      <c r="B99" s="1055"/>
      <c r="C99" s="1055"/>
      <c r="D99" s="1055"/>
      <c r="E99" s="1055"/>
      <c r="F99" s="105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2">
      <c r="A100" s="1054"/>
      <c r="B100" s="1055"/>
      <c r="C100" s="1055"/>
      <c r="D100" s="1055"/>
      <c r="E100" s="1055"/>
      <c r="F100" s="105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2">
      <c r="A101" s="1054"/>
      <c r="B101" s="1055"/>
      <c r="C101" s="1055"/>
      <c r="D101" s="1055"/>
      <c r="E101" s="1055"/>
      <c r="F101" s="105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2">
      <c r="A102" s="1054"/>
      <c r="B102" s="1055"/>
      <c r="C102" s="1055"/>
      <c r="D102" s="1055"/>
      <c r="E102" s="1055"/>
      <c r="F102" s="105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2">
      <c r="A103" s="1054"/>
      <c r="B103" s="1055"/>
      <c r="C103" s="1055"/>
      <c r="D103" s="1055"/>
      <c r="E103" s="1055"/>
      <c r="F103" s="105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2">
      <c r="A104" s="1054"/>
      <c r="B104" s="1055"/>
      <c r="C104" s="1055"/>
      <c r="D104" s="1055"/>
      <c r="E104" s="1055"/>
      <c r="F104" s="105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2">
      <c r="A105" s="1054"/>
      <c r="B105" s="1055"/>
      <c r="C105" s="1055"/>
      <c r="D105" s="1055"/>
      <c r="E105" s="1055"/>
      <c r="F105" s="105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5">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5"/>
    <row r="108" spans="1:50" ht="30" customHeight="1" x14ac:dyDescent="0.2">
      <c r="A108" s="1060" t="s">
        <v>28</v>
      </c>
      <c r="B108" s="1061"/>
      <c r="C108" s="1061"/>
      <c r="D108" s="1061"/>
      <c r="E108" s="1061"/>
      <c r="F108" s="1062"/>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2">
      <c r="A109" s="1054"/>
      <c r="B109" s="1055"/>
      <c r="C109" s="1055"/>
      <c r="D109" s="1055"/>
      <c r="E109" s="1055"/>
      <c r="F109" s="1056"/>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2">
      <c r="A110" s="1054"/>
      <c r="B110" s="1055"/>
      <c r="C110" s="1055"/>
      <c r="D110" s="1055"/>
      <c r="E110" s="1055"/>
      <c r="F110" s="1056"/>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2">
      <c r="A111" s="1054"/>
      <c r="B111" s="1055"/>
      <c r="C111" s="1055"/>
      <c r="D111" s="1055"/>
      <c r="E111" s="1055"/>
      <c r="F111" s="105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2">
      <c r="A112" s="1054"/>
      <c r="B112" s="1055"/>
      <c r="C112" s="1055"/>
      <c r="D112" s="1055"/>
      <c r="E112" s="1055"/>
      <c r="F112" s="105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2">
      <c r="A113" s="1054"/>
      <c r="B113" s="1055"/>
      <c r="C113" s="1055"/>
      <c r="D113" s="1055"/>
      <c r="E113" s="1055"/>
      <c r="F113" s="105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2">
      <c r="A114" s="1054"/>
      <c r="B114" s="1055"/>
      <c r="C114" s="1055"/>
      <c r="D114" s="1055"/>
      <c r="E114" s="1055"/>
      <c r="F114" s="105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2">
      <c r="A115" s="1054"/>
      <c r="B115" s="1055"/>
      <c r="C115" s="1055"/>
      <c r="D115" s="1055"/>
      <c r="E115" s="1055"/>
      <c r="F115" s="105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2">
      <c r="A116" s="1054"/>
      <c r="B116" s="1055"/>
      <c r="C116" s="1055"/>
      <c r="D116" s="1055"/>
      <c r="E116" s="1055"/>
      <c r="F116" s="105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2">
      <c r="A117" s="1054"/>
      <c r="B117" s="1055"/>
      <c r="C117" s="1055"/>
      <c r="D117" s="1055"/>
      <c r="E117" s="1055"/>
      <c r="F117" s="105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2">
      <c r="A118" s="1054"/>
      <c r="B118" s="1055"/>
      <c r="C118" s="1055"/>
      <c r="D118" s="1055"/>
      <c r="E118" s="1055"/>
      <c r="F118" s="105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2">
      <c r="A119" s="1054"/>
      <c r="B119" s="1055"/>
      <c r="C119" s="1055"/>
      <c r="D119" s="1055"/>
      <c r="E119" s="1055"/>
      <c r="F119" s="105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5">
      <c r="A120" s="1054"/>
      <c r="B120" s="1055"/>
      <c r="C120" s="1055"/>
      <c r="D120" s="1055"/>
      <c r="E120" s="1055"/>
      <c r="F120" s="1056"/>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2">
      <c r="A121" s="1054"/>
      <c r="B121" s="1055"/>
      <c r="C121" s="1055"/>
      <c r="D121" s="1055"/>
      <c r="E121" s="1055"/>
      <c r="F121" s="1056"/>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2">
      <c r="A122" s="1054"/>
      <c r="B122" s="1055"/>
      <c r="C122" s="1055"/>
      <c r="D122" s="1055"/>
      <c r="E122" s="1055"/>
      <c r="F122" s="1056"/>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2">
      <c r="A123" s="1054"/>
      <c r="B123" s="1055"/>
      <c r="C123" s="1055"/>
      <c r="D123" s="1055"/>
      <c r="E123" s="1055"/>
      <c r="F123" s="1056"/>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2">
      <c r="A124" s="1054"/>
      <c r="B124" s="1055"/>
      <c r="C124" s="1055"/>
      <c r="D124" s="1055"/>
      <c r="E124" s="1055"/>
      <c r="F124" s="105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2">
      <c r="A125" s="1054"/>
      <c r="B125" s="1055"/>
      <c r="C125" s="1055"/>
      <c r="D125" s="1055"/>
      <c r="E125" s="1055"/>
      <c r="F125" s="105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2">
      <c r="A126" s="1054"/>
      <c r="B126" s="1055"/>
      <c r="C126" s="1055"/>
      <c r="D126" s="1055"/>
      <c r="E126" s="1055"/>
      <c r="F126" s="105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2">
      <c r="A127" s="1054"/>
      <c r="B127" s="1055"/>
      <c r="C127" s="1055"/>
      <c r="D127" s="1055"/>
      <c r="E127" s="1055"/>
      <c r="F127" s="105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2">
      <c r="A128" s="1054"/>
      <c r="B128" s="1055"/>
      <c r="C128" s="1055"/>
      <c r="D128" s="1055"/>
      <c r="E128" s="1055"/>
      <c r="F128" s="105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2">
      <c r="A129" s="1054"/>
      <c r="B129" s="1055"/>
      <c r="C129" s="1055"/>
      <c r="D129" s="1055"/>
      <c r="E129" s="1055"/>
      <c r="F129" s="105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2">
      <c r="A130" s="1054"/>
      <c r="B130" s="1055"/>
      <c r="C130" s="1055"/>
      <c r="D130" s="1055"/>
      <c r="E130" s="1055"/>
      <c r="F130" s="105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2">
      <c r="A131" s="1054"/>
      <c r="B131" s="1055"/>
      <c r="C131" s="1055"/>
      <c r="D131" s="1055"/>
      <c r="E131" s="1055"/>
      <c r="F131" s="105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2">
      <c r="A132" s="1054"/>
      <c r="B132" s="1055"/>
      <c r="C132" s="1055"/>
      <c r="D132" s="1055"/>
      <c r="E132" s="1055"/>
      <c r="F132" s="105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5">
      <c r="A133" s="1054"/>
      <c r="B133" s="1055"/>
      <c r="C133" s="1055"/>
      <c r="D133" s="1055"/>
      <c r="E133" s="1055"/>
      <c r="F133" s="1056"/>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2">
      <c r="A134" s="1054"/>
      <c r="B134" s="1055"/>
      <c r="C134" s="1055"/>
      <c r="D134" s="1055"/>
      <c r="E134" s="1055"/>
      <c r="F134" s="1056"/>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2">
      <c r="A135" s="1054"/>
      <c r="B135" s="1055"/>
      <c r="C135" s="1055"/>
      <c r="D135" s="1055"/>
      <c r="E135" s="1055"/>
      <c r="F135" s="1056"/>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2">
      <c r="A136" s="1054"/>
      <c r="B136" s="1055"/>
      <c r="C136" s="1055"/>
      <c r="D136" s="1055"/>
      <c r="E136" s="1055"/>
      <c r="F136" s="1056"/>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2">
      <c r="A137" s="1054"/>
      <c r="B137" s="1055"/>
      <c r="C137" s="1055"/>
      <c r="D137" s="1055"/>
      <c r="E137" s="1055"/>
      <c r="F137" s="105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2">
      <c r="A138" s="1054"/>
      <c r="B138" s="1055"/>
      <c r="C138" s="1055"/>
      <c r="D138" s="1055"/>
      <c r="E138" s="1055"/>
      <c r="F138" s="105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2">
      <c r="A139" s="1054"/>
      <c r="B139" s="1055"/>
      <c r="C139" s="1055"/>
      <c r="D139" s="1055"/>
      <c r="E139" s="1055"/>
      <c r="F139" s="105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2">
      <c r="A140" s="1054"/>
      <c r="B140" s="1055"/>
      <c r="C140" s="1055"/>
      <c r="D140" s="1055"/>
      <c r="E140" s="1055"/>
      <c r="F140" s="105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2">
      <c r="A141" s="1054"/>
      <c r="B141" s="1055"/>
      <c r="C141" s="1055"/>
      <c r="D141" s="1055"/>
      <c r="E141" s="1055"/>
      <c r="F141" s="105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2">
      <c r="A142" s="1054"/>
      <c r="B142" s="1055"/>
      <c r="C142" s="1055"/>
      <c r="D142" s="1055"/>
      <c r="E142" s="1055"/>
      <c r="F142" s="105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2">
      <c r="A143" s="1054"/>
      <c r="B143" s="1055"/>
      <c r="C143" s="1055"/>
      <c r="D143" s="1055"/>
      <c r="E143" s="1055"/>
      <c r="F143" s="105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2">
      <c r="A144" s="1054"/>
      <c r="B144" s="1055"/>
      <c r="C144" s="1055"/>
      <c r="D144" s="1055"/>
      <c r="E144" s="1055"/>
      <c r="F144" s="105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2">
      <c r="A145" s="1054"/>
      <c r="B145" s="1055"/>
      <c r="C145" s="1055"/>
      <c r="D145" s="1055"/>
      <c r="E145" s="1055"/>
      <c r="F145" s="105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5">
      <c r="A146" s="1054"/>
      <c r="B146" s="1055"/>
      <c r="C146" s="1055"/>
      <c r="D146" s="1055"/>
      <c r="E146" s="1055"/>
      <c r="F146" s="1056"/>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2">
      <c r="A147" s="1054"/>
      <c r="B147" s="1055"/>
      <c r="C147" s="1055"/>
      <c r="D147" s="1055"/>
      <c r="E147" s="1055"/>
      <c r="F147" s="1056"/>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2">
      <c r="A148" s="1054"/>
      <c r="B148" s="1055"/>
      <c r="C148" s="1055"/>
      <c r="D148" s="1055"/>
      <c r="E148" s="1055"/>
      <c r="F148" s="1056"/>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2">
      <c r="A149" s="1054"/>
      <c r="B149" s="1055"/>
      <c r="C149" s="1055"/>
      <c r="D149" s="1055"/>
      <c r="E149" s="1055"/>
      <c r="F149" s="1056"/>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2">
      <c r="A150" s="1054"/>
      <c r="B150" s="1055"/>
      <c r="C150" s="1055"/>
      <c r="D150" s="1055"/>
      <c r="E150" s="1055"/>
      <c r="F150" s="105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2">
      <c r="A151" s="1054"/>
      <c r="B151" s="1055"/>
      <c r="C151" s="1055"/>
      <c r="D151" s="1055"/>
      <c r="E151" s="1055"/>
      <c r="F151" s="105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2">
      <c r="A152" s="1054"/>
      <c r="B152" s="1055"/>
      <c r="C152" s="1055"/>
      <c r="D152" s="1055"/>
      <c r="E152" s="1055"/>
      <c r="F152" s="105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2">
      <c r="A153" s="1054"/>
      <c r="B153" s="1055"/>
      <c r="C153" s="1055"/>
      <c r="D153" s="1055"/>
      <c r="E153" s="1055"/>
      <c r="F153" s="105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2">
      <c r="A154" s="1054"/>
      <c r="B154" s="1055"/>
      <c r="C154" s="1055"/>
      <c r="D154" s="1055"/>
      <c r="E154" s="1055"/>
      <c r="F154" s="105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2">
      <c r="A155" s="1054"/>
      <c r="B155" s="1055"/>
      <c r="C155" s="1055"/>
      <c r="D155" s="1055"/>
      <c r="E155" s="1055"/>
      <c r="F155" s="105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2">
      <c r="A156" s="1054"/>
      <c r="B156" s="1055"/>
      <c r="C156" s="1055"/>
      <c r="D156" s="1055"/>
      <c r="E156" s="1055"/>
      <c r="F156" s="105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2">
      <c r="A157" s="1054"/>
      <c r="B157" s="1055"/>
      <c r="C157" s="1055"/>
      <c r="D157" s="1055"/>
      <c r="E157" s="1055"/>
      <c r="F157" s="105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2">
      <c r="A158" s="1054"/>
      <c r="B158" s="1055"/>
      <c r="C158" s="1055"/>
      <c r="D158" s="1055"/>
      <c r="E158" s="1055"/>
      <c r="F158" s="105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5">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5"/>
    <row r="161" spans="1:50" ht="30" customHeight="1" x14ac:dyDescent="0.2">
      <c r="A161" s="1060" t="s">
        <v>28</v>
      </c>
      <c r="B161" s="1061"/>
      <c r="C161" s="1061"/>
      <c r="D161" s="1061"/>
      <c r="E161" s="1061"/>
      <c r="F161" s="1062"/>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2">
      <c r="A162" s="1054"/>
      <c r="B162" s="1055"/>
      <c r="C162" s="1055"/>
      <c r="D162" s="1055"/>
      <c r="E162" s="1055"/>
      <c r="F162" s="1056"/>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2">
      <c r="A163" s="1054"/>
      <c r="B163" s="1055"/>
      <c r="C163" s="1055"/>
      <c r="D163" s="1055"/>
      <c r="E163" s="1055"/>
      <c r="F163" s="1056"/>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2">
      <c r="A164" s="1054"/>
      <c r="B164" s="1055"/>
      <c r="C164" s="1055"/>
      <c r="D164" s="1055"/>
      <c r="E164" s="1055"/>
      <c r="F164" s="105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2">
      <c r="A165" s="1054"/>
      <c r="B165" s="1055"/>
      <c r="C165" s="1055"/>
      <c r="D165" s="1055"/>
      <c r="E165" s="1055"/>
      <c r="F165" s="105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2">
      <c r="A166" s="1054"/>
      <c r="B166" s="1055"/>
      <c r="C166" s="1055"/>
      <c r="D166" s="1055"/>
      <c r="E166" s="1055"/>
      <c r="F166" s="105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2">
      <c r="A167" s="1054"/>
      <c r="B167" s="1055"/>
      <c r="C167" s="1055"/>
      <c r="D167" s="1055"/>
      <c r="E167" s="1055"/>
      <c r="F167" s="105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2">
      <c r="A168" s="1054"/>
      <c r="B168" s="1055"/>
      <c r="C168" s="1055"/>
      <c r="D168" s="1055"/>
      <c r="E168" s="1055"/>
      <c r="F168" s="105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2">
      <c r="A169" s="1054"/>
      <c r="B169" s="1055"/>
      <c r="C169" s="1055"/>
      <c r="D169" s="1055"/>
      <c r="E169" s="1055"/>
      <c r="F169" s="105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2">
      <c r="A170" s="1054"/>
      <c r="B170" s="1055"/>
      <c r="C170" s="1055"/>
      <c r="D170" s="1055"/>
      <c r="E170" s="1055"/>
      <c r="F170" s="105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2">
      <c r="A171" s="1054"/>
      <c r="B171" s="1055"/>
      <c r="C171" s="1055"/>
      <c r="D171" s="1055"/>
      <c r="E171" s="1055"/>
      <c r="F171" s="105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2">
      <c r="A172" s="1054"/>
      <c r="B172" s="1055"/>
      <c r="C172" s="1055"/>
      <c r="D172" s="1055"/>
      <c r="E172" s="1055"/>
      <c r="F172" s="105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5">
      <c r="A173" s="1054"/>
      <c r="B173" s="1055"/>
      <c r="C173" s="1055"/>
      <c r="D173" s="1055"/>
      <c r="E173" s="1055"/>
      <c r="F173" s="1056"/>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2">
      <c r="A174" s="1054"/>
      <c r="B174" s="1055"/>
      <c r="C174" s="1055"/>
      <c r="D174" s="1055"/>
      <c r="E174" s="1055"/>
      <c r="F174" s="1056"/>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2">
      <c r="A175" s="1054"/>
      <c r="B175" s="1055"/>
      <c r="C175" s="1055"/>
      <c r="D175" s="1055"/>
      <c r="E175" s="1055"/>
      <c r="F175" s="1056"/>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2">
      <c r="A176" s="1054"/>
      <c r="B176" s="1055"/>
      <c r="C176" s="1055"/>
      <c r="D176" s="1055"/>
      <c r="E176" s="1055"/>
      <c r="F176" s="1056"/>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2">
      <c r="A177" s="1054"/>
      <c r="B177" s="1055"/>
      <c r="C177" s="1055"/>
      <c r="D177" s="1055"/>
      <c r="E177" s="1055"/>
      <c r="F177" s="105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2">
      <c r="A178" s="1054"/>
      <c r="B178" s="1055"/>
      <c r="C178" s="1055"/>
      <c r="D178" s="1055"/>
      <c r="E178" s="1055"/>
      <c r="F178" s="105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2">
      <c r="A179" s="1054"/>
      <c r="B179" s="1055"/>
      <c r="C179" s="1055"/>
      <c r="D179" s="1055"/>
      <c r="E179" s="1055"/>
      <c r="F179" s="105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2">
      <c r="A180" s="1054"/>
      <c r="B180" s="1055"/>
      <c r="C180" s="1055"/>
      <c r="D180" s="1055"/>
      <c r="E180" s="1055"/>
      <c r="F180" s="105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2">
      <c r="A181" s="1054"/>
      <c r="B181" s="1055"/>
      <c r="C181" s="1055"/>
      <c r="D181" s="1055"/>
      <c r="E181" s="1055"/>
      <c r="F181" s="105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2">
      <c r="A182" s="1054"/>
      <c r="B182" s="1055"/>
      <c r="C182" s="1055"/>
      <c r="D182" s="1055"/>
      <c r="E182" s="1055"/>
      <c r="F182" s="105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2">
      <c r="A183" s="1054"/>
      <c r="B183" s="1055"/>
      <c r="C183" s="1055"/>
      <c r="D183" s="1055"/>
      <c r="E183" s="1055"/>
      <c r="F183" s="105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2">
      <c r="A184" s="1054"/>
      <c r="B184" s="1055"/>
      <c r="C184" s="1055"/>
      <c r="D184" s="1055"/>
      <c r="E184" s="1055"/>
      <c r="F184" s="105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2">
      <c r="A185" s="1054"/>
      <c r="B185" s="1055"/>
      <c r="C185" s="1055"/>
      <c r="D185" s="1055"/>
      <c r="E185" s="1055"/>
      <c r="F185" s="105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5">
      <c r="A186" s="1054"/>
      <c r="B186" s="1055"/>
      <c r="C186" s="1055"/>
      <c r="D186" s="1055"/>
      <c r="E186" s="1055"/>
      <c r="F186" s="1056"/>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2">
      <c r="A187" s="1054"/>
      <c r="B187" s="1055"/>
      <c r="C187" s="1055"/>
      <c r="D187" s="1055"/>
      <c r="E187" s="1055"/>
      <c r="F187" s="1056"/>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2">
      <c r="A188" s="1054"/>
      <c r="B188" s="1055"/>
      <c r="C188" s="1055"/>
      <c r="D188" s="1055"/>
      <c r="E188" s="1055"/>
      <c r="F188" s="1056"/>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2">
      <c r="A189" s="1054"/>
      <c r="B189" s="1055"/>
      <c r="C189" s="1055"/>
      <c r="D189" s="1055"/>
      <c r="E189" s="1055"/>
      <c r="F189" s="1056"/>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2">
      <c r="A190" s="1054"/>
      <c r="B190" s="1055"/>
      <c r="C190" s="1055"/>
      <c r="D190" s="1055"/>
      <c r="E190" s="1055"/>
      <c r="F190" s="105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2">
      <c r="A191" s="1054"/>
      <c r="B191" s="1055"/>
      <c r="C191" s="1055"/>
      <c r="D191" s="1055"/>
      <c r="E191" s="1055"/>
      <c r="F191" s="105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2">
      <c r="A192" s="1054"/>
      <c r="B192" s="1055"/>
      <c r="C192" s="1055"/>
      <c r="D192" s="1055"/>
      <c r="E192" s="1055"/>
      <c r="F192" s="105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2">
      <c r="A193" s="1054"/>
      <c r="B193" s="1055"/>
      <c r="C193" s="1055"/>
      <c r="D193" s="1055"/>
      <c r="E193" s="1055"/>
      <c r="F193" s="105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2">
      <c r="A194" s="1054"/>
      <c r="B194" s="1055"/>
      <c r="C194" s="1055"/>
      <c r="D194" s="1055"/>
      <c r="E194" s="1055"/>
      <c r="F194" s="105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2">
      <c r="A195" s="1054"/>
      <c r="B195" s="1055"/>
      <c r="C195" s="1055"/>
      <c r="D195" s="1055"/>
      <c r="E195" s="1055"/>
      <c r="F195" s="105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2">
      <c r="A196" s="1054"/>
      <c r="B196" s="1055"/>
      <c r="C196" s="1055"/>
      <c r="D196" s="1055"/>
      <c r="E196" s="1055"/>
      <c r="F196" s="105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2">
      <c r="A197" s="1054"/>
      <c r="B197" s="1055"/>
      <c r="C197" s="1055"/>
      <c r="D197" s="1055"/>
      <c r="E197" s="1055"/>
      <c r="F197" s="105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2">
      <c r="A198" s="1054"/>
      <c r="B198" s="1055"/>
      <c r="C198" s="1055"/>
      <c r="D198" s="1055"/>
      <c r="E198" s="1055"/>
      <c r="F198" s="105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5">
      <c r="A199" s="1054"/>
      <c r="B199" s="1055"/>
      <c r="C199" s="1055"/>
      <c r="D199" s="1055"/>
      <c r="E199" s="1055"/>
      <c r="F199" s="1056"/>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2">
      <c r="A200" s="1054"/>
      <c r="B200" s="1055"/>
      <c r="C200" s="1055"/>
      <c r="D200" s="1055"/>
      <c r="E200" s="1055"/>
      <c r="F200" s="1056"/>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2">
      <c r="A201" s="1054"/>
      <c r="B201" s="1055"/>
      <c r="C201" s="1055"/>
      <c r="D201" s="1055"/>
      <c r="E201" s="1055"/>
      <c r="F201" s="1056"/>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2">
      <c r="A202" s="1054"/>
      <c r="B202" s="1055"/>
      <c r="C202" s="1055"/>
      <c r="D202" s="1055"/>
      <c r="E202" s="1055"/>
      <c r="F202" s="1056"/>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2">
      <c r="A203" s="1054"/>
      <c r="B203" s="1055"/>
      <c r="C203" s="1055"/>
      <c r="D203" s="1055"/>
      <c r="E203" s="1055"/>
      <c r="F203" s="105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2">
      <c r="A204" s="1054"/>
      <c r="B204" s="1055"/>
      <c r="C204" s="1055"/>
      <c r="D204" s="1055"/>
      <c r="E204" s="1055"/>
      <c r="F204" s="105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2">
      <c r="A205" s="1054"/>
      <c r="B205" s="1055"/>
      <c r="C205" s="1055"/>
      <c r="D205" s="1055"/>
      <c r="E205" s="1055"/>
      <c r="F205" s="105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2">
      <c r="A206" s="1054"/>
      <c r="B206" s="1055"/>
      <c r="C206" s="1055"/>
      <c r="D206" s="1055"/>
      <c r="E206" s="1055"/>
      <c r="F206" s="105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2">
      <c r="A207" s="1054"/>
      <c r="B207" s="1055"/>
      <c r="C207" s="1055"/>
      <c r="D207" s="1055"/>
      <c r="E207" s="1055"/>
      <c r="F207" s="105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2">
      <c r="A208" s="1054"/>
      <c r="B208" s="1055"/>
      <c r="C208" s="1055"/>
      <c r="D208" s="1055"/>
      <c r="E208" s="1055"/>
      <c r="F208" s="105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2">
      <c r="A209" s="1054"/>
      <c r="B209" s="1055"/>
      <c r="C209" s="1055"/>
      <c r="D209" s="1055"/>
      <c r="E209" s="1055"/>
      <c r="F209" s="105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2">
      <c r="A210" s="1054"/>
      <c r="B210" s="1055"/>
      <c r="C210" s="1055"/>
      <c r="D210" s="1055"/>
      <c r="E210" s="1055"/>
      <c r="F210" s="105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2">
      <c r="A211" s="1054"/>
      <c r="B211" s="1055"/>
      <c r="C211" s="1055"/>
      <c r="D211" s="1055"/>
      <c r="E211" s="1055"/>
      <c r="F211" s="105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5">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5"/>
    <row r="214" spans="1:50" ht="30" customHeight="1" x14ac:dyDescent="0.2">
      <c r="A214" s="1051" t="s">
        <v>28</v>
      </c>
      <c r="B214" s="1052"/>
      <c r="C214" s="1052"/>
      <c r="D214" s="1052"/>
      <c r="E214" s="1052"/>
      <c r="F214" s="1053"/>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2">
      <c r="A215" s="1054"/>
      <c r="B215" s="1055"/>
      <c r="C215" s="1055"/>
      <c r="D215" s="1055"/>
      <c r="E215" s="1055"/>
      <c r="F215" s="1056"/>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2">
      <c r="A216" s="1054"/>
      <c r="B216" s="1055"/>
      <c r="C216" s="1055"/>
      <c r="D216" s="1055"/>
      <c r="E216" s="1055"/>
      <c r="F216" s="1056"/>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2">
      <c r="A217" s="1054"/>
      <c r="B217" s="1055"/>
      <c r="C217" s="1055"/>
      <c r="D217" s="1055"/>
      <c r="E217" s="1055"/>
      <c r="F217" s="105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2">
      <c r="A218" s="1054"/>
      <c r="B218" s="1055"/>
      <c r="C218" s="1055"/>
      <c r="D218" s="1055"/>
      <c r="E218" s="1055"/>
      <c r="F218" s="105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2">
      <c r="A219" s="1054"/>
      <c r="B219" s="1055"/>
      <c r="C219" s="1055"/>
      <c r="D219" s="1055"/>
      <c r="E219" s="1055"/>
      <c r="F219" s="105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2">
      <c r="A220" s="1054"/>
      <c r="B220" s="1055"/>
      <c r="C220" s="1055"/>
      <c r="D220" s="1055"/>
      <c r="E220" s="1055"/>
      <c r="F220" s="105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2">
      <c r="A221" s="1054"/>
      <c r="B221" s="1055"/>
      <c r="C221" s="1055"/>
      <c r="D221" s="1055"/>
      <c r="E221" s="1055"/>
      <c r="F221" s="105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2">
      <c r="A222" s="1054"/>
      <c r="B222" s="1055"/>
      <c r="C222" s="1055"/>
      <c r="D222" s="1055"/>
      <c r="E222" s="1055"/>
      <c r="F222" s="105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2">
      <c r="A223" s="1054"/>
      <c r="B223" s="1055"/>
      <c r="C223" s="1055"/>
      <c r="D223" s="1055"/>
      <c r="E223" s="1055"/>
      <c r="F223" s="105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2">
      <c r="A224" s="1054"/>
      <c r="B224" s="1055"/>
      <c r="C224" s="1055"/>
      <c r="D224" s="1055"/>
      <c r="E224" s="1055"/>
      <c r="F224" s="105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2">
      <c r="A225" s="1054"/>
      <c r="B225" s="1055"/>
      <c r="C225" s="1055"/>
      <c r="D225" s="1055"/>
      <c r="E225" s="1055"/>
      <c r="F225" s="105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5">
      <c r="A226" s="1054"/>
      <c r="B226" s="1055"/>
      <c r="C226" s="1055"/>
      <c r="D226" s="1055"/>
      <c r="E226" s="1055"/>
      <c r="F226" s="1056"/>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2">
      <c r="A227" s="1054"/>
      <c r="B227" s="1055"/>
      <c r="C227" s="1055"/>
      <c r="D227" s="1055"/>
      <c r="E227" s="1055"/>
      <c r="F227" s="1056"/>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2">
      <c r="A228" s="1054"/>
      <c r="B228" s="1055"/>
      <c r="C228" s="1055"/>
      <c r="D228" s="1055"/>
      <c r="E228" s="1055"/>
      <c r="F228" s="1056"/>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2">
      <c r="A229" s="1054"/>
      <c r="B229" s="1055"/>
      <c r="C229" s="1055"/>
      <c r="D229" s="1055"/>
      <c r="E229" s="1055"/>
      <c r="F229" s="1056"/>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2">
      <c r="A230" s="1054"/>
      <c r="B230" s="1055"/>
      <c r="C230" s="1055"/>
      <c r="D230" s="1055"/>
      <c r="E230" s="1055"/>
      <c r="F230" s="105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2">
      <c r="A231" s="1054"/>
      <c r="B231" s="1055"/>
      <c r="C231" s="1055"/>
      <c r="D231" s="1055"/>
      <c r="E231" s="1055"/>
      <c r="F231" s="105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2">
      <c r="A232" s="1054"/>
      <c r="B232" s="1055"/>
      <c r="C232" s="1055"/>
      <c r="D232" s="1055"/>
      <c r="E232" s="1055"/>
      <c r="F232" s="105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2">
      <c r="A233" s="1054"/>
      <c r="B233" s="1055"/>
      <c r="C233" s="1055"/>
      <c r="D233" s="1055"/>
      <c r="E233" s="1055"/>
      <c r="F233" s="105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2">
      <c r="A234" s="1054"/>
      <c r="B234" s="1055"/>
      <c r="C234" s="1055"/>
      <c r="D234" s="1055"/>
      <c r="E234" s="1055"/>
      <c r="F234" s="105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2">
      <c r="A235" s="1054"/>
      <c r="B235" s="1055"/>
      <c r="C235" s="1055"/>
      <c r="D235" s="1055"/>
      <c r="E235" s="1055"/>
      <c r="F235" s="105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2">
      <c r="A236" s="1054"/>
      <c r="B236" s="1055"/>
      <c r="C236" s="1055"/>
      <c r="D236" s="1055"/>
      <c r="E236" s="1055"/>
      <c r="F236" s="105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2">
      <c r="A237" s="1054"/>
      <c r="B237" s="1055"/>
      <c r="C237" s="1055"/>
      <c r="D237" s="1055"/>
      <c r="E237" s="1055"/>
      <c r="F237" s="105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2">
      <c r="A238" s="1054"/>
      <c r="B238" s="1055"/>
      <c r="C238" s="1055"/>
      <c r="D238" s="1055"/>
      <c r="E238" s="1055"/>
      <c r="F238" s="105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5">
      <c r="A239" s="1054"/>
      <c r="B239" s="1055"/>
      <c r="C239" s="1055"/>
      <c r="D239" s="1055"/>
      <c r="E239" s="1055"/>
      <c r="F239" s="1056"/>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2">
      <c r="A240" s="1054"/>
      <c r="B240" s="1055"/>
      <c r="C240" s="1055"/>
      <c r="D240" s="1055"/>
      <c r="E240" s="1055"/>
      <c r="F240" s="1056"/>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2">
      <c r="A241" s="1054"/>
      <c r="B241" s="1055"/>
      <c r="C241" s="1055"/>
      <c r="D241" s="1055"/>
      <c r="E241" s="1055"/>
      <c r="F241" s="1056"/>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2">
      <c r="A242" s="1054"/>
      <c r="B242" s="1055"/>
      <c r="C242" s="1055"/>
      <c r="D242" s="1055"/>
      <c r="E242" s="1055"/>
      <c r="F242" s="1056"/>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2">
      <c r="A243" s="1054"/>
      <c r="B243" s="1055"/>
      <c r="C243" s="1055"/>
      <c r="D243" s="1055"/>
      <c r="E243" s="1055"/>
      <c r="F243" s="105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2">
      <c r="A244" s="1054"/>
      <c r="B244" s="1055"/>
      <c r="C244" s="1055"/>
      <c r="D244" s="1055"/>
      <c r="E244" s="1055"/>
      <c r="F244" s="105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2">
      <c r="A245" s="1054"/>
      <c r="B245" s="1055"/>
      <c r="C245" s="1055"/>
      <c r="D245" s="1055"/>
      <c r="E245" s="1055"/>
      <c r="F245" s="105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2">
      <c r="A246" s="1054"/>
      <c r="B246" s="1055"/>
      <c r="C246" s="1055"/>
      <c r="D246" s="1055"/>
      <c r="E246" s="1055"/>
      <c r="F246" s="105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2">
      <c r="A247" s="1054"/>
      <c r="B247" s="1055"/>
      <c r="C247" s="1055"/>
      <c r="D247" s="1055"/>
      <c r="E247" s="1055"/>
      <c r="F247" s="105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2">
      <c r="A248" s="1054"/>
      <c r="B248" s="1055"/>
      <c r="C248" s="1055"/>
      <c r="D248" s="1055"/>
      <c r="E248" s="1055"/>
      <c r="F248" s="105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2">
      <c r="A249" s="1054"/>
      <c r="B249" s="1055"/>
      <c r="C249" s="1055"/>
      <c r="D249" s="1055"/>
      <c r="E249" s="1055"/>
      <c r="F249" s="105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2">
      <c r="A250" s="1054"/>
      <c r="B250" s="1055"/>
      <c r="C250" s="1055"/>
      <c r="D250" s="1055"/>
      <c r="E250" s="1055"/>
      <c r="F250" s="105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2">
      <c r="A251" s="1054"/>
      <c r="B251" s="1055"/>
      <c r="C251" s="1055"/>
      <c r="D251" s="1055"/>
      <c r="E251" s="1055"/>
      <c r="F251" s="105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5">
      <c r="A252" s="1054"/>
      <c r="B252" s="1055"/>
      <c r="C252" s="1055"/>
      <c r="D252" s="1055"/>
      <c r="E252" s="1055"/>
      <c r="F252" s="1056"/>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2">
      <c r="A253" s="1054"/>
      <c r="B253" s="1055"/>
      <c r="C253" s="1055"/>
      <c r="D253" s="1055"/>
      <c r="E253" s="1055"/>
      <c r="F253" s="1056"/>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2">
      <c r="A254" s="1054"/>
      <c r="B254" s="1055"/>
      <c r="C254" s="1055"/>
      <c r="D254" s="1055"/>
      <c r="E254" s="1055"/>
      <c r="F254" s="1056"/>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2">
      <c r="A255" s="1054"/>
      <c r="B255" s="1055"/>
      <c r="C255" s="1055"/>
      <c r="D255" s="1055"/>
      <c r="E255" s="1055"/>
      <c r="F255" s="1056"/>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2">
      <c r="A256" s="1054"/>
      <c r="B256" s="1055"/>
      <c r="C256" s="1055"/>
      <c r="D256" s="1055"/>
      <c r="E256" s="1055"/>
      <c r="F256" s="105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2">
      <c r="A257" s="1054"/>
      <c r="B257" s="1055"/>
      <c r="C257" s="1055"/>
      <c r="D257" s="1055"/>
      <c r="E257" s="1055"/>
      <c r="F257" s="105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2">
      <c r="A258" s="1054"/>
      <c r="B258" s="1055"/>
      <c r="C258" s="1055"/>
      <c r="D258" s="1055"/>
      <c r="E258" s="1055"/>
      <c r="F258" s="105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2">
      <c r="A259" s="1054"/>
      <c r="B259" s="1055"/>
      <c r="C259" s="1055"/>
      <c r="D259" s="1055"/>
      <c r="E259" s="1055"/>
      <c r="F259" s="105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2">
      <c r="A260" s="1054"/>
      <c r="B260" s="1055"/>
      <c r="C260" s="1055"/>
      <c r="D260" s="1055"/>
      <c r="E260" s="1055"/>
      <c r="F260" s="105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2">
      <c r="A261" s="1054"/>
      <c r="B261" s="1055"/>
      <c r="C261" s="1055"/>
      <c r="D261" s="1055"/>
      <c r="E261" s="1055"/>
      <c r="F261" s="105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2">
      <c r="A262" s="1054"/>
      <c r="B262" s="1055"/>
      <c r="C262" s="1055"/>
      <c r="D262" s="1055"/>
      <c r="E262" s="1055"/>
      <c r="F262" s="105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2">
      <c r="A263" s="1054"/>
      <c r="B263" s="1055"/>
      <c r="C263" s="1055"/>
      <c r="D263" s="1055"/>
      <c r="E263" s="1055"/>
      <c r="F263" s="105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2">
      <c r="A264" s="1054"/>
      <c r="B264" s="1055"/>
      <c r="C264" s="1055"/>
      <c r="D264" s="1055"/>
      <c r="E264" s="1055"/>
      <c r="F264" s="105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5">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2019-05-24T02:21:53Z</cp:lastPrinted>
  <dcterms:created xsi:type="dcterms:W3CDTF">2012-03-13T00:50:25Z</dcterms:created>
  <dcterms:modified xsi:type="dcterms:W3CDTF">2019-05-24T04:11:47Z</dcterms:modified>
</cp:coreProperties>
</file>