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予算係\☆平成31年度\作業依頼\★190509_平成31年度行政事業レビューシート（中間公表版）の作成について（公開プロセス候補以外）\★登録\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<sst xmlns="http://schemas.openxmlformats.org/spreadsheetml/2006/main" count="2976" uniqueCount="656">
  <si>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</si>
  <si>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</si>
  <si>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</si>
  <si>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</si>
  <si>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</si>
  <si>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</si>
  <si>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</si>
  <si>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</si>
  <si>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</si>
  <si>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</si>
  <si>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</si>
  <si>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</si>
  <si>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</si>
  <si>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</si>
  <si>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</si>
  <si>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</si>
  <si>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</si>
  <si>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</si>
  <si>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</si>
  <si>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</si>
  <si>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</si>
  <si>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</si>
  <si>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</si>
  <si>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</si>
  <si>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</si>
  <si>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</si>
  <si>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</si>
  <si>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</si>
  <si>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</si>
  <si>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</si>
  <si>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</si>
  <si>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</si>
  <si>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</si>
  <si>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</si>
  <si>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</si>
  <si>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</si>
  <si>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</si>
  <si>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</si>
  <si>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</si>
  <si>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</si>
  <si>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</si>
  <si>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</si>
  <si>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</si>
  <si>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</si>
  <si>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</si>
  <si>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</si>
  <si>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</si>
  <si>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</si>
  <si>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</si>
  <si>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</si>
  <si>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</si>
  <si>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</si>
  <si>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</si>
  <si>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</si>
  <si>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</si>
  <si>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</si>
  <si>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</si>
  <si>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</si>
  <si>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</si>
  <si>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</si>
  <si>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</si>
  <si>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</si>
  <si>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</si>
  <si>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</si>
  <si>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</si>
  <si>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</si>
  <si>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</si>
  <si>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</si>
  <si>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</si>
  <si>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</si>
  <si>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</si>
  <si>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</si>
  <si>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</si>
  <si>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</si>
  <si>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</si>
  <si>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</si>
  <si>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</si>
  <si>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</si>
  <si>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</si>
  <si>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</si>
  <si>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</si>
  <si>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</si>
  <si>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</si>
  <si>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</si>
  <si>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</si>
  <si>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</si>
  <si>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</si>
  <si>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</si>
  <si>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</si>
  <si>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</si>
  <si>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</si>
  <si>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</si>
  <si>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</si>
  <si>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</si>
  <si>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</si>
  <si>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</si>
  <si>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</si>
  <si>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</si>
  <si>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</si>
  <si>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</si>
  <si>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</si>
  <si>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</si>
  <si>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</si>
  <si>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</si>
  <si>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</si>
  <si>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</si>
  <si>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</si>
  <si>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</si>
  <si>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</si>
  <si>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</si>
  <si>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</si>
  <si>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</si>
  <si>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</si>
  <si>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</si>
  <si>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</si>
  <si>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</si>
  <si>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</si>
  <si>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</si>
  <si>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</si>
  <si>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</si>
  <si>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</si>
  <si>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</si>
  <si>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</si>
  <si>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</si>
  <si>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</si>
  <si>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</si>
  <si>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</si>
  <si>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</si>
  <si>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</si>
  <si>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</si>
  <si>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</si>
  <si>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</si>
  <si>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</si>
  <si>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</si>
  <si>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</si>
  <si>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</si>
  <si>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</si>
  <si>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</si>
  <si>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</si>
  <si>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</si>
  <si>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</si>
  <si>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</si>
  <si>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</si>
  <si>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</si>
  <si>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</si>
  <si>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</si>
  <si>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</si>
  <si>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</si>
  <si>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</si>
  <si>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</si>
  <si>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</si>
  <si>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</si>
  <si>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</si>
  <si>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</si>
  <si>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</si>
  <si>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</si>
  <si>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</si>
  <si>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</si>
  <si>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</si>
  <si>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</si>
  <si>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</si>
  <si>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</si>
  <si>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</si>
  <si>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</si>
  <si>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</si>
  <si>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</si>
  <si>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</si>
  <si>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</si>
  <si>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</si>
  <si>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</si>
  <si>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</si>
  <si>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</si>
  <si>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</si>
  <si>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</si>
  <si>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</si>
  <si>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</si>
  <si>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</si>
  <si>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</si>
  <si>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</si>
  <si>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</si>
  <si>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</si>
  <si>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</si>
  <si>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</si>
  <si>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</si>
  <si>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</si>
  <si>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</si>
  <si>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</si>
  <si>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</si>
  <si>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</si>
  <si>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</si>
  <si>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</si>
  <si>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</si>
  <si>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</si>
  <si>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</si>
  <si>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</si>
  <si>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</si>
  <si>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</si>
  <si>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</si>
  <si>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</si>
  <si>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</si>
  <si>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</si>
  <si>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</si>
  <si>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</si>
  <si>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</si>
  <si>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</si>
  <si>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</si>
  <si>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</si>
  <si>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</si>
  <si>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</si>
  <si>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</si>
  <si>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</si>
  <si>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</si>
  <si>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</si>
  <si>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</si>
  <si>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</si>
  <si>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</si>
  <si>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</si>
  <si>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</si>
  <si>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</si>
  <si>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</si>
  <si>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</si>
  <si>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</si>
  <si>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</si>
  <si>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</si>
  <si>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</si>
  <si>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</si>
  <si>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</si>
  <si>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</si>
  <si>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</si>
  <si>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</si>
  <si>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</si>
  <si>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</si>
  <si>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</si>
  <si>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</si>
  <si>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</si>
  <si>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</si>
  <si>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</si>
  <si>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</si>
  <si>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</si>
  <si>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</si>
  <si>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</si>
  <si>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</si>
  <si>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</si>
  <si>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</si>
  <si>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</si>
  <si>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</si>
  <si>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</si>
  <si>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</si>
  <si>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</si>
  <si>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</si>
  <si>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</si>
  <si>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</si>
  <si>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</si>
  <si>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</si>
  <si>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</si>
  <si>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</si>
  <si>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</si>
  <si>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</si>
  <si>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</si>
  <si>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</si>
  <si>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</si>
  <si>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</si>
  <si>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</si>
  <si>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</si>
  <si>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</si>
  <si>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</si>
  <si>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</si>
  <si>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</si>
  <si>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</si>
  <si>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</si>
  <si>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</si>
  <si>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</si>
  <si>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</si>
  <si>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</si>
  <si>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</si>
  <si>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</si>
  <si>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</si>
  <si>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</si>
  <si>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</si>
  <si>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</si>
  <si>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</si>
  <si>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</si>
  <si>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</si>
  <si>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</si>
  <si>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</si>
  <si>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</si>
  <si>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</si>
  <si>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</si>
  <si>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</si>
  <si>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</si>
  <si>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</si>
  <si>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</si>
  <si>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</si>
  <si>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</si>
  <si>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</si>
  <si>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</si>
  <si>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</si>
  <si>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</si>
  <si>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</si>
  <si>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</si>
  <si>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</si>
  <si>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</si>
  <si>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</si>
  <si>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</si>
  <si>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</si>
  <si>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</si>
  <si>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</si>
  <si>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</si>
  <si>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</si>
  <si>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</si>
  <si>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</si>
  <si>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</si>
  <si>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</si>
  <si>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</si>
  <si>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</si>
  <si>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</si>
  <si>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</si>
  <si>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</si>
  <si>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</si>
  <si>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</si>
  <si>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</si>
  <si>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</si>
  <si>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</si>
  <si>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</si>
  <si>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</si>
  <si>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</si>
  <si>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</si>
  <si>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</si>
  <si>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</si>
  <si>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</si>
  <si>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</si>
  <si>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</si>
  <si>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</si>
  <si>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</si>
  <si>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</si>
  <si>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</si>
  <si>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</si>
  <si>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</si>
  <si>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</si>
  <si>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</si>
  <si>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</si>
  <si>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</si>
  <si>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</si>
  <si>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</si>
  <si>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</si>
  <si>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</si>
  <si>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</si>
  <si>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</si>
  <si>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</si>
  <si>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</si>
  <si>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</si>
  <si>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</si>
  <si>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</si>
  <si>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</si>
  <si>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</si>
  <si>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</si>
  <si>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</si>
  <si>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</si>
  <si>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</si>
  <si>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</si>
  <si>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</si>
  <si>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</si>
  <si>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</si>
  <si>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</si>
  <si>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</si>
  <si>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</si>
  <si>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</si>
  <si>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</si>
  <si>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</si>
  <si>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</si>
  <si>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</si>
  <si>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</si>
  <si>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</si>
  <si>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</si>
  <si>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</si>
  <si>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</si>
  <si>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</si>
  <si>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</si>
  <si>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</si>
  <si>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</si>
  <si>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</si>
  <si>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</si>
  <si>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</si>
  <si>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</si>
  <si>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</si>
  <si>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</si>
  <si>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</si>
  <si>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</si>
  <si>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</si>
  <si>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</si>
  <si>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</si>
  <si>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</si>
  <si>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</si>
  <si>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</si>
  <si>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</si>
  <si>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</si>
  <si>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</si>
  <si>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</si>
  <si>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</si>
  <si>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</si>
  <si>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</si>
  <si>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</si>
  <si>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</si>
  <si>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</si>
  <si>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</si>
  <si>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</si>
  <si>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</si>
  <si>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</si>
  <si>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</si>
  <si>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</si>
  <si>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</si>
  <si>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</si>
  <si>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</si>
  <si>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</si>
  <si>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</si>
  <si>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</si>
  <si>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</si>
  <si>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</si>
  <si>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</si>
  <si>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</si>
  <si>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</si>
  <si>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</si>
  <si>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</si>
  <si>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</si>
  <si>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</si>
  <si>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</si>
  <si>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</si>
  <si>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</si>
  <si>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</si>
  <si>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</si>
  <si>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</si>
  <si>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</si>
  <si>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</si>
  <si>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</si>
  <si>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</si>
  <si>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</si>
  <si>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</si>
  <si>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</si>
  <si>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</si>
  <si>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</si>
  <si>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</si>
  <si>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</si>
  <si>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</si>
  <si>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</si>
  <si>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</si>
  <si>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</si>
  <si>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</si>
  <si>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</si>
  <si>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</si>
  <si>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</si>
  <si>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</si>
  <si>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</si>
  <si>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</si>
  <si>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</si>
  <si>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</si>
  <si>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</si>
  <si>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</si>
  <si>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</si>
  <si>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</si>
  <si>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</si>
  <si>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</si>
  <si>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</si>
  <si>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</si>
  <si>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</si>
  <si>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</si>
  <si>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</si>
  <si>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</si>
  <si>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</si>
  <si>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</si>
  <si>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</si>
  <si>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</si>
  <si>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</si>
  <si>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</si>
  <si>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</si>
  <si>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</si>
  <si>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</si>
  <si>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</si>
  <si>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</si>
  <si>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</si>
  <si>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</si>
  <si>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</si>
  <si>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</si>
  <si>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</si>
  <si>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</si>
  <si>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</si>
  <si>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</si>
  <si>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</si>
  <si>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</si>
  <si>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</si>
  <si>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</si>
  <si>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</si>
  <si>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</si>
  <si>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</si>
  <si>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</si>
  <si>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</si>
  <si>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</si>
  <si>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</si>
  <si>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</si>
  <si>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</si>
  <si>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</si>
  <si>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</si>
  <si>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</si>
  <si>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</si>
  <si>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</si>
  <si>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</si>
  <si>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</si>
  <si>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</si>
  <si>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</si>
  <si>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</si>
  <si>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</si>
  <si>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</si>
  <si>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</si>
  <si>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</si>
  <si>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</si>
  <si>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</si>
  <si>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</si>
  <si>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</si>
  <si>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</si>
  <si>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</si>
  <si>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</si>
  <si>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</si>
  <si>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</si>
  <si>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</si>
  <si>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</si>
  <si>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</si>
  <si>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</si>
  <si>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</si>
  <si>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</si>
  <si>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</si>
  <si>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</si>
  <si>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</si>
  <si>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</si>
  <si>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</si>
  <si>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</si>
  <si>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</si>
  <si>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</si>
  <si>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</si>
  <si>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</si>
  <si>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</si>
  <si>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</si>
  <si>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</si>
  <si>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</si>
  <si>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</si>
  <si>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</si>
  <si>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</si>
  <si>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</si>
  <si>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</si>
  <si>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</si>
  <si>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</si>
  <si>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</si>
  <si>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</si>
  <si>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</si>
  <si>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</si>
  <si>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</si>
  <si>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</si>
  <si>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</si>
  <si>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</si>
  <si>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</si>
  <si>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</si>
  <si>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</si>
  <si>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</si>
  <si>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</si>
  <si>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</si>
  <si>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</si>
  <si>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</si>
  <si>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</si>
  <si>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</si>
  <si>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</si>
  <si>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</si>
  <si>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</si>
  <si>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</si>
  <si>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子どもの心の診療ネットワーク事業</t>
  </si>
  <si>
    <t>子ども家庭局</t>
    <rPh sb="0" eb="1">
      <t>コ</t>
    </rPh>
    <rPh sb="3" eb="5">
      <t>カテイ</t>
    </rPh>
    <rPh sb="5" eb="6">
      <t>キョク</t>
    </rPh>
    <phoneticPr fontId="5"/>
  </si>
  <si>
    <t>母子保健課</t>
    <rPh sb="0" eb="2">
      <t>ボシ</t>
    </rPh>
    <rPh sb="2" eb="5">
      <t>ホケンカ</t>
    </rPh>
    <phoneticPr fontId="5"/>
  </si>
  <si>
    <t>小林秀幸</t>
    <rPh sb="0" eb="2">
      <t>コバヤシ</t>
    </rPh>
    <rPh sb="2" eb="4">
      <t>ヒデユキ</t>
    </rPh>
    <phoneticPr fontId="5"/>
  </si>
  <si>
    <t>○</t>
  </si>
  <si>
    <t>-</t>
  </si>
  <si>
    <t>-</t>
    <phoneticPr fontId="5"/>
  </si>
  <si>
    <t>聴覚障害は早期に発見され適切な支援が行われた場合は、聴覚障害による音声言語発達等への影響が最小限に抑えられる。このため、全ての新生児を対象に新生児聴覚検査が実施され、聴覚障害の早期発見・早期療育が図られるよう、都道府県における新生児聴覚検査の推進体制を整備する。</t>
  </si>
  <si>
    <t>新生児聴覚検査に係る普及啓発、手引き書の作成や研修会の実施、行政機関、医療機関、教育機関、医師会・患者会等の関係機関等による協議会の設置等により、都道府県内における新生児聴覚検査の推進体制の整備を図る。（実施主体：都道府県　補助率：国１／２、都道府県１／２）</t>
    <rPh sb="15" eb="17">
      <t>テビ</t>
    </rPh>
    <rPh sb="18" eb="19">
      <t>ショ</t>
    </rPh>
    <rPh sb="20" eb="22">
      <t>サクセイ</t>
    </rPh>
    <phoneticPr fontId="5"/>
  </si>
  <si>
    <t>母子保健衛生費補助金</t>
  </si>
  <si>
    <t>-</t>
    <phoneticPr fontId="5"/>
  </si>
  <si>
    <t>-</t>
    <phoneticPr fontId="5"/>
  </si>
  <si>
    <t>-</t>
    <phoneticPr fontId="5"/>
  </si>
  <si>
    <t>-</t>
    <phoneticPr fontId="5"/>
  </si>
  <si>
    <t>-</t>
    <phoneticPr fontId="5"/>
  </si>
  <si>
    <t>本事業は、自治体の各々のニーズに応じた事業を実施することから、定量的な成果目標を示すことは困難である。</t>
  </si>
  <si>
    <t>新生児聴覚検査体制整備事業を実施する都道府県数</t>
  </si>
  <si>
    <t>新生児聴覚検査体制整備事業における補助金交付都道府県数</t>
  </si>
  <si>
    <t>都道府県数</t>
    <rPh sb="0" eb="4">
      <t>トドウフケン</t>
    </rPh>
    <rPh sb="4" eb="5">
      <t>スウ</t>
    </rPh>
    <phoneticPr fontId="5"/>
  </si>
  <si>
    <t>-</t>
    <phoneticPr fontId="5"/>
  </si>
  <si>
    <t>-</t>
    <phoneticPr fontId="5"/>
  </si>
  <si>
    <t>-</t>
    <phoneticPr fontId="5"/>
  </si>
  <si>
    <t>百万円</t>
    <rPh sb="0" eb="1">
      <t>ヒャク</t>
    </rPh>
    <rPh sb="1" eb="3">
      <t>マンエン</t>
    </rPh>
    <phoneticPr fontId="5"/>
  </si>
  <si>
    <t>8/30</t>
    <phoneticPr fontId="5"/>
  </si>
  <si>
    <t>49/47</t>
    <phoneticPr fontId="5"/>
  </si>
  <si>
    <t>母子保健衛生対策の充実を図ること（Ⅶ－３）</t>
  </si>
  <si>
    <t>母子保健衛生対策の充実を図ること（Ⅶ－３－１）</t>
  </si>
  <si>
    <t>-</t>
    <phoneticPr fontId="5"/>
  </si>
  <si>
    <t>-</t>
    <phoneticPr fontId="5"/>
  </si>
  <si>
    <t>-</t>
    <phoneticPr fontId="5"/>
  </si>
  <si>
    <t>-</t>
    <phoneticPr fontId="5"/>
  </si>
  <si>
    <t>新生児聴覚検査に係る普及啓発や研修会の実施など、新生児聴覚検査の整備体制の推進を図ることにより、聴覚障害の早期発見・早期療育が図られ、聴覚障害による音声言語発達等への影響が最小限に抑えられ、母子保健衛生対策の充実に資することができる。</t>
    <rPh sb="48" eb="50">
      <t>チョウカク</t>
    </rPh>
    <rPh sb="50" eb="52">
      <t>ショウガイ</t>
    </rPh>
    <rPh sb="53" eb="55">
      <t>ソウキ</t>
    </rPh>
    <rPh sb="55" eb="57">
      <t>ハッケン</t>
    </rPh>
    <rPh sb="58" eb="60">
      <t>ソウキ</t>
    </rPh>
    <rPh sb="60" eb="62">
      <t>リョウイク</t>
    </rPh>
    <rPh sb="63" eb="64">
      <t>ハカ</t>
    </rPh>
    <rPh sb="67" eb="69">
      <t>チョウカク</t>
    </rPh>
    <rPh sb="69" eb="71">
      <t>ショウガイ</t>
    </rPh>
    <rPh sb="74" eb="76">
      <t>オンセイ</t>
    </rPh>
    <rPh sb="76" eb="78">
      <t>ゲンゴ</t>
    </rPh>
    <rPh sb="78" eb="80">
      <t>ハッタツ</t>
    </rPh>
    <rPh sb="80" eb="81">
      <t>ナド</t>
    </rPh>
    <rPh sb="83" eb="85">
      <t>エイキョウ</t>
    </rPh>
    <rPh sb="86" eb="89">
      <t>サイショウゲン</t>
    </rPh>
    <rPh sb="90" eb="91">
      <t>オサ</t>
    </rPh>
    <rPh sb="95" eb="97">
      <t>ボシ</t>
    </rPh>
    <phoneticPr fontId="5"/>
  </si>
  <si>
    <t>-</t>
    <phoneticPr fontId="5"/>
  </si>
  <si>
    <t>-</t>
    <phoneticPr fontId="5"/>
  </si>
  <si>
    <t>-</t>
    <phoneticPr fontId="5"/>
  </si>
  <si>
    <t>-</t>
    <phoneticPr fontId="5"/>
  </si>
  <si>
    <t>-</t>
    <phoneticPr fontId="5"/>
  </si>
  <si>
    <t>‐</t>
  </si>
  <si>
    <t>無</t>
  </si>
  <si>
    <t>△</t>
  </si>
  <si>
    <t>子どもが健やかに育つための環境作りの推進を図ることは重要であり、その中心的役割を担う母子保健医療対策として国民のニーズは高く、優先度が高い。</t>
  </si>
  <si>
    <t>全国における新生児聴覚検査の推進体制の整備を図るための事業であることから、国が実施すべき事業である。</t>
    <rPh sb="0" eb="2">
      <t>ゼンコク</t>
    </rPh>
    <phoneticPr fontId="5"/>
  </si>
  <si>
    <t>母子保健衛生対策として、新生児聴覚検査の推進体制の整備を図ることは、子どもが健やかに育つための環境作りの推進することになるため、優先度の高い事業である。</t>
  </si>
  <si>
    <t>協議会や研修会を開催するために、必要かつ、妥当な水準である。</t>
    <rPh sb="0" eb="3">
      <t>キョウギカイ</t>
    </rPh>
    <rPh sb="4" eb="7">
      <t>ケンシュウカイ</t>
    </rPh>
    <rPh sb="8" eb="10">
      <t>カイサイ</t>
    </rPh>
    <rPh sb="16" eb="18">
      <t>ヒツヨウ</t>
    </rPh>
    <rPh sb="21" eb="23">
      <t>ダトウ</t>
    </rPh>
    <rPh sb="24" eb="26">
      <t>スイジュン</t>
    </rPh>
    <phoneticPr fontId="5"/>
  </si>
  <si>
    <t>母子保健医療対策総合支援事業（統合補助金）の対象事業として、「新生児聴覚検査体制整備事業」のほか、左記事業を実施。</t>
  </si>
  <si>
    <t>不妊に悩む方への特定治療支援事業</t>
  </si>
  <si>
    <t>生涯を通じた女性の健康支援事業</t>
  </si>
  <si>
    <t>産婦健康診査事業</t>
  </si>
  <si>
    <t>妊娠出産包括支援事業</t>
    <rPh sb="0" eb="10">
      <t>ニンシンシュッサンホウカツシエンジギョウ</t>
    </rPh>
    <phoneticPr fontId="5"/>
  </si>
  <si>
    <t>新29-0042</t>
    <rPh sb="0" eb="1">
      <t>シン</t>
    </rPh>
    <phoneticPr fontId="5"/>
  </si>
  <si>
    <t>新生児聴覚検査の体制整備事業</t>
  </si>
  <si>
    <t>新生児聴覚検査体制整備事業</t>
    <rPh sb="0" eb="3">
      <t>シンセイジ</t>
    </rPh>
    <rPh sb="3" eb="5">
      <t>チョウカク</t>
    </rPh>
    <rPh sb="5" eb="7">
      <t>ケンサ</t>
    </rPh>
    <rPh sb="7" eb="9">
      <t>タイセイ</t>
    </rPh>
    <rPh sb="9" eb="11">
      <t>セイビ</t>
    </rPh>
    <rPh sb="11" eb="13">
      <t>ジギョウ</t>
    </rPh>
    <phoneticPr fontId="5"/>
  </si>
  <si>
    <t>静岡県</t>
    <rPh sb="0" eb="3">
      <t>シズオカケン</t>
    </rPh>
    <phoneticPr fontId="5"/>
  </si>
  <si>
    <t>山口県</t>
    <rPh sb="0" eb="3">
      <t>ヤマグチケン</t>
    </rPh>
    <phoneticPr fontId="5"/>
  </si>
  <si>
    <t>宮崎県</t>
    <rPh sb="0" eb="3">
      <t>ミヤザキケン</t>
    </rPh>
    <phoneticPr fontId="5"/>
  </si>
  <si>
    <t>長野県</t>
    <rPh sb="0" eb="3">
      <t>ナガノケン</t>
    </rPh>
    <phoneticPr fontId="5"/>
  </si>
  <si>
    <t>沖縄県</t>
    <rPh sb="0" eb="3">
      <t>オキナワケン</t>
    </rPh>
    <phoneticPr fontId="5"/>
  </si>
  <si>
    <t>千葉県</t>
    <rPh sb="0" eb="3">
      <t>チバケン</t>
    </rPh>
    <phoneticPr fontId="5"/>
  </si>
  <si>
    <t>青森県</t>
    <rPh sb="0" eb="3">
      <t>アオモリケン</t>
    </rPh>
    <phoneticPr fontId="5"/>
  </si>
  <si>
    <t>東京都</t>
    <rPh sb="0" eb="3">
      <t>トウキョウト</t>
    </rPh>
    <phoneticPr fontId="5"/>
  </si>
  <si>
    <t>栃木県</t>
    <rPh sb="0" eb="3">
      <t>トチギケン</t>
    </rPh>
    <phoneticPr fontId="5"/>
  </si>
  <si>
    <t>佐賀県</t>
    <rPh sb="0" eb="3">
      <t>サガケン</t>
    </rPh>
    <phoneticPr fontId="5"/>
  </si>
  <si>
    <t>新生児聴覚検査体制整備事業</t>
  </si>
  <si>
    <t>補助金等交付</t>
  </si>
  <si>
    <t>-</t>
    <phoneticPr fontId="5"/>
  </si>
  <si>
    <t>-</t>
    <phoneticPr fontId="5"/>
  </si>
  <si>
    <t>10/34</t>
    <phoneticPr fontId="5"/>
  </si>
  <si>
    <t>都道府県において新生児の聴覚障害の検査体制を強化する事業を実施することによって、子育て家庭の負担軽減及び子どもの健全な成長の促進に資することができている。</t>
    <rPh sb="0" eb="4">
      <t>トドウフケン</t>
    </rPh>
    <phoneticPr fontId="5"/>
  </si>
  <si>
    <t>-</t>
    <phoneticPr fontId="5"/>
  </si>
  <si>
    <t>実施都道府県数は約7割程度であったため、引き続き本事業を推進していく必要がある。</t>
    <rPh sb="8" eb="9">
      <t>ヤク</t>
    </rPh>
    <rPh sb="10" eb="11">
      <t>ワリ</t>
    </rPh>
    <rPh sb="20" eb="21">
      <t>ヒ</t>
    </rPh>
    <rPh sb="22" eb="23">
      <t>ツヅ</t>
    </rPh>
    <rPh sb="24" eb="25">
      <t>ホン</t>
    </rPh>
    <rPh sb="25" eb="27">
      <t>ジギョウ</t>
    </rPh>
    <rPh sb="28" eb="30">
      <t>スイシン</t>
    </rPh>
    <rPh sb="34" eb="36">
      <t>ヒツヨウ</t>
    </rPh>
    <phoneticPr fontId="5"/>
  </si>
  <si>
    <t>事業にあたり必要なもののみに限定されている。</t>
    <rPh sb="0" eb="2">
      <t>ジギョウ</t>
    </rPh>
    <rPh sb="6" eb="8">
      <t>ヒツヨウ</t>
    </rPh>
    <rPh sb="14" eb="16">
      <t>ゲンテイ</t>
    </rPh>
    <phoneticPr fontId="5"/>
  </si>
  <si>
    <t>本事業のメニューの内、一部の事業のみを実施している都道府県が多いため執行率は低くなったが、実施都道府県数が34団体であり体制整備という観点では約７割の実施率であった。
今後についても子どもが健やかに育つための環境作りの推進を図るため、全都道府県での実施に向けて継続して新生児聴覚検査に係る普及啓発や研修会の実施など、新生児聴覚検査の整備体制の推進を図る。</t>
    <rPh sb="0" eb="1">
      <t>ホン</t>
    </rPh>
    <rPh sb="1" eb="3">
      <t>ジギョウ</t>
    </rPh>
    <rPh sb="9" eb="10">
      <t>ウチ</t>
    </rPh>
    <rPh sb="11" eb="13">
      <t>イチブ</t>
    </rPh>
    <rPh sb="14" eb="16">
      <t>ジギョウ</t>
    </rPh>
    <rPh sb="19" eb="21">
      <t>ジッシ</t>
    </rPh>
    <rPh sb="25" eb="29">
      <t>トドウフケン</t>
    </rPh>
    <rPh sb="30" eb="31">
      <t>オオ</t>
    </rPh>
    <rPh sb="34" eb="37">
      <t>シッコウリツ</t>
    </rPh>
    <rPh sb="38" eb="39">
      <t>ヒク</t>
    </rPh>
    <rPh sb="60" eb="62">
      <t>タイセイ</t>
    </rPh>
    <rPh sb="62" eb="64">
      <t>セイビ</t>
    </rPh>
    <rPh sb="67" eb="69">
      <t>カンテン</t>
    </rPh>
    <rPh sb="71" eb="72">
      <t>ヤク</t>
    </rPh>
    <rPh sb="73" eb="74">
      <t>ワリ</t>
    </rPh>
    <rPh sb="75" eb="77">
      <t>ジッシ</t>
    </rPh>
    <rPh sb="77" eb="78">
      <t>リツ</t>
    </rPh>
    <rPh sb="84" eb="86">
      <t>コンゴ</t>
    </rPh>
    <rPh sb="117" eb="122">
      <t>ゼントドウフケン</t>
    </rPh>
    <rPh sb="124" eb="126">
      <t>ジッシ</t>
    </rPh>
    <rPh sb="127" eb="128">
      <t>ム</t>
    </rPh>
    <rPh sb="130" eb="132">
      <t>ケイゾク</t>
    </rPh>
    <rPh sb="134" eb="137">
      <t>シンセイジ</t>
    </rPh>
    <phoneticPr fontId="5"/>
  </si>
  <si>
    <t>新生児聴覚検査の公費負担や実施率の向上、普及啓発のため、全都道府県での実施に向けて事業の推進を図る。</t>
    <rPh sb="0" eb="3">
      <t>シンセイジ</t>
    </rPh>
    <rPh sb="3" eb="5">
      <t>チョウカク</t>
    </rPh>
    <rPh sb="5" eb="7">
      <t>ケンサ</t>
    </rPh>
    <rPh sb="8" eb="10">
      <t>コウヒ</t>
    </rPh>
    <rPh sb="10" eb="12">
      <t>フタン</t>
    </rPh>
    <rPh sb="13" eb="16">
      <t>ジッシリツ</t>
    </rPh>
    <rPh sb="17" eb="19">
      <t>コウジョウ</t>
    </rPh>
    <rPh sb="20" eb="22">
      <t>フキュウ</t>
    </rPh>
    <rPh sb="22" eb="24">
      <t>ケイハツ</t>
    </rPh>
    <rPh sb="28" eb="29">
      <t>ゼン</t>
    </rPh>
    <rPh sb="29" eb="33">
      <t>トドウフケン</t>
    </rPh>
    <rPh sb="35" eb="37">
      <t>ジッシ</t>
    </rPh>
    <rPh sb="38" eb="39">
      <t>ム</t>
    </rPh>
    <rPh sb="41" eb="43">
      <t>ジギョウ</t>
    </rPh>
    <rPh sb="44" eb="46">
      <t>スイシン</t>
    </rPh>
    <rPh sb="47" eb="48">
      <t>ハカ</t>
    </rPh>
    <phoneticPr fontId="5"/>
  </si>
  <si>
    <t>実施都道府県数は約７割程度であったため、引き続き本事業を推進していく必要がある。</t>
    <rPh sb="8" eb="9">
      <t>ヤク</t>
    </rPh>
    <rPh sb="10" eb="11">
      <t>ワリ</t>
    </rPh>
    <rPh sb="20" eb="21">
      <t>ヒ</t>
    </rPh>
    <rPh sb="22" eb="23">
      <t>ツヅ</t>
    </rPh>
    <rPh sb="24" eb="25">
      <t>ホン</t>
    </rPh>
    <rPh sb="25" eb="27">
      <t>ジギョウ</t>
    </rPh>
    <rPh sb="28" eb="30">
      <t>スイシン</t>
    </rPh>
    <rPh sb="34" eb="36">
      <t>ヒツヨウ</t>
    </rPh>
    <phoneticPr fontId="5"/>
  </si>
  <si>
    <t>本事業のメニューの内、一部の事業のみを実施している都道府県が多いため執行率は低くなった。</t>
    <phoneticPr fontId="5"/>
  </si>
  <si>
    <t>A.静岡県</t>
    <rPh sb="2" eb="5">
      <t>シズオカケン</t>
    </rPh>
    <phoneticPr fontId="5"/>
  </si>
  <si>
    <t>執行額（予算額）／実施都道府県数　　　　　　　　　　　　　　</t>
    <rPh sb="0" eb="2">
      <t>シッコウ</t>
    </rPh>
    <rPh sb="2" eb="3">
      <t>ガク</t>
    </rPh>
    <rPh sb="4" eb="7">
      <t>ヨサンガク</t>
    </rPh>
    <rPh sb="9" eb="11">
      <t>ジッシ</t>
    </rPh>
    <rPh sb="11" eb="15">
      <t>トドウフケン</t>
    </rPh>
    <rPh sb="15" eb="16">
      <t>スウ</t>
    </rPh>
    <phoneticPr fontId="5"/>
  </si>
  <si>
    <t>執行額（予算額）/実施都道府県数</t>
    <rPh sb="0" eb="2">
      <t>シッコウ</t>
    </rPh>
    <rPh sb="2" eb="3">
      <t>ガク</t>
    </rPh>
    <rPh sb="4" eb="7">
      <t>ヨサンガク</t>
    </rPh>
    <rPh sb="9" eb="11">
      <t>ジッシ</t>
    </rPh>
    <rPh sb="11" eb="15">
      <t>トドウフケン</t>
    </rPh>
    <rPh sb="15" eb="16">
      <t>スウ</t>
    </rPh>
    <phoneticPr fontId="5"/>
  </si>
  <si>
    <t>新生児聴覚検査の広報や手引き書が作成され、新生児聴覚検査の普及啓発及び実施に活用されている。</t>
    <rPh sb="0" eb="3">
      <t>シンセイジ</t>
    </rPh>
    <rPh sb="3" eb="5">
      <t>チョウカク</t>
    </rPh>
    <rPh sb="5" eb="7">
      <t>ケンサ</t>
    </rPh>
    <rPh sb="8" eb="10">
      <t>コウホウ</t>
    </rPh>
    <rPh sb="11" eb="13">
      <t>テビ</t>
    </rPh>
    <rPh sb="14" eb="15">
      <t>ショ</t>
    </rPh>
    <rPh sb="16" eb="18">
      <t>サクセイ</t>
    </rPh>
    <rPh sb="21" eb="24">
      <t>シンセイジ</t>
    </rPh>
    <rPh sb="24" eb="26">
      <t>チョウカク</t>
    </rPh>
    <rPh sb="26" eb="28">
      <t>ケンサ</t>
    </rPh>
    <rPh sb="29" eb="31">
      <t>フキュウ</t>
    </rPh>
    <rPh sb="31" eb="33">
      <t>ケイハツ</t>
    </rPh>
    <rPh sb="33" eb="34">
      <t>オヨ</t>
    </rPh>
    <rPh sb="35" eb="37">
      <t>ジッシ</t>
    </rPh>
    <rPh sb="38" eb="40">
      <t>カツヨウ</t>
    </rPh>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</si>
  <si>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・少子化社会対策大綱（平成27年3月閣議決定）</t>
    <phoneticPr fontId="5"/>
  </si>
  <si>
    <t>-</t>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</si>
  <si>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</si>
  <si>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事業実施にあたり必要なもののみに限定されている。</t>
    <rPh sb="0" eb="2">
      <t>ジギョウ</t>
    </rPh>
    <rPh sb="2" eb="4">
      <t>ジッシ</t>
    </rPh>
    <rPh sb="8" eb="10">
      <t>ヒツヨウ</t>
    </rPh>
    <rPh sb="16" eb="18">
      <t>ゲンテイ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</si>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</sst>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154460</xdr:colOff>
      <xdr:row>740</xdr:row>
      <xdr:rowOff>231689</xdr:rowOff>
    </xdr:from>
    <xdr:to>
      <xdr:col>35</xdr:col>
      <xdr:colOff>75766</xdr:colOff>
      <xdr:row>741</xdr:row>
      <xdr:rowOff>331791</xdr:rowOff>
    </xdr:to>
    <xdr:sp macro="" textlink="">
      <xdr:nvSpPr>
        <xdr:cNvPr id="3" name="正方形/長方形 2"/>
        <xdr:cNvSpPr/>
      </xdr:nvSpPr>
      <xdr:spPr>
        <a:xfrm>
          <a:off x="3655541" y="45810101"/>
          <a:ext cx="3628333" cy="4476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１０百万円</a:t>
          </a:r>
        </a:p>
      </xdr:txBody>
    </xdr:sp>
    <xdr:clientData/>
  </xdr:twoCellAnchor>
  <xdr:twoCellAnchor>
    <xdr:from>
      <xdr:col>17</xdr:col>
      <xdr:colOff>193074</xdr:colOff>
      <xdr:row>742</xdr:row>
      <xdr:rowOff>38615</xdr:rowOff>
    </xdr:from>
    <xdr:to>
      <xdr:col>35</xdr:col>
      <xdr:colOff>114380</xdr:colOff>
      <xdr:row>743</xdr:row>
      <xdr:rowOff>6801</xdr:rowOff>
    </xdr:to>
    <xdr:sp macro="" textlink="">
      <xdr:nvSpPr>
        <xdr:cNvPr id="4" name="正方形/長方形 3"/>
        <xdr:cNvSpPr/>
      </xdr:nvSpPr>
      <xdr:spPr>
        <a:xfrm>
          <a:off x="3694155" y="46312095"/>
          <a:ext cx="3628333" cy="31572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77230</xdr:colOff>
      <xdr:row>743</xdr:row>
      <xdr:rowOff>51488</xdr:rowOff>
    </xdr:from>
    <xdr:to>
      <xdr:col>26</xdr:col>
      <xdr:colOff>77230</xdr:colOff>
      <xdr:row>745</xdr:row>
      <xdr:rowOff>72450</xdr:rowOff>
    </xdr:to>
    <xdr:cxnSp macro="">
      <xdr:nvCxnSpPr>
        <xdr:cNvPr id="5" name="直線矢印コネクタ 4"/>
        <xdr:cNvCxnSpPr/>
      </xdr:nvCxnSpPr>
      <xdr:spPr>
        <a:xfrm>
          <a:off x="5431825" y="46672502"/>
          <a:ext cx="0" cy="716029"/>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12872</xdr:colOff>
      <xdr:row>745</xdr:row>
      <xdr:rowOff>141588</xdr:rowOff>
    </xdr:from>
    <xdr:to>
      <xdr:col>35</xdr:col>
      <xdr:colOff>128486</xdr:colOff>
      <xdr:row>746</xdr:row>
      <xdr:rowOff>84968</xdr:rowOff>
    </xdr:to>
    <xdr:sp macro="" textlink="">
      <xdr:nvSpPr>
        <xdr:cNvPr id="6" name="正方形/長方形 5"/>
        <xdr:cNvSpPr/>
      </xdr:nvSpPr>
      <xdr:spPr>
        <a:xfrm>
          <a:off x="3719899" y="47457669"/>
          <a:ext cx="3616695" cy="29091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25743</xdr:colOff>
      <xdr:row>746</xdr:row>
      <xdr:rowOff>141588</xdr:rowOff>
    </xdr:from>
    <xdr:to>
      <xdr:col>35</xdr:col>
      <xdr:colOff>152995</xdr:colOff>
      <xdr:row>748</xdr:row>
      <xdr:rowOff>55833</xdr:rowOff>
    </xdr:to>
    <xdr:sp macro="" textlink="">
      <xdr:nvSpPr>
        <xdr:cNvPr id="7" name="正方形/長方形 6"/>
        <xdr:cNvSpPr/>
      </xdr:nvSpPr>
      <xdr:spPr>
        <a:xfrm>
          <a:off x="3732770" y="47805203"/>
          <a:ext cx="3628333" cy="60931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１０百万円</a:t>
          </a:r>
        </a:p>
      </xdr:txBody>
    </xdr:sp>
    <xdr:clientData/>
  </xdr:twoCellAnchor>
  <xdr:twoCellAnchor>
    <xdr:from>
      <xdr:col>18</xdr:col>
      <xdr:colOff>64358</xdr:colOff>
      <xdr:row>748</xdr:row>
      <xdr:rowOff>90102</xdr:rowOff>
    </xdr:from>
    <xdr:to>
      <xdr:col>35</xdr:col>
      <xdr:colOff>189208</xdr:colOff>
      <xdr:row>749</xdr:row>
      <xdr:rowOff>24244</xdr:rowOff>
    </xdr:to>
    <xdr:sp macro="" textlink="">
      <xdr:nvSpPr>
        <xdr:cNvPr id="8" name="正方形/長方形 7"/>
        <xdr:cNvSpPr/>
      </xdr:nvSpPr>
      <xdr:spPr>
        <a:xfrm>
          <a:off x="3771385" y="48448784"/>
          <a:ext cx="3625931" cy="281676"/>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新生児聴覚検査体制整備事業の実施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4" zoomScaleNormal="75" zoomScaleSheetLayoutView="74" zoomScalePageLayoutView="85" workbookViewId="0">
      <selection activeCell="L739" sqref="L739:M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677</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633</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77</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111" customHeight="1" x14ac:dyDescent="0.15">
      <c r="A7" s="495" t="s">
        <v>22</v>
      </c>
      <c r="B7" s="496"/>
      <c r="C7" s="496"/>
      <c r="D7" s="496"/>
      <c r="E7" s="496"/>
      <c r="F7" s="497"/>
      <c r="G7" s="498" t="s">
        <v>577</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650</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少子化社会対策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578</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576</v>
      </c>
      <c r="Q13" s="658"/>
      <c r="R13" s="658"/>
      <c r="S13" s="658"/>
      <c r="T13" s="658"/>
      <c r="U13" s="658"/>
      <c r="V13" s="659"/>
      <c r="W13" s="657">
        <v>49</v>
      </c>
      <c r="X13" s="658"/>
      <c r="Y13" s="658"/>
      <c r="Z13" s="658"/>
      <c r="AA13" s="658"/>
      <c r="AB13" s="658"/>
      <c r="AC13" s="659"/>
      <c r="AD13" s="657">
        <v>49</v>
      </c>
      <c r="AE13" s="658"/>
      <c r="AF13" s="658"/>
      <c r="AG13" s="658"/>
      <c r="AH13" s="658"/>
      <c r="AI13" s="658"/>
      <c r="AJ13" s="659"/>
      <c r="AK13" s="657">
        <v>49</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t="s">
        <v>576</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t="s">
        <v>576</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t="s">
        <v>576</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0</v>
      </c>
      <c r="Q18" s="879"/>
      <c r="R18" s="879"/>
      <c r="S18" s="879"/>
      <c r="T18" s="879"/>
      <c r="U18" s="879"/>
      <c r="V18" s="880"/>
      <c r="W18" s="878">
        <f>SUM(W13:AC17)</f>
        <v>49</v>
      </c>
      <c r="X18" s="879"/>
      <c r="Y18" s="879"/>
      <c r="Z18" s="879"/>
      <c r="AA18" s="879"/>
      <c r="AB18" s="879"/>
      <c r="AC18" s="880"/>
      <c r="AD18" s="878">
        <f>SUM(AD13:AJ17)</f>
        <v>49</v>
      </c>
      <c r="AE18" s="879"/>
      <c r="AF18" s="879"/>
      <c r="AG18" s="879"/>
      <c r="AH18" s="879"/>
      <c r="AI18" s="879"/>
      <c r="AJ18" s="880"/>
      <c r="AK18" s="878">
        <f>SUM(AK13:AQ17)</f>
        <v>49</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0</v>
      </c>
      <c r="Q19" s="658"/>
      <c r="R19" s="658"/>
      <c r="S19" s="658"/>
      <c r="T19" s="658"/>
      <c r="U19" s="658"/>
      <c r="V19" s="659"/>
      <c r="W19" s="657">
        <v>8</v>
      </c>
      <c r="X19" s="658"/>
      <c r="Y19" s="658"/>
      <c r="Z19" s="658"/>
      <c r="AA19" s="658"/>
      <c r="AB19" s="658"/>
      <c r="AC19" s="659"/>
      <c r="AD19" s="657">
        <v>10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t="str">
        <f>IF(P18=0, "-", SUM(P19)/P18)</f>
        <v>-</v>
      </c>
      <c r="Q20" s="318"/>
      <c r="R20" s="318"/>
      <c r="S20" s="318"/>
      <c r="T20" s="318"/>
      <c r="U20" s="318"/>
      <c r="V20" s="318"/>
      <c r="W20" s="318">
        <f t="shared" ref="W20" si="0">IF(W18=0, "-", SUM(W19)/W18)</f>
        <v>0.16326530612244897</v>
      </c>
      <c r="X20" s="318"/>
      <c r="Y20" s="318"/>
      <c r="Z20" s="318"/>
      <c r="AA20" s="318"/>
      <c r="AB20" s="318"/>
      <c r="AC20" s="318"/>
      <c r="AD20" s="318">
        <f t="shared" ref="AD20" si="1">IF(AD18=0, "-", SUM(AD19)/AD18)</f>
        <v>0.20408163265306123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t="str">
        <f>IF(P19=0, "-", SUM(P19)/SUM(P13,P14))</f>
        <v>-</v>
      </c>
      <c r="Q21" s="318"/>
      <c r="R21" s="318"/>
      <c r="S21" s="318"/>
      <c r="T21" s="318"/>
      <c r="U21" s="318"/>
      <c r="V21" s="318"/>
      <c r="W21" s="318">
        <f t="shared" ref="W21" si="2">IF(W19=0, "-", SUM(W19)/SUM(W13,W14))</f>
        <v>0.16326530612244897</v>
      </c>
      <c r="X21" s="318"/>
      <c r="Y21" s="318"/>
      <c r="Z21" s="318"/>
      <c r="AA21" s="318"/>
      <c r="AB21" s="318"/>
      <c r="AC21" s="318"/>
      <c r="AD21" s="318">
        <f t="shared" ref="AD21" si="3">IF(AD19=0, "-", SUM(AD19)/SUM(AD13,AD14))</f>
        <v>0.20408163265306123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580</v>
      </c>
      <c r="H23" s="953"/>
      <c r="I23" s="953"/>
      <c r="J23" s="953"/>
      <c r="K23" s="953"/>
      <c r="L23" s="953"/>
      <c r="M23" s="953"/>
      <c r="N23" s="953"/>
      <c r="O23" s="954"/>
      <c r="P23" s="919">
        <v>49</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49</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585</v>
      </c>
      <c r="AR31" s="200"/>
      <c r="AS31" s="133" t="s">
        <v>355</v>
      </c>
      <c r="AT31" s="134"/>
      <c r="AU31" s="199" t="s">
        <v>584</v>
      </c>
      <c r="AV31" s="199"/>
      <c r="AW31" s="398" t="s">
        <v>300</v>
      </c>
      <c r="AX31" s="399"/>
    </row>
    <row r="32" spans="1:50" ht="23.25" customHeight="1" x14ac:dyDescent="0.15">
      <c r="A32" s="403"/>
      <c r="B32" s="401"/>
      <c r="C32" s="401"/>
      <c r="D32" s="401"/>
      <c r="E32" s="401"/>
      <c r="F32" s="402"/>
      <c r="G32" s="564" t="s">
        <v>581</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t="s">
        <v>584</v>
      </c>
      <c r="AF32" s="219"/>
      <c r="AG32" s="219"/>
      <c r="AH32" s="219"/>
      <c r="AI32" s="218" t="s">
        <v>576</v>
      </c>
      <c r="AJ32" s="219"/>
      <c r="AK32" s="219"/>
      <c r="AL32" s="219"/>
      <c r="AM32" s="218" t="s">
        <v>576</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583</v>
      </c>
      <c r="AC33" s="523"/>
      <c r="AD33" s="523"/>
      <c r="AE33" s="218" t="s">
        <v>581</v>
      </c>
      <c r="AF33" s="219"/>
      <c r="AG33" s="219"/>
      <c r="AH33" s="219"/>
      <c r="AI33" s="218" t="s">
        <v>576</v>
      </c>
      <c r="AJ33" s="219"/>
      <c r="AK33" s="219"/>
      <c r="AL33" s="219"/>
      <c r="AM33" s="218" t="s">
        <v>576</v>
      </c>
      <c r="AN33" s="219"/>
      <c r="AO33" s="219"/>
      <c r="AP33" s="219"/>
      <c r="AQ33" s="340" t="s">
        <v>576</v>
      </c>
      <c r="AR33" s="207"/>
      <c r="AS33" s="207"/>
      <c r="AT33" s="341"/>
      <c r="AU33" s="219" t="s">
        <v>576</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576</v>
      </c>
      <c r="AJ34" s="219"/>
      <c r="AK34" s="219"/>
      <c r="AL34" s="219"/>
      <c r="AM34" s="218" t="s">
        <v>576</v>
      </c>
      <c r="AN34" s="219"/>
      <c r="AO34" s="219"/>
      <c r="AP34" s="219"/>
      <c r="AQ34" s="340" t="s">
        <v>576</v>
      </c>
      <c r="AR34" s="207"/>
      <c r="AS34" s="207"/>
      <c r="AT34" s="341"/>
      <c r="AU34" s="219" t="s">
        <v>576</v>
      </c>
      <c r="AV34" s="219"/>
      <c r="AW34" s="219"/>
      <c r="AX34" s="221"/>
    </row>
    <row r="35" spans="1:50" ht="23.25" customHeight="1" x14ac:dyDescent="0.15">
      <c r="A35" s="226" t="s">
        <v>506</v>
      </c>
      <c r="B35" s="227"/>
      <c r="C35" s="227"/>
      <c r="D35" s="227"/>
      <c r="E35" s="227"/>
      <c r="F35" s="228"/>
      <c r="G35" s="232" t="s">
        <v>581</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586</v>
      </c>
      <c r="H82" s="676"/>
      <c r="I82" s="676"/>
      <c r="J82" s="676"/>
      <c r="K82" s="676"/>
      <c r="L82" s="676"/>
      <c r="M82" s="676"/>
      <c r="N82" s="676"/>
      <c r="O82" s="676"/>
      <c r="P82" s="676"/>
      <c r="Q82" s="676"/>
      <c r="R82" s="676"/>
      <c r="S82" s="676"/>
      <c r="T82" s="676"/>
      <c r="U82" s="676"/>
      <c r="V82" s="676"/>
      <c r="W82" s="676"/>
      <c r="X82" s="676"/>
      <c r="Y82" s="676"/>
      <c r="Z82" s="676"/>
      <c r="AA82" s="677"/>
      <c r="AB82" s="884" t="s">
        <v>638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0"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581</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587</v>
      </c>
      <c r="H87" s="105"/>
      <c r="I87" s="105"/>
      <c r="J87" s="105"/>
      <c r="K87" s="105"/>
      <c r="L87" s="105"/>
      <c r="M87" s="105"/>
      <c r="N87" s="105"/>
      <c r="O87" s="106"/>
      <c r="P87" s="105" t="s">
        <v>588</v>
      </c>
      <c r="Q87" s="514"/>
      <c r="R87" s="514"/>
      <c r="S87" s="514"/>
      <c r="T87" s="514"/>
      <c r="U87" s="514"/>
      <c r="V87" s="514"/>
      <c r="W87" s="514"/>
      <c r="X87" s="515"/>
      <c r="Y87" s="561" t="s">
        <v>62</v>
      </c>
      <c r="Z87" s="562"/>
      <c r="AA87" s="563"/>
      <c r="AB87" s="461" t="s">
        <v>589</v>
      </c>
      <c r="AC87" s="461"/>
      <c r="AD87" s="461"/>
      <c r="AE87" s="218" t="s">
        <v>581</v>
      </c>
      <c r="AF87" s="219"/>
      <c r="AG87" s="219"/>
      <c r="AH87" s="219"/>
      <c r="AI87" s="218">
        <v>30</v>
      </c>
      <c r="AJ87" s="219"/>
      <c r="AK87" s="219"/>
      <c r="AL87" s="219"/>
      <c r="AM87" s="218">
        <v>34</v>
      </c>
      <c r="AN87" s="219"/>
      <c r="AO87" s="219"/>
      <c r="AP87" s="219"/>
      <c r="AQ87" s="340" t="s">
        <v>581</v>
      </c>
      <c r="AR87" s="207"/>
      <c r="AS87" s="207"/>
      <c r="AT87" s="341"/>
      <c r="AU87" s="219" t="s">
        <v>592</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589</v>
      </c>
      <c r="AC88" s="523"/>
      <c r="AD88" s="523"/>
      <c r="AE88" s="218" t="s">
        <v>590</v>
      </c>
      <c r="AF88" s="219"/>
      <c r="AG88" s="219"/>
      <c r="AH88" s="219"/>
      <c r="AI88" s="218">
        <v>47</v>
      </c>
      <c r="AJ88" s="219"/>
      <c r="AK88" s="219"/>
      <c r="AL88" s="219"/>
      <c r="AM88" s="218">
        <v>47</v>
      </c>
      <c r="AN88" s="219"/>
      <c r="AO88" s="219"/>
      <c r="AP88" s="219"/>
      <c r="AQ88" s="340" t="s">
        <v>581</v>
      </c>
      <c r="AR88" s="207"/>
      <c r="AS88" s="207"/>
      <c r="AT88" s="341"/>
      <c r="AU88" s="219">
        <v>47</v>
      </c>
      <c r="AV88" s="219"/>
      <c r="AW88" s="219"/>
      <c r="AX88" s="221"/>
      <c r="AY88" s="10"/>
      <c r="AZ88" s="10"/>
      <c r="BA88" s="10"/>
      <c r="BB88" s="10"/>
      <c r="BC88" s="10"/>
    </row>
    <row r="89" spans="1:60" ht="23.25"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t="s">
        <v>581</v>
      </c>
      <c r="AF89" s="219"/>
      <c r="AG89" s="219"/>
      <c r="AH89" s="219"/>
      <c r="AI89" s="218">
        <v>63.8</v>
      </c>
      <c r="AJ89" s="219"/>
      <c r="AK89" s="219"/>
      <c r="AL89" s="219"/>
      <c r="AM89" s="218">
        <v>72.3</v>
      </c>
      <c r="AN89" s="219"/>
      <c r="AO89" s="219"/>
      <c r="AP89" s="219"/>
      <c r="AQ89" s="340" t="s">
        <v>591</v>
      </c>
      <c r="AR89" s="207"/>
      <c r="AS89" s="207"/>
      <c r="AT89" s="341"/>
      <c r="AU89" s="219" t="s">
        <v>591</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589</v>
      </c>
      <c r="AC101" s="461"/>
      <c r="AD101" s="461"/>
      <c r="AE101" s="218" t="s">
        <v>581</v>
      </c>
      <c r="AF101" s="219"/>
      <c r="AG101" s="219"/>
      <c r="AH101" s="220"/>
      <c r="AI101" s="218">
        <v>30</v>
      </c>
      <c r="AJ101" s="219"/>
      <c r="AK101" s="219"/>
      <c r="AL101" s="220"/>
      <c r="AM101" s="218">
        <v>34</v>
      </c>
      <c r="AN101" s="219"/>
      <c r="AO101" s="219"/>
      <c r="AP101" s="220"/>
      <c r="AQ101" s="218" t="s">
        <v>651</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589</v>
      </c>
      <c r="AC102" s="461"/>
      <c r="AD102" s="461"/>
      <c r="AE102" s="418" t="s">
        <v>581</v>
      </c>
      <c r="AF102" s="418"/>
      <c r="AG102" s="418"/>
      <c r="AH102" s="418"/>
      <c r="AI102" s="418">
        <v>47</v>
      </c>
      <c r="AJ102" s="418"/>
      <c r="AK102" s="418"/>
      <c r="AL102" s="418"/>
      <c r="AM102" s="418">
        <v>47</v>
      </c>
      <c r="AN102" s="418"/>
      <c r="AO102" s="418"/>
      <c r="AP102" s="418"/>
      <c r="AQ102" s="273">
        <v>47</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647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593</v>
      </c>
      <c r="AC116" s="463"/>
      <c r="AD116" s="464"/>
      <c r="AE116" s="418" t="s">
        <v>581</v>
      </c>
      <c r="AF116" s="418"/>
      <c r="AG116" s="418"/>
      <c r="AH116" s="418"/>
      <c r="AI116" s="418">
        <v>0.3</v>
      </c>
      <c r="AJ116" s="418"/>
      <c r="AK116" s="418"/>
      <c r="AL116" s="418"/>
      <c r="AM116" s="418">
        <v>0.3</v>
      </c>
      <c r="AN116" s="418"/>
      <c r="AO116" s="418"/>
      <c r="AP116" s="418"/>
      <c r="AQ116" s="218">
        <v>1</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648</v>
      </c>
      <c r="AC117" s="473"/>
      <c r="AD117" s="474"/>
      <c r="AE117" s="551" t="s">
        <v>581</v>
      </c>
      <c r="AF117" s="551"/>
      <c r="AG117" s="551"/>
      <c r="AH117" s="551"/>
      <c r="AI117" s="551" t="s">
        <v>594</v>
      </c>
      <c r="AJ117" s="551"/>
      <c r="AK117" s="551"/>
      <c r="AL117" s="551"/>
      <c r="AM117" s="551" t="s">
        <v>637</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600</v>
      </c>
      <c r="AR133" s="199"/>
      <c r="AS133" s="133" t="s">
        <v>355</v>
      </c>
      <c r="AT133" s="134"/>
      <c r="AU133" s="200" t="s">
        <v>581</v>
      </c>
      <c r="AV133" s="200"/>
      <c r="AW133" s="133" t="s">
        <v>300</v>
      </c>
      <c r="AX133" s="195"/>
    </row>
    <row r="134" spans="1:50" ht="39.75" customHeight="1" x14ac:dyDescent="0.15">
      <c r="A134" s="189"/>
      <c r="B134" s="186"/>
      <c r="C134" s="180"/>
      <c r="D134" s="186"/>
      <c r="E134" s="180"/>
      <c r="F134" s="181"/>
      <c r="G134" s="104" t="s">
        <v>581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598</v>
      </c>
      <c r="AC134" s="205"/>
      <c r="AD134" s="205"/>
      <c r="AE134" s="206" t="s">
        <v>599</v>
      </c>
      <c r="AF134" s="207"/>
      <c r="AG134" s="207"/>
      <c r="AH134" s="207"/>
      <c r="AI134" s="206" t="s">
        <v>576</v>
      </c>
      <c r="AJ134" s="207"/>
      <c r="AK134" s="207"/>
      <c r="AL134" s="207"/>
      <c r="AM134" s="206" t="s">
        <v>576</v>
      </c>
      <c r="AN134" s="207"/>
      <c r="AO134" s="207"/>
      <c r="AP134" s="207"/>
      <c r="AQ134" s="206" t="s">
        <v>576</v>
      </c>
      <c r="AR134" s="207"/>
      <c r="AS134" s="207"/>
      <c r="AT134" s="207"/>
      <c r="AU134" s="206" t="s">
        <v>576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581</v>
      </c>
      <c r="AC135" s="213"/>
      <c r="AD135" s="213"/>
      <c r="AE135" s="206" t="s">
        <v>581</v>
      </c>
      <c r="AF135" s="207"/>
      <c r="AG135" s="207"/>
      <c r="AH135" s="207"/>
      <c r="AI135" s="206" t="s">
        <v>576</v>
      </c>
      <c r="AJ135" s="207"/>
      <c r="AK135" s="207"/>
      <c r="AL135" s="207"/>
      <c r="AM135" s="206" t="s">
        <v>576</v>
      </c>
      <c r="AN135" s="207"/>
      <c r="AO135" s="207"/>
      <c r="AP135" s="207"/>
      <c r="AQ135" s="206" t="s">
        <v>576</v>
      </c>
      <c r="AR135" s="207"/>
      <c r="AS135" s="207"/>
      <c r="AT135" s="207"/>
      <c r="AU135" s="206" t="s">
        <v>576</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601</v>
      </c>
      <c r="H154" s="105"/>
      <c r="I154" s="105"/>
      <c r="J154" s="105"/>
      <c r="K154" s="105"/>
      <c r="L154" s="105"/>
      <c r="M154" s="105"/>
      <c r="N154" s="105"/>
      <c r="O154" s="105"/>
      <c r="P154" s="106"/>
      <c r="Q154" s="125" t="s">
        <v>581</v>
      </c>
      <c r="R154" s="105"/>
      <c r="S154" s="105"/>
      <c r="T154" s="105"/>
      <c r="U154" s="105"/>
      <c r="V154" s="105"/>
      <c r="W154" s="105"/>
      <c r="X154" s="105"/>
      <c r="Y154" s="105"/>
      <c r="Z154" s="105"/>
      <c r="AA154" s="293"/>
      <c r="AB154" s="141" t="s">
        <v>598</v>
      </c>
      <c r="AC154" s="142"/>
      <c r="AD154" s="142"/>
      <c r="AE154" s="147" t="s">
        <v>599</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599</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576</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603</v>
      </c>
      <c r="AV432" s="200"/>
      <c r="AW432" s="133" t="s">
        <v>300</v>
      </c>
      <c r="AX432" s="195"/>
    </row>
    <row r="433" spans="1:50" ht="23.25" customHeight="1" x14ac:dyDescent="0.15">
      <c r="A433" s="189"/>
      <c r="B433" s="186"/>
      <c r="C433" s="180"/>
      <c r="D433" s="186"/>
      <c r="E433" s="342"/>
      <c r="F433" s="343"/>
      <c r="G433" s="104" t="s">
        <v>581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576</v>
      </c>
      <c r="AJ433" s="207"/>
      <c r="AK433" s="207"/>
      <c r="AL433" s="207"/>
      <c r="AM433" s="340" t="s">
        <v>576</v>
      </c>
      <c r="AN433" s="207"/>
      <c r="AO433" s="207"/>
      <c r="AP433" s="341"/>
      <c r="AQ433" s="340" t="s">
        <v>576</v>
      </c>
      <c r="AR433" s="207"/>
      <c r="AS433" s="207"/>
      <c r="AT433" s="341"/>
      <c r="AU433" s="207" t="s">
        <v>576</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590</v>
      </c>
      <c r="AC434" s="205"/>
      <c r="AD434" s="205"/>
      <c r="AE434" s="340" t="s">
        <v>581</v>
      </c>
      <c r="AF434" s="207"/>
      <c r="AG434" s="207"/>
      <c r="AH434" s="341"/>
      <c r="AI434" s="340" t="s">
        <v>576</v>
      </c>
      <c r="AJ434" s="207"/>
      <c r="AK434" s="207"/>
      <c r="AL434" s="207"/>
      <c r="AM434" s="340" t="s">
        <v>576</v>
      </c>
      <c r="AN434" s="207"/>
      <c r="AO434" s="207"/>
      <c r="AP434" s="341"/>
      <c r="AQ434" s="340" t="s">
        <v>576</v>
      </c>
      <c r="AR434" s="207"/>
      <c r="AS434" s="207"/>
      <c r="AT434" s="341"/>
      <c r="AU434" s="207" t="s">
        <v>576</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576</v>
      </c>
      <c r="AJ435" s="207"/>
      <c r="AK435" s="207"/>
      <c r="AL435" s="207"/>
      <c r="AM435" s="340" t="s">
        <v>576</v>
      </c>
      <c r="AN435" s="207"/>
      <c r="AO435" s="207"/>
      <c r="AP435" s="341"/>
      <c r="AQ435" s="340" t="s">
        <v>576</v>
      </c>
      <c r="AR435" s="207"/>
      <c r="AS435" s="207"/>
      <c r="AT435" s="341"/>
      <c r="AU435" s="207" t="s">
        <v>576</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t="s">
        <v>581</v>
      </c>
      <c r="AF511" s="200"/>
      <c r="AG511" s="133" t="s">
        <v>355</v>
      </c>
      <c r="AH511" s="134"/>
      <c r="AI511" s="156"/>
      <c r="AJ511" s="156"/>
      <c r="AK511" s="156"/>
      <c r="AL511" s="154"/>
      <c r="AM511" s="156"/>
      <c r="AN511" s="156"/>
      <c r="AO511" s="156"/>
      <c r="AP511" s="154"/>
      <c r="AQ511" s="590" t="s">
        <v>581</v>
      </c>
      <c r="AR511" s="200"/>
      <c r="AS511" s="133" t="s">
        <v>355</v>
      </c>
      <c r="AT511" s="134"/>
      <c r="AU511" s="200" t="s">
        <v>606</v>
      </c>
      <c r="AV511" s="200"/>
      <c r="AW511" s="133" t="s">
        <v>300</v>
      </c>
      <c r="AX511" s="195"/>
    </row>
    <row r="512" spans="1:50" ht="23.25" customHeight="1" x14ac:dyDescent="0.15">
      <c r="A512" s="189"/>
      <c r="B512" s="186"/>
      <c r="C512" s="180"/>
      <c r="D512" s="186"/>
      <c r="E512" s="342"/>
      <c r="F512" s="343"/>
      <c r="G512" s="104" t="s">
        <v>581</v>
      </c>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t="s">
        <v>604</v>
      </c>
      <c r="AC512" s="213"/>
      <c r="AD512" s="213"/>
      <c r="AE512" s="340" t="s">
        <v>606</v>
      </c>
      <c r="AF512" s="207"/>
      <c r="AG512" s="207"/>
      <c r="AH512" s="207"/>
      <c r="AI512" s="340" t="s">
        <v>576</v>
      </c>
      <c r="AJ512" s="207"/>
      <c r="AK512" s="207"/>
      <c r="AL512" s="207"/>
      <c r="AM512" s="340" t="s">
        <v>576</v>
      </c>
      <c r="AN512" s="207"/>
      <c r="AO512" s="207"/>
      <c r="AP512" s="341"/>
      <c r="AQ512" s="340" t="s">
        <v>576</v>
      </c>
      <c r="AR512" s="207"/>
      <c r="AS512" s="207"/>
      <c r="AT512" s="341"/>
      <c r="AU512" s="207" t="s">
        <v>576</v>
      </c>
      <c r="AV512" s="207"/>
      <c r="AW512" s="207"/>
      <c r="AX512" s="208"/>
    </row>
    <row r="513" spans="1:50" ht="23.25"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t="s">
        <v>605</v>
      </c>
      <c r="AC513" s="205"/>
      <c r="AD513" s="205"/>
      <c r="AE513" s="340" t="s">
        <v>581</v>
      </c>
      <c r="AF513" s="207"/>
      <c r="AG513" s="207"/>
      <c r="AH513" s="341"/>
      <c r="AI513" s="340" t="s">
        <v>576</v>
      </c>
      <c r="AJ513" s="207"/>
      <c r="AK513" s="207"/>
      <c r="AL513" s="207"/>
      <c r="AM513" s="340" t="s">
        <v>576</v>
      </c>
      <c r="AN513" s="207"/>
      <c r="AO513" s="207"/>
      <c r="AP513" s="341"/>
      <c r="AQ513" s="340" t="s">
        <v>576</v>
      </c>
      <c r="AR513" s="207"/>
      <c r="AS513" s="207"/>
      <c r="AT513" s="341"/>
      <c r="AU513" s="207" t="s">
        <v>576</v>
      </c>
      <c r="AV513" s="207"/>
      <c r="AW513" s="207"/>
      <c r="AX513" s="208"/>
    </row>
    <row r="514" spans="1:50" ht="23.25"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t="s">
        <v>605</v>
      </c>
      <c r="AF514" s="207"/>
      <c r="AG514" s="207"/>
      <c r="AH514" s="341"/>
      <c r="AI514" s="340" t="s">
        <v>576</v>
      </c>
      <c r="AJ514" s="207"/>
      <c r="AK514" s="207"/>
      <c r="AL514" s="207"/>
      <c r="AM514" s="340" t="s">
        <v>576</v>
      </c>
      <c r="AN514" s="207"/>
      <c r="AO514" s="207"/>
      <c r="AP514" s="341"/>
      <c r="AQ514" s="340" t="s">
        <v>576</v>
      </c>
      <c r="AR514" s="207"/>
      <c r="AS514" s="207"/>
      <c r="AT514" s="341"/>
      <c r="AU514" s="207" t="s">
        <v>576</v>
      </c>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189"/>
      <c r="B536" s="186"/>
      <c r="C536" s="180"/>
      <c r="D536" s="186"/>
      <c r="E536" s="125" t="s">
        <v>607</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0.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611</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55.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608</v>
      </c>
      <c r="AE705" s="715"/>
      <c r="AF705" s="715"/>
      <c r="AG705" s="125" t="s">
        <v>576</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609</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575</v>
      </c>
      <c r="AE708" s="605"/>
      <c r="AF708" s="605"/>
      <c r="AG708" s="742" t="s">
        <v>652</v>
      </c>
      <c r="AH708" s="743"/>
      <c r="AI708" s="743"/>
      <c r="AJ708" s="743"/>
      <c r="AK708" s="743"/>
      <c r="AL708" s="743"/>
      <c r="AM708" s="743"/>
      <c r="AN708" s="743"/>
      <c r="AO708" s="743"/>
      <c r="AP708" s="743"/>
      <c r="AQ708" s="743"/>
      <c r="AR708" s="743"/>
      <c r="AS708" s="743"/>
      <c r="AT708" s="743"/>
      <c r="AU708" s="743"/>
      <c r="AV708" s="743"/>
      <c r="AW708" s="743"/>
      <c r="AX708" s="744"/>
    </row>
    <row r="709" spans="1:50" ht="35.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575</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608</v>
      </c>
      <c r="AE710" s="329"/>
      <c r="AF710" s="329"/>
      <c r="AG710" s="101" t="s">
        <v>576</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653</v>
      </c>
      <c r="AH711" s="102"/>
      <c r="AI711" s="102"/>
      <c r="AJ711" s="102"/>
      <c r="AK711" s="102"/>
      <c r="AL711" s="102"/>
      <c r="AM711" s="102"/>
      <c r="AN711" s="102"/>
      <c r="AO711" s="102"/>
      <c r="AP711" s="102"/>
      <c r="AQ711" s="102"/>
      <c r="AR711" s="102"/>
      <c r="AS711" s="102"/>
      <c r="AT711" s="102"/>
      <c r="AU711" s="102"/>
      <c r="AV711" s="102"/>
      <c r="AW711" s="102"/>
      <c r="AX711" s="103"/>
    </row>
    <row r="712" spans="1:50" ht="4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610</v>
      </c>
      <c r="AE712" s="783"/>
      <c r="AF712" s="783"/>
      <c r="AG712" s="810" t="s">
        <v>645</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608</v>
      </c>
      <c r="AE713" s="329"/>
      <c r="AF713" s="663"/>
      <c r="AG713" s="101" t="s">
        <v>639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641</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610</v>
      </c>
      <c r="AE715" s="605"/>
      <c r="AF715" s="656"/>
      <c r="AG715" s="742" t="s">
        <v>644</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608</v>
      </c>
      <c r="AE716" s="627"/>
      <c r="AF716" s="627"/>
      <c r="AG716" s="101" t="s">
        <v>576</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640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649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575</v>
      </c>
      <c r="AE719" s="605"/>
      <c r="AF719" s="605"/>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t="s">
        <v>570</v>
      </c>
      <c r="D721" s="297"/>
      <c r="E721" s="297"/>
      <c r="F721" s="298"/>
      <c r="G721" s="287"/>
      <c r="H721" s="288"/>
      <c r="I721" s="83" t="str">
        <f>IF(OR(G721="　", G721=""), "", "-")</f>
        <v/>
      </c>
      <c r="J721" s="291">
        <v>668</v>
      </c>
      <c r="K721" s="291"/>
      <c r="L721" s="83" t="str">
        <f>IF(M721="","","-")</f>
        <v/>
      </c>
      <c r="M721" s="84"/>
      <c r="N721" s="304" t="s">
        <v>616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t="s">
        <v>570</v>
      </c>
      <c r="D722" s="297"/>
      <c r="E722" s="297"/>
      <c r="F722" s="298"/>
      <c r="G722" s="287"/>
      <c r="H722" s="288"/>
      <c r="I722" s="83" t="str">
        <f t="shared" ref="I722:I725" si="4">IF(OR(G722="　", G722=""), "", "-")</f>
        <v/>
      </c>
      <c r="J722" s="291">
        <v>669</v>
      </c>
      <c r="K722" s="291"/>
      <c r="L722" s="83" t="str">
        <f t="shared" ref="L722:L725" si="5">IF(M722="","","-")</f>
        <v/>
      </c>
      <c r="M722" s="84"/>
      <c r="N722" s="304" t="s">
        <v>571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t="s">
        <v>570</v>
      </c>
      <c r="D723" s="297"/>
      <c r="E723" s="297"/>
      <c r="F723" s="298"/>
      <c r="G723" s="287"/>
      <c r="H723" s="288"/>
      <c r="I723" s="83" t="str">
        <f t="shared" si="4"/>
        <v/>
      </c>
      <c r="J723" s="291">
        <v>670</v>
      </c>
      <c r="K723" s="291"/>
      <c r="L723" s="83" t="str">
        <f t="shared" si="5"/>
        <v/>
      </c>
      <c r="M723" s="84"/>
      <c r="N723" s="304" t="s">
        <v>619</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t="s">
        <v>570</v>
      </c>
      <c r="D724" s="297"/>
      <c r="E724" s="297"/>
      <c r="F724" s="298"/>
      <c r="G724" s="287"/>
      <c r="H724" s="288"/>
      <c r="I724" s="83" t="str">
        <f t="shared" si="4"/>
        <v/>
      </c>
      <c r="J724" s="291">
        <v>671</v>
      </c>
      <c r="K724" s="291"/>
      <c r="L724" s="83" t="str">
        <f t="shared" si="5"/>
        <v/>
      </c>
      <c r="M724" s="84"/>
      <c r="N724" s="304" t="s">
        <v>617</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t="s">
        <v>570</v>
      </c>
      <c r="D725" s="326"/>
      <c r="E725" s="326"/>
      <c r="F725" s="327"/>
      <c r="G725" s="289"/>
      <c r="H725" s="290"/>
      <c r="I725" s="85" t="str">
        <f t="shared" si="4"/>
        <v/>
      </c>
      <c r="J725" s="292">
        <v>676</v>
      </c>
      <c r="K725" s="292"/>
      <c r="L725" s="85" t="str">
        <f t="shared" si="5"/>
        <v/>
      </c>
      <c r="M725" s="86"/>
      <c r="N725" s="275" t="s">
        <v>618</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643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654</v>
      </c>
      <c r="F737" s="990"/>
      <c r="G737" s="990"/>
      <c r="H737" s="990"/>
      <c r="I737" s="990"/>
      <c r="J737" s="990"/>
      <c r="K737" s="990"/>
      <c r="L737" s="990"/>
      <c r="M737" s="990"/>
      <c r="N737" s="365" t="s">
        <v>543</v>
      </c>
      <c r="O737" s="365"/>
      <c r="P737" s="365"/>
      <c r="Q737" s="365"/>
      <c r="R737" s="990" t="s">
        <v>576</v>
      </c>
      <c r="S737" s="990"/>
      <c r="T737" s="990"/>
      <c r="U737" s="990"/>
      <c r="V737" s="990"/>
      <c r="W737" s="990"/>
      <c r="X737" s="990"/>
      <c r="Y737" s="990"/>
      <c r="Z737" s="990"/>
      <c r="AA737" s="365" t="s">
        <v>542</v>
      </c>
      <c r="AB737" s="365"/>
      <c r="AC737" s="365"/>
      <c r="AD737" s="365"/>
      <c r="AE737" s="990" t="s">
        <v>576</v>
      </c>
      <c r="AF737" s="990"/>
      <c r="AG737" s="990"/>
      <c r="AH737" s="990"/>
      <c r="AI737" s="990"/>
      <c r="AJ737" s="990"/>
      <c r="AK737" s="990"/>
      <c r="AL737" s="990"/>
      <c r="AM737" s="990"/>
      <c r="AN737" s="365" t="s">
        <v>541</v>
      </c>
      <c r="AO737" s="365"/>
      <c r="AP737" s="365"/>
      <c r="AQ737" s="365"/>
      <c r="AR737" s="982" t="s">
        <v>655</v>
      </c>
      <c r="AS737" s="983"/>
      <c r="AT737" s="983"/>
      <c r="AU737" s="983"/>
      <c r="AV737" s="983"/>
      <c r="AW737" s="983"/>
      <c r="AX737" s="984"/>
      <c r="AY737" s="89"/>
      <c r="AZ737" s="89"/>
    </row>
    <row r="738" spans="1:52" ht="24.75" customHeight="1" x14ac:dyDescent="0.15">
      <c r="A738" s="991" t="s">
        <v>540</v>
      </c>
      <c r="B738" s="210"/>
      <c r="C738" s="210"/>
      <c r="D738" s="211"/>
      <c r="E738" s="990" t="s">
        <v>654</v>
      </c>
      <c r="F738" s="990"/>
      <c r="G738" s="990"/>
      <c r="H738" s="990"/>
      <c r="I738" s="990"/>
      <c r="J738" s="990"/>
      <c r="K738" s="990"/>
      <c r="L738" s="990"/>
      <c r="M738" s="990"/>
      <c r="N738" s="365" t="s">
        <v>539</v>
      </c>
      <c r="O738" s="365"/>
      <c r="P738" s="365"/>
      <c r="Q738" s="365"/>
      <c r="R738" s="990" t="s">
        <v>576</v>
      </c>
      <c r="S738" s="990"/>
      <c r="T738" s="990"/>
      <c r="U738" s="990"/>
      <c r="V738" s="990"/>
      <c r="W738" s="990"/>
      <c r="X738" s="990"/>
      <c r="Y738" s="990"/>
      <c r="Z738" s="990"/>
      <c r="AA738" s="365" t="s">
        <v>538</v>
      </c>
      <c r="AB738" s="365"/>
      <c r="AC738" s="365"/>
      <c r="AD738" s="365"/>
      <c r="AE738" s="990" t="s">
        <v>576</v>
      </c>
      <c r="AF738" s="990"/>
      <c r="AG738" s="990"/>
      <c r="AH738" s="990"/>
      <c r="AI738" s="990"/>
      <c r="AJ738" s="990"/>
      <c r="AK738" s="990"/>
      <c r="AL738" s="990"/>
      <c r="AM738" s="990"/>
      <c r="AN738" s="365" t="s">
        <v>534</v>
      </c>
      <c r="AO738" s="365"/>
      <c r="AP738" s="365"/>
      <c r="AQ738" s="365"/>
      <c r="AR738" s="982" t="s">
        <v>620</v>
      </c>
      <c r="AS738" s="983"/>
      <c r="AT738" s="983"/>
      <c r="AU738" s="983"/>
      <c r="AV738" s="983"/>
      <c r="AW738" s="983"/>
      <c r="AX738" s="984"/>
    </row>
    <row r="739" spans="1:52" ht="24.75" customHeight="1" thickBot="1" x14ac:dyDescent="0.2">
      <c r="A739" s="992" t="s">
        <v>530</v>
      </c>
      <c r="B739" s="993"/>
      <c r="C739" s="993"/>
      <c r="D739" s="994"/>
      <c r="E739" s="995" t="s">
        <v>570</v>
      </c>
      <c r="F739" s="985"/>
      <c r="G739" s="985"/>
      <c r="H739" s="93" t="str">
        <f>IF(E739="", "", "(")</f>
        <v>(</v>
      </c>
      <c r="I739" s="985"/>
      <c r="J739" s="985"/>
      <c r="K739" s="93" t="str">
        <f>IF(OR(I739="　", I739=""), "", "-")</f>
        <v/>
      </c>
      <c r="L739" s="986">
        <v>667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thickBot="1" x14ac:dyDescent="0.2">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646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621</v>
      </c>
      <c r="H781" s="671"/>
      <c r="I781" s="671"/>
      <c r="J781" s="671"/>
      <c r="K781" s="672"/>
      <c r="L781" s="664" t="s">
        <v>622</v>
      </c>
      <c r="M781" s="665"/>
      <c r="N781" s="665"/>
      <c r="O781" s="665"/>
      <c r="P781" s="665"/>
      <c r="Q781" s="665"/>
      <c r="R781" s="665"/>
      <c r="S781" s="665"/>
      <c r="T781" s="665"/>
      <c r="U781" s="665"/>
      <c r="V781" s="665"/>
      <c r="W781" s="665"/>
      <c r="X781" s="666"/>
      <c r="Y781" s="388">
        <v>1</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623</v>
      </c>
      <c r="D837" s="347"/>
      <c r="E837" s="347"/>
      <c r="F837" s="347"/>
      <c r="G837" s="347"/>
      <c r="H837" s="347"/>
      <c r="I837" s="347"/>
      <c r="J837" s="348">
        <v>7000020220001</v>
      </c>
      <c r="K837" s="349"/>
      <c r="L837" s="349"/>
      <c r="M837" s="349"/>
      <c r="N837" s="349"/>
      <c r="O837" s="349"/>
      <c r="P837" s="350" t="s">
        <v>633</v>
      </c>
      <c r="Q837" s="350"/>
      <c r="R837" s="350"/>
      <c r="S837" s="350"/>
      <c r="T837" s="350"/>
      <c r="U837" s="350"/>
      <c r="V837" s="350"/>
      <c r="W837" s="350"/>
      <c r="X837" s="350"/>
      <c r="Y837" s="351">
        <v>1</v>
      </c>
      <c r="Z837" s="352"/>
      <c r="AA837" s="352"/>
      <c r="AB837" s="353"/>
      <c r="AC837" s="363" t="s">
        <v>634</v>
      </c>
      <c r="AD837" s="371"/>
      <c r="AE837" s="371"/>
      <c r="AF837" s="371"/>
      <c r="AG837" s="371"/>
      <c r="AH837" s="372" t="s">
        <v>603</v>
      </c>
      <c r="AI837" s="373"/>
      <c r="AJ837" s="373"/>
      <c r="AK837" s="373"/>
      <c r="AL837" s="357" t="s">
        <v>581</v>
      </c>
      <c r="AM837" s="358"/>
      <c r="AN837" s="358"/>
      <c r="AO837" s="359"/>
      <c r="AP837" s="360" t="s">
        <v>635</v>
      </c>
      <c r="AQ837" s="360"/>
      <c r="AR837" s="360"/>
      <c r="AS837" s="360"/>
      <c r="AT837" s="360"/>
      <c r="AU837" s="360"/>
      <c r="AV837" s="360"/>
      <c r="AW837" s="360"/>
      <c r="AX837" s="360"/>
    </row>
    <row r="838" spans="1:50" ht="30" customHeight="1" x14ac:dyDescent="0.15">
      <c r="A838" s="376">
        <v>2</v>
      </c>
      <c r="B838" s="376">
        <v>1</v>
      </c>
      <c r="C838" s="361" t="s">
        <v>624</v>
      </c>
      <c r="D838" s="347"/>
      <c r="E838" s="347"/>
      <c r="F838" s="347"/>
      <c r="G838" s="347"/>
      <c r="H838" s="347"/>
      <c r="I838" s="347"/>
      <c r="J838" s="348">
        <v>2000020350001</v>
      </c>
      <c r="K838" s="349"/>
      <c r="L838" s="349"/>
      <c r="M838" s="349"/>
      <c r="N838" s="349"/>
      <c r="O838" s="349"/>
      <c r="P838" s="350" t="s">
        <v>633</v>
      </c>
      <c r="Q838" s="350"/>
      <c r="R838" s="350"/>
      <c r="S838" s="350"/>
      <c r="T838" s="350"/>
      <c r="U838" s="350"/>
      <c r="V838" s="350"/>
      <c r="W838" s="350"/>
      <c r="X838" s="350"/>
      <c r="Y838" s="351">
        <v>0.8</v>
      </c>
      <c r="Z838" s="352"/>
      <c r="AA838" s="352"/>
      <c r="AB838" s="353"/>
      <c r="AC838" s="363" t="s">
        <v>634</v>
      </c>
      <c r="AD838" s="363"/>
      <c r="AE838" s="363"/>
      <c r="AF838" s="363"/>
      <c r="AG838" s="363"/>
      <c r="AH838" s="372" t="s">
        <v>603</v>
      </c>
      <c r="AI838" s="373"/>
      <c r="AJ838" s="373"/>
      <c r="AK838" s="373"/>
      <c r="AL838" s="357" t="s">
        <v>576</v>
      </c>
      <c r="AM838" s="358"/>
      <c r="AN838" s="358"/>
      <c r="AO838" s="359"/>
      <c r="AP838" s="360" t="s">
        <v>576</v>
      </c>
      <c r="AQ838" s="360"/>
      <c r="AR838" s="360"/>
      <c r="AS838" s="360"/>
      <c r="AT838" s="360"/>
      <c r="AU838" s="360"/>
      <c r="AV838" s="360"/>
      <c r="AW838" s="360"/>
      <c r="AX838" s="360"/>
    </row>
    <row r="839" spans="1:50" ht="30" customHeight="1" x14ac:dyDescent="0.15">
      <c r="A839" s="376">
        <v>3</v>
      </c>
      <c r="B839" s="376">
        <v>1</v>
      </c>
      <c r="C839" s="361" t="s">
        <v>625</v>
      </c>
      <c r="D839" s="347"/>
      <c r="E839" s="347"/>
      <c r="F839" s="347"/>
      <c r="G839" s="347"/>
      <c r="H839" s="347"/>
      <c r="I839" s="347"/>
      <c r="J839" s="348">
        <v>4000020450006</v>
      </c>
      <c r="K839" s="349"/>
      <c r="L839" s="349"/>
      <c r="M839" s="349"/>
      <c r="N839" s="349"/>
      <c r="O839" s="349"/>
      <c r="P839" s="362" t="s">
        <v>633</v>
      </c>
      <c r="Q839" s="350"/>
      <c r="R839" s="350"/>
      <c r="S839" s="350"/>
      <c r="T839" s="350"/>
      <c r="U839" s="350"/>
      <c r="V839" s="350"/>
      <c r="W839" s="350"/>
      <c r="X839" s="350"/>
      <c r="Y839" s="351">
        <v>0.8</v>
      </c>
      <c r="Z839" s="352"/>
      <c r="AA839" s="352"/>
      <c r="AB839" s="353"/>
      <c r="AC839" s="363" t="s">
        <v>634</v>
      </c>
      <c r="AD839" s="363"/>
      <c r="AE839" s="363"/>
      <c r="AF839" s="363"/>
      <c r="AG839" s="363"/>
      <c r="AH839" s="355" t="s">
        <v>576</v>
      </c>
      <c r="AI839" s="356"/>
      <c r="AJ839" s="356"/>
      <c r="AK839" s="356"/>
      <c r="AL839" s="357" t="s">
        <v>576</v>
      </c>
      <c r="AM839" s="358"/>
      <c r="AN839" s="358"/>
      <c r="AO839" s="359"/>
      <c r="AP839" s="360" t="s">
        <v>576</v>
      </c>
      <c r="AQ839" s="360"/>
      <c r="AR839" s="360"/>
      <c r="AS839" s="360"/>
      <c r="AT839" s="360"/>
      <c r="AU839" s="360"/>
      <c r="AV839" s="360"/>
      <c r="AW839" s="360"/>
      <c r="AX839" s="360"/>
    </row>
    <row r="840" spans="1:50" ht="30" customHeight="1" x14ac:dyDescent="0.15">
      <c r="A840" s="376">
        <v>4</v>
      </c>
      <c r="B840" s="376">
        <v>1</v>
      </c>
      <c r="C840" s="361" t="s">
        <v>626</v>
      </c>
      <c r="D840" s="347"/>
      <c r="E840" s="347"/>
      <c r="F840" s="347"/>
      <c r="G840" s="347"/>
      <c r="H840" s="347"/>
      <c r="I840" s="347"/>
      <c r="J840" s="348">
        <v>1000020200000</v>
      </c>
      <c r="K840" s="349"/>
      <c r="L840" s="349"/>
      <c r="M840" s="349"/>
      <c r="N840" s="349"/>
      <c r="O840" s="349"/>
      <c r="P840" s="362" t="s">
        <v>633</v>
      </c>
      <c r="Q840" s="350"/>
      <c r="R840" s="350"/>
      <c r="S840" s="350"/>
      <c r="T840" s="350"/>
      <c r="U840" s="350"/>
      <c r="V840" s="350"/>
      <c r="W840" s="350"/>
      <c r="X840" s="350"/>
      <c r="Y840" s="351">
        <v>0.7</v>
      </c>
      <c r="Z840" s="352"/>
      <c r="AA840" s="352"/>
      <c r="AB840" s="353"/>
      <c r="AC840" s="363" t="s">
        <v>634</v>
      </c>
      <c r="AD840" s="363"/>
      <c r="AE840" s="363"/>
      <c r="AF840" s="363"/>
      <c r="AG840" s="363"/>
      <c r="AH840" s="355" t="s">
        <v>576</v>
      </c>
      <c r="AI840" s="356"/>
      <c r="AJ840" s="356"/>
      <c r="AK840" s="356"/>
      <c r="AL840" s="357" t="s">
        <v>576</v>
      </c>
      <c r="AM840" s="358"/>
      <c r="AN840" s="358"/>
      <c r="AO840" s="359"/>
      <c r="AP840" s="360" t="s">
        <v>576</v>
      </c>
      <c r="AQ840" s="360"/>
      <c r="AR840" s="360"/>
      <c r="AS840" s="360"/>
      <c r="AT840" s="360"/>
      <c r="AU840" s="360"/>
      <c r="AV840" s="360"/>
      <c r="AW840" s="360"/>
      <c r="AX840" s="360"/>
    </row>
    <row r="841" spans="1:50" ht="30" customHeight="1" x14ac:dyDescent="0.15">
      <c r="A841" s="376">
        <v>5</v>
      </c>
      <c r="B841" s="376">
        <v>1</v>
      </c>
      <c r="C841" s="361" t="s">
        <v>627</v>
      </c>
      <c r="D841" s="347"/>
      <c r="E841" s="347"/>
      <c r="F841" s="347"/>
      <c r="G841" s="347"/>
      <c r="H841" s="347"/>
      <c r="I841" s="347"/>
      <c r="J841" s="348">
        <v>1000020470007</v>
      </c>
      <c r="K841" s="349"/>
      <c r="L841" s="349"/>
      <c r="M841" s="349"/>
      <c r="N841" s="349"/>
      <c r="O841" s="349"/>
      <c r="P841" s="350" t="s">
        <v>633</v>
      </c>
      <c r="Q841" s="350"/>
      <c r="R841" s="350"/>
      <c r="S841" s="350"/>
      <c r="T841" s="350"/>
      <c r="U841" s="350"/>
      <c r="V841" s="350"/>
      <c r="W841" s="350"/>
      <c r="X841" s="350"/>
      <c r="Y841" s="351">
        <v>0.6</v>
      </c>
      <c r="Z841" s="352"/>
      <c r="AA841" s="352"/>
      <c r="AB841" s="353"/>
      <c r="AC841" s="354" t="s">
        <v>634</v>
      </c>
      <c r="AD841" s="354"/>
      <c r="AE841" s="354"/>
      <c r="AF841" s="354"/>
      <c r="AG841" s="354"/>
      <c r="AH841" s="355" t="s">
        <v>576</v>
      </c>
      <c r="AI841" s="356"/>
      <c r="AJ841" s="356"/>
      <c r="AK841" s="356"/>
      <c r="AL841" s="357" t="s">
        <v>576</v>
      </c>
      <c r="AM841" s="358"/>
      <c r="AN841" s="358"/>
      <c r="AO841" s="359"/>
      <c r="AP841" s="360" t="s">
        <v>576</v>
      </c>
      <c r="AQ841" s="360"/>
      <c r="AR841" s="360"/>
      <c r="AS841" s="360"/>
      <c r="AT841" s="360"/>
      <c r="AU841" s="360"/>
      <c r="AV841" s="360"/>
      <c r="AW841" s="360"/>
      <c r="AX841" s="360"/>
    </row>
    <row r="842" spans="1:50" ht="30" customHeight="1" x14ac:dyDescent="0.15">
      <c r="A842" s="376">
        <v>6</v>
      </c>
      <c r="B842" s="376">
        <v>1</v>
      </c>
      <c r="C842" s="361" t="s">
        <v>628</v>
      </c>
      <c r="D842" s="347"/>
      <c r="E842" s="347"/>
      <c r="F842" s="347"/>
      <c r="G842" s="347"/>
      <c r="H842" s="347"/>
      <c r="I842" s="347"/>
      <c r="J842" s="348">
        <v>4000020120006</v>
      </c>
      <c r="K842" s="349"/>
      <c r="L842" s="349"/>
      <c r="M842" s="349"/>
      <c r="N842" s="349"/>
      <c r="O842" s="349"/>
      <c r="P842" s="350" t="s">
        <v>633</v>
      </c>
      <c r="Q842" s="350"/>
      <c r="R842" s="350"/>
      <c r="S842" s="350"/>
      <c r="T842" s="350"/>
      <c r="U842" s="350"/>
      <c r="V842" s="350"/>
      <c r="W842" s="350"/>
      <c r="X842" s="350"/>
      <c r="Y842" s="351">
        <v>0.6</v>
      </c>
      <c r="Z842" s="352"/>
      <c r="AA842" s="352"/>
      <c r="AB842" s="353"/>
      <c r="AC842" s="354" t="s">
        <v>634</v>
      </c>
      <c r="AD842" s="354"/>
      <c r="AE842" s="354"/>
      <c r="AF842" s="354"/>
      <c r="AG842" s="354"/>
      <c r="AH842" s="355" t="s">
        <v>576</v>
      </c>
      <c r="AI842" s="356"/>
      <c r="AJ842" s="356"/>
      <c r="AK842" s="356"/>
      <c r="AL842" s="357" t="s">
        <v>576</v>
      </c>
      <c r="AM842" s="358"/>
      <c r="AN842" s="358"/>
      <c r="AO842" s="359"/>
      <c r="AP842" s="360" t="s">
        <v>576</v>
      </c>
      <c r="AQ842" s="360"/>
      <c r="AR842" s="360"/>
      <c r="AS842" s="360"/>
      <c r="AT842" s="360"/>
      <c r="AU842" s="360"/>
      <c r="AV842" s="360"/>
      <c r="AW842" s="360"/>
      <c r="AX842" s="360"/>
    </row>
    <row r="843" spans="1:50" ht="30" customHeight="1" x14ac:dyDescent="0.15">
      <c r="A843" s="376">
        <v>7</v>
      </c>
      <c r="B843" s="376">
        <v>1</v>
      </c>
      <c r="C843" s="361" t="s">
        <v>629</v>
      </c>
      <c r="D843" s="347"/>
      <c r="E843" s="347"/>
      <c r="F843" s="347"/>
      <c r="G843" s="347"/>
      <c r="H843" s="347"/>
      <c r="I843" s="347"/>
      <c r="J843" s="348">
        <v>2000020020001</v>
      </c>
      <c r="K843" s="349"/>
      <c r="L843" s="349"/>
      <c r="M843" s="349"/>
      <c r="N843" s="349"/>
      <c r="O843" s="349"/>
      <c r="P843" s="350" t="s">
        <v>633</v>
      </c>
      <c r="Q843" s="350"/>
      <c r="R843" s="350"/>
      <c r="S843" s="350"/>
      <c r="T843" s="350"/>
      <c r="U843" s="350"/>
      <c r="V843" s="350"/>
      <c r="W843" s="350"/>
      <c r="X843" s="350"/>
      <c r="Y843" s="351">
        <v>0.6</v>
      </c>
      <c r="Z843" s="352"/>
      <c r="AA843" s="352"/>
      <c r="AB843" s="353"/>
      <c r="AC843" s="354" t="s">
        <v>634</v>
      </c>
      <c r="AD843" s="354"/>
      <c r="AE843" s="354"/>
      <c r="AF843" s="354"/>
      <c r="AG843" s="354"/>
      <c r="AH843" s="355" t="s">
        <v>576</v>
      </c>
      <c r="AI843" s="356"/>
      <c r="AJ843" s="356"/>
      <c r="AK843" s="356"/>
      <c r="AL843" s="357" t="s">
        <v>576</v>
      </c>
      <c r="AM843" s="358"/>
      <c r="AN843" s="358"/>
      <c r="AO843" s="359"/>
      <c r="AP843" s="360" t="s">
        <v>576</v>
      </c>
      <c r="AQ843" s="360"/>
      <c r="AR843" s="360"/>
      <c r="AS843" s="360"/>
      <c r="AT843" s="360"/>
      <c r="AU843" s="360"/>
      <c r="AV843" s="360"/>
      <c r="AW843" s="360"/>
      <c r="AX843" s="360"/>
    </row>
    <row r="844" spans="1:50" ht="30" customHeight="1" x14ac:dyDescent="0.15">
      <c r="A844" s="376">
        <v>8</v>
      </c>
      <c r="B844" s="376">
        <v>1</v>
      </c>
      <c r="C844" s="361" t="s">
        <v>630</v>
      </c>
      <c r="D844" s="347"/>
      <c r="E844" s="347"/>
      <c r="F844" s="347"/>
      <c r="G844" s="347"/>
      <c r="H844" s="347"/>
      <c r="I844" s="347"/>
      <c r="J844" s="348">
        <v>8000020130001</v>
      </c>
      <c r="K844" s="349"/>
      <c r="L844" s="349"/>
      <c r="M844" s="349"/>
      <c r="N844" s="349"/>
      <c r="O844" s="349"/>
      <c r="P844" s="350" t="s">
        <v>633</v>
      </c>
      <c r="Q844" s="350"/>
      <c r="R844" s="350"/>
      <c r="S844" s="350"/>
      <c r="T844" s="350"/>
      <c r="U844" s="350"/>
      <c r="V844" s="350"/>
      <c r="W844" s="350"/>
      <c r="X844" s="350"/>
      <c r="Y844" s="351">
        <v>0.6</v>
      </c>
      <c r="Z844" s="352"/>
      <c r="AA844" s="352"/>
      <c r="AB844" s="353"/>
      <c r="AC844" s="354" t="s">
        <v>634</v>
      </c>
      <c r="AD844" s="354"/>
      <c r="AE844" s="354"/>
      <c r="AF844" s="354"/>
      <c r="AG844" s="354"/>
      <c r="AH844" s="355" t="s">
        <v>576</v>
      </c>
      <c r="AI844" s="356"/>
      <c r="AJ844" s="356"/>
      <c r="AK844" s="356"/>
      <c r="AL844" s="357" t="s">
        <v>576</v>
      </c>
      <c r="AM844" s="358"/>
      <c r="AN844" s="358"/>
      <c r="AO844" s="359"/>
      <c r="AP844" s="360" t="s">
        <v>576</v>
      </c>
      <c r="AQ844" s="360"/>
      <c r="AR844" s="360"/>
      <c r="AS844" s="360"/>
      <c r="AT844" s="360"/>
      <c r="AU844" s="360"/>
      <c r="AV844" s="360"/>
      <c r="AW844" s="360"/>
      <c r="AX844" s="360"/>
    </row>
    <row r="845" spans="1:50" ht="30" customHeight="1" x14ac:dyDescent="0.15">
      <c r="A845" s="376">
        <v>9</v>
      </c>
      <c r="B845" s="376">
        <v>1</v>
      </c>
      <c r="C845" s="361" t="s">
        <v>631</v>
      </c>
      <c r="D845" s="347"/>
      <c r="E845" s="347"/>
      <c r="F845" s="347"/>
      <c r="G845" s="347"/>
      <c r="H845" s="347"/>
      <c r="I845" s="347"/>
      <c r="J845" s="348">
        <v>5000020090000</v>
      </c>
      <c r="K845" s="349"/>
      <c r="L845" s="349"/>
      <c r="M845" s="349"/>
      <c r="N845" s="349"/>
      <c r="O845" s="349"/>
      <c r="P845" s="350" t="s">
        <v>633</v>
      </c>
      <c r="Q845" s="350"/>
      <c r="R845" s="350"/>
      <c r="S845" s="350"/>
      <c r="T845" s="350"/>
      <c r="U845" s="350"/>
      <c r="V845" s="350"/>
      <c r="W845" s="350"/>
      <c r="X845" s="350"/>
      <c r="Y845" s="351">
        <v>0.5</v>
      </c>
      <c r="Z845" s="352"/>
      <c r="AA845" s="352"/>
      <c r="AB845" s="353"/>
      <c r="AC845" s="354" t="s">
        <v>634</v>
      </c>
      <c r="AD845" s="354"/>
      <c r="AE845" s="354"/>
      <c r="AF845" s="354"/>
      <c r="AG845" s="354"/>
      <c r="AH845" s="355" t="s">
        <v>576</v>
      </c>
      <c r="AI845" s="356"/>
      <c r="AJ845" s="356"/>
      <c r="AK845" s="356"/>
      <c r="AL845" s="357" t="s">
        <v>576</v>
      </c>
      <c r="AM845" s="358"/>
      <c r="AN845" s="358"/>
      <c r="AO845" s="359"/>
      <c r="AP845" s="360" t="s">
        <v>576</v>
      </c>
      <c r="AQ845" s="360"/>
      <c r="AR845" s="360"/>
      <c r="AS845" s="360"/>
      <c r="AT845" s="360"/>
      <c r="AU845" s="360"/>
      <c r="AV845" s="360"/>
      <c r="AW845" s="360"/>
      <c r="AX845" s="360"/>
    </row>
    <row r="846" spans="1:50" ht="30" customHeight="1" x14ac:dyDescent="0.15">
      <c r="A846" s="376">
        <v>10</v>
      </c>
      <c r="B846" s="376">
        <v>1</v>
      </c>
      <c r="C846" s="361" t="s">
        <v>632</v>
      </c>
      <c r="D846" s="347"/>
      <c r="E846" s="347"/>
      <c r="F846" s="347"/>
      <c r="G846" s="347"/>
      <c r="H846" s="347"/>
      <c r="I846" s="347"/>
      <c r="J846" s="348">
        <v>1000020410004</v>
      </c>
      <c r="K846" s="349"/>
      <c r="L846" s="349"/>
      <c r="M846" s="349"/>
      <c r="N846" s="349"/>
      <c r="O846" s="349"/>
      <c r="P846" s="350" t="s">
        <v>633</v>
      </c>
      <c r="Q846" s="350"/>
      <c r="R846" s="350"/>
      <c r="S846" s="350"/>
      <c r="T846" s="350"/>
      <c r="U846" s="350"/>
      <c r="V846" s="350"/>
      <c r="W846" s="350"/>
      <c r="X846" s="350"/>
      <c r="Y846" s="351">
        <v>0.4</v>
      </c>
      <c r="Z846" s="352"/>
      <c r="AA846" s="352"/>
      <c r="AB846" s="353"/>
      <c r="AC846" s="354" t="s">
        <v>634</v>
      </c>
      <c r="AD846" s="354"/>
      <c r="AE846" s="354"/>
      <c r="AF846" s="354"/>
      <c r="AG846" s="354"/>
      <c r="AH846" s="355" t="s">
        <v>576</v>
      </c>
      <c r="AI846" s="356"/>
      <c r="AJ846" s="356"/>
      <c r="AK846" s="356"/>
      <c r="AL846" s="357" t="s">
        <v>576</v>
      </c>
      <c r="AM846" s="358"/>
      <c r="AN846" s="358"/>
      <c r="AO846" s="359"/>
      <c r="AP846" s="360" t="s">
        <v>576</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636</v>
      </c>
      <c r="F1102" s="375"/>
      <c r="G1102" s="375"/>
      <c r="H1102" s="375"/>
      <c r="I1102" s="375"/>
      <c r="J1102" s="348" t="s">
        <v>581</v>
      </c>
      <c r="K1102" s="349"/>
      <c r="L1102" s="349"/>
      <c r="M1102" s="349"/>
      <c r="N1102" s="349"/>
      <c r="O1102" s="349"/>
      <c r="P1102" s="362" t="s">
        <v>581</v>
      </c>
      <c r="Q1102" s="350"/>
      <c r="R1102" s="350"/>
      <c r="S1102" s="350"/>
      <c r="T1102" s="350"/>
      <c r="U1102" s="350"/>
      <c r="V1102" s="350"/>
      <c r="W1102" s="350"/>
      <c r="X1102" s="350"/>
      <c r="Y1102" s="351" t="s">
        <v>581</v>
      </c>
      <c r="Z1102" s="352"/>
      <c r="AA1102" s="352"/>
      <c r="AB1102" s="353"/>
      <c r="AC1102" s="354"/>
      <c r="AD1102" s="354"/>
      <c r="AE1102" s="354"/>
      <c r="AF1102" s="354"/>
      <c r="AG1102" s="354"/>
      <c r="AH1102" s="355" t="s">
        <v>600</v>
      </c>
      <c r="AI1102" s="356"/>
      <c r="AJ1102" s="356"/>
      <c r="AK1102" s="356"/>
      <c r="AL1102" s="357" t="s">
        <v>581</v>
      </c>
      <c r="AM1102" s="358"/>
      <c r="AN1102" s="358"/>
      <c r="AO1102" s="359"/>
      <c r="AP1102" s="360" t="s">
        <v>581</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9" max="49" man="1"/>
    <brk id="537"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575</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少子化社会対策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2019-05-21T23:09:29Z</cp:lastPrinted>
  <dcterms:created xsi:type="dcterms:W3CDTF">2012-03-13T00:50:25Z</dcterms:created>
  <dcterms:modified xsi:type="dcterms:W3CDTF">2019-06-12T01:46:37Z</dcterms:modified>
</cp:coreProperties>
</file>