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08 作業依頼\行政事業レビュー\平成31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<sst xmlns="http://schemas.openxmlformats.org/spreadsheetml/2006/main" count="2950" uniqueCount="664">
  <si>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</si>
  <si>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</si>
  <si>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</si>
  <si>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</si>
  <si>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</si>
  <si>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</si>
  <si>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</si>
  <si>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</si>
  <si>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</si>
  <si>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</si>
  <si>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</si>
  <si>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</si>
  <si>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</si>
  <si>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</si>
  <si>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</si>
  <si>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</si>
  <si>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</si>
  <si>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</si>
  <si>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</si>
  <si>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</si>
  <si>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</si>
  <si>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</si>
  <si>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</si>
  <si>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</si>
  <si>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</si>
  <si>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</si>
  <si>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</si>
  <si>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</si>
  <si>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</si>
  <si>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</si>
  <si>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</si>
  <si>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</si>
  <si>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</si>
  <si>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</si>
  <si>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</si>
  <si>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</si>
  <si>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</si>
  <si>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</si>
  <si>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</si>
  <si>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</si>
  <si>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</si>
  <si>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</si>
  <si>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</si>
  <si>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</si>
  <si>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</si>
  <si>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</si>
  <si>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</si>
  <si>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</si>
  <si>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</si>
  <si>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</si>
  <si>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</si>
  <si>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</si>
  <si>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</si>
  <si>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</si>
  <si>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</si>
  <si>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</si>
  <si>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</si>
  <si>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</si>
  <si>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</si>
  <si>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</si>
  <si>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</si>
  <si>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</si>
  <si>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</si>
  <si>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</si>
  <si>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</si>
  <si>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</si>
  <si>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</si>
  <si>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</si>
  <si>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</si>
  <si>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</si>
  <si>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</si>
  <si>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</si>
  <si>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</si>
  <si>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</si>
  <si>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</si>
  <si>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</si>
  <si>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</si>
  <si>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</si>
  <si>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</si>
  <si>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</si>
  <si>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</si>
  <si>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</si>
  <si>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</si>
  <si>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</si>
  <si>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</si>
  <si>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</si>
  <si>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</si>
  <si>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</si>
  <si>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</si>
  <si>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</si>
  <si>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</si>
  <si>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</si>
  <si>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</si>
  <si>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</si>
  <si>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</si>
  <si>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</si>
  <si>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</si>
  <si>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</si>
  <si>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</si>
  <si>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</si>
  <si>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</si>
  <si>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</si>
  <si>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</si>
  <si>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</si>
  <si>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</si>
  <si>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</si>
  <si>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</si>
  <si>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</si>
  <si>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</si>
  <si>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</si>
  <si>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</si>
  <si>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</si>
  <si>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</si>
  <si>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</si>
  <si>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</si>
  <si>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</si>
  <si>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</si>
  <si>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</si>
  <si>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</si>
  <si>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</si>
  <si>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</si>
  <si>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</si>
  <si>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</si>
  <si>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</si>
  <si>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</si>
  <si>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</si>
  <si>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</si>
  <si>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</si>
  <si>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</si>
  <si>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</si>
  <si>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</si>
  <si>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</si>
  <si>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</si>
  <si>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</si>
  <si>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</si>
  <si>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</si>
  <si>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</si>
  <si>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</si>
  <si>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</si>
  <si>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</si>
  <si>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</si>
  <si>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</si>
  <si>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</si>
  <si>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</si>
  <si>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</si>
  <si>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</si>
  <si>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</si>
  <si>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</si>
  <si>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</si>
  <si>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</si>
  <si>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</si>
  <si>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</si>
  <si>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</si>
  <si>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</si>
  <si>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</si>
  <si>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</si>
  <si>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</si>
  <si>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</si>
  <si>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</si>
  <si>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</si>
  <si>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</si>
  <si>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</si>
  <si>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</si>
  <si>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</si>
  <si>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</si>
  <si>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</si>
  <si>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</si>
  <si>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</si>
  <si>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</si>
  <si>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</si>
  <si>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</si>
  <si>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</si>
  <si>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</si>
  <si>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</si>
  <si>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</si>
  <si>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</si>
  <si>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</si>
  <si>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</si>
  <si>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</si>
  <si>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</si>
  <si>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</si>
  <si>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</si>
  <si>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</si>
  <si>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</si>
  <si>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</si>
  <si>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</si>
  <si>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</si>
  <si>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</si>
  <si>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</si>
  <si>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</si>
  <si>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</si>
  <si>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</si>
  <si>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</si>
  <si>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</si>
  <si>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</si>
  <si>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</si>
  <si>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</si>
  <si>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</si>
  <si>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</si>
  <si>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</si>
  <si>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</si>
  <si>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</si>
  <si>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</si>
  <si>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</si>
  <si>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</si>
  <si>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</si>
  <si>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</si>
  <si>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</si>
  <si>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</si>
  <si>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</si>
  <si>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</si>
  <si>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</si>
  <si>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</si>
  <si>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</si>
  <si>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</si>
  <si>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</si>
  <si>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</si>
  <si>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</si>
  <si>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</si>
  <si>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</si>
  <si>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</si>
  <si>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</si>
  <si>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</si>
  <si>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</si>
  <si>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</si>
  <si>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</si>
  <si>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</si>
  <si>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</si>
  <si>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</si>
  <si>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</si>
  <si>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</si>
  <si>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</si>
  <si>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</si>
  <si>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</si>
  <si>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</si>
  <si>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</si>
  <si>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</si>
  <si>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</si>
  <si>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</si>
  <si>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</si>
  <si>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</si>
  <si>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</si>
  <si>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</si>
  <si>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</si>
  <si>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</si>
  <si>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</si>
  <si>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</si>
  <si>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</si>
  <si>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</si>
  <si>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</si>
  <si>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</si>
  <si>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</si>
  <si>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</si>
  <si>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</si>
  <si>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</si>
  <si>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</si>
  <si>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</si>
  <si>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</si>
  <si>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</si>
  <si>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</si>
  <si>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</si>
  <si>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</si>
  <si>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</si>
  <si>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</si>
  <si>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</si>
  <si>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</si>
  <si>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</si>
  <si>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</si>
  <si>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</si>
  <si>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</si>
  <si>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</si>
  <si>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</si>
  <si>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</si>
  <si>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</si>
  <si>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</si>
  <si>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</si>
  <si>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</si>
  <si>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</si>
  <si>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</si>
  <si>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</si>
  <si>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</si>
  <si>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</si>
  <si>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</si>
  <si>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</si>
  <si>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</si>
  <si>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</si>
  <si>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</si>
  <si>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</si>
  <si>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</si>
  <si>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</si>
  <si>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</si>
  <si>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</si>
  <si>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</si>
  <si>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</si>
  <si>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</si>
  <si>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</si>
  <si>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</si>
  <si>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</si>
  <si>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</si>
  <si>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</si>
  <si>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</si>
  <si>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</si>
  <si>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</si>
  <si>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</si>
  <si>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</si>
  <si>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</si>
  <si>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</si>
  <si>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</si>
  <si>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</si>
  <si>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</si>
  <si>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</si>
  <si>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</si>
  <si>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</si>
  <si>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</si>
  <si>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</si>
  <si>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</si>
  <si>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</si>
  <si>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</si>
  <si>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</si>
  <si>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</si>
  <si>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</si>
  <si>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</si>
  <si>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</si>
  <si>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</si>
  <si>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</si>
  <si>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</si>
  <si>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</si>
  <si>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</si>
  <si>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</si>
  <si>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</si>
  <si>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</si>
  <si>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</si>
  <si>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</si>
  <si>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</si>
  <si>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</si>
  <si>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</si>
  <si>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</si>
  <si>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</si>
  <si>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</si>
  <si>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</si>
  <si>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</si>
  <si>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</si>
  <si>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</si>
  <si>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</si>
  <si>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</si>
  <si>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</si>
  <si>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</si>
  <si>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</si>
  <si>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</si>
  <si>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</si>
  <si>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</si>
  <si>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</si>
  <si>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</si>
  <si>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</si>
  <si>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</si>
  <si>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</si>
  <si>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</si>
  <si>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</si>
  <si>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</si>
  <si>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</si>
  <si>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</si>
  <si>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</si>
  <si>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</si>
  <si>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</si>
  <si>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</si>
  <si>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</si>
  <si>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</si>
  <si>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</si>
  <si>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</si>
  <si>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</si>
  <si>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</si>
  <si>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</si>
  <si>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</si>
  <si>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</si>
  <si>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</si>
  <si>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</si>
  <si>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</si>
  <si>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</si>
  <si>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</si>
  <si>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</si>
  <si>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</si>
  <si>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</si>
  <si>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</si>
  <si>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</si>
  <si>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</si>
  <si>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</si>
  <si>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</si>
  <si>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</si>
  <si>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</si>
  <si>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</si>
  <si>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</si>
  <si>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</si>
  <si>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</si>
  <si>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</si>
  <si>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</si>
  <si>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</si>
  <si>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</si>
  <si>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</si>
  <si>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</si>
  <si>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</si>
  <si>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</si>
  <si>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</si>
  <si>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</si>
  <si>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</si>
  <si>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</si>
  <si>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</si>
  <si>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</si>
  <si>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</si>
  <si>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</si>
  <si>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</si>
  <si>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</si>
  <si>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</si>
  <si>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</si>
  <si>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</si>
  <si>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</si>
  <si>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</si>
  <si>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</si>
  <si>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</si>
  <si>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</si>
  <si>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</si>
  <si>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</si>
  <si>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</si>
  <si>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</si>
  <si>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</si>
  <si>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</si>
  <si>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</si>
  <si>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</si>
  <si>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</si>
  <si>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</si>
  <si>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</si>
  <si>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</si>
  <si>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</si>
  <si>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</si>
  <si>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</si>
  <si>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</si>
  <si>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</si>
  <si>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</si>
  <si>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</si>
  <si>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</si>
  <si>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</si>
  <si>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</si>
  <si>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</si>
  <si>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</si>
  <si>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</si>
  <si>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</si>
  <si>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</si>
  <si>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</si>
  <si>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</si>
  <si>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</si>
  <si>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</si>
  <si>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</si>
  <si>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</si>
  <si>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</si>
  <si>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</si>
  <si>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</si>
  <si>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</si>
  <si>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</si>
  <si>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</si>
  <si>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</si>
  <si>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</si>
  <si>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</si>
  <si>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</si>
  <si>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</si>
  <si>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</si>
  <si>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</si>
  <si>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</si>
  <si>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</si>
  <si>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</si>
  <si>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</si>
  <si>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</si>
  <si>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</si>
  <si>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</si>
  <si>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</si>
  <si>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</si>
  <si>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</si>
  <si>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</si>
  <si>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</si>
  <si>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</si>
  <si>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</si>
  <si>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</si>
  <si>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</si>
  <si>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</si>
  <si>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</si>
  <si>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</si>
  <si>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</si>
  <si>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</si>
  <si>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</si>
  <si>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</si>
  <si>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</si>
  <si>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</si>
  <si>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</si>
  <si>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</si>
  <si>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</si>
  <si>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</si>
  <si>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</si>
  <si>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</si>
  <si>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</si>
  <si>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</si>
  <si>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</si>
  <si>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</si>
  <si>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</si>
  <si>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</si>
  <si>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</si>
  <si>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</si>
  <si>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</si>
  <si>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</si>
  <si>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</si>
  <si>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</si>
  <si>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</si>
  <si>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</si>
  <si>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</si>
  <si>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</si>
  <si>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</si>
  <si>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</si>
  <si>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</si>
  <si>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</si>
  <si>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</si>
  <si>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</si>
  <si>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</si>
  <si>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</si>
  <si>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</si>
  <si>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</si>
  <si>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</si>
  <si>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</si>
  <si>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</si>
  <si>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</si>
  <si>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</si>
  <si>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</si>
  <si>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</si>
  <si>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</si>
  <si>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</si>
  <si>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</si>
  <si>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</si>
  <si>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</si>
  <si>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</si>
  <si>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</si>
  <si>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</si>
  <si>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</si>
  <si>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</si>
  <si>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</si>
  <si>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</si>
  <si>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</si>
  <si>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</si>
  <si>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</si>
  <si>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</si>
  <si>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</si>
  <si>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</si>
  <si>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</si>
  <si>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</si>
  <si>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</si>
  <si>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</si>
  <si>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</si>
  <si>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</si>
  <si>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</si>
  <si>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</si>
  <si>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</si>
  <si>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</si>
  <si>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</si>
  <si>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</si>
  <si>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</si>
  <si>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</si>
  <si>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</si>
  <si>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</si>
  <si>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</si>
  <si>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</si>
  <si>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</si>
  <si>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</si>
  <si>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</si>
  <si>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</si>
  <si>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</si>
  <si>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妊娠・出産包括支援事業</t>
  </si>
  <si>
    <t>厚生労働省</t>
  </si>
  <si>
    <t>子ども家庭局</t>
    <rPh sb="0" eb="1">
      <t>コ</t>
    </rPh>
    <rPh sb="3" eb="5">
      <t>カテイ</t>
    </rPh>
    <rPh sb="5" eb="6">
      <t>キョク</t>
    </rPh>
    <phoneticPr fontId="5"/>
  </si>
  <si>
    <t>母子保健課</t>
    <rPh sb="0" eb="2">
      <t>ボシ</t>
    </rPh>
    <rPh sb="2" eb="5">
      <t>ホケンカ</t>
    </rPh>
    <phoneticPr fontId="5"/>
  </si>
  <si>
    <t>小林秀幸</t>
    <rPh sb="0" eb="4">
      <t>コバヤシヒデユキ</t>
    </rPh>
    <phoneticPr fontId="5"/>
  </si>
  <si>
    <t>○</t>
  </si>
  <si>
    <t>-</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</si>
  <si>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</si>
  <si>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t>
    <phoneticPr fontId="5"/>
  </si>
  <si>
    <t>近年の核家族化・地域のつながりの希薄化等により、地域における妊産婦やその家族を支える力が弱くなってきており、妊娠・出産、子育てに係る父母の不安や負担が増えてきている。このため、妊産婦等に対して心身のケアや育児サポート等の各地域の特性に応じたきめ細かい支援を行うための事業を実施することにより、子育て世帯の安心感を醸成することを目的とする。</t>
    <phoneticPr fontId="5"/>
  </si>
  <si>
    <t>（１）市町村事業
　①産前・産後サポート事業
　　家庭や地域での妊産婦等の孤立感の解消を図るため、助産師等の専門家や子育て経験者・シニア世代等による相談支援を行う。
　②産後ケア事業
　 　母子への心身のケアや育児のサポート等のきめ細かい支援を実施する。医療機関の空きベッド等を活用して休養の機会を提供する＜宿泊型＞や、
　　日中のサービスを行う　　＜デイサービス型＞、訪問型のサービスを実施する＜アウトリーチ型＞に分かれる。
　③妊娠・出産包括支援緊急整備事業
　　産前・産後サポート事業及び産後ケア事業の実施場所の修繕費を補助する。
　④子育て世代包括支援センター開設準備事業
　　子育て世代包括支援センターを立ち上げるための準備員の雇い上げ経費や協議会の開催経費等の補助を行う。
（２）都道府県事業（妊娠・出産包括支援推進事業）
　都道府県が人材育成のための研修を行う等、市町村に対し妊娠・出産包括支援事業を推進するための体制を整備する。
　実施主体：都道府県・市町村
　補助率：国１／２、都道府県・市町村１／２</t>
    <phoneticPr fontId="5"/>
  </si>
  <si>
    <t>母子保健衛生費補助金</t>
  </si>
  <si>
    <t>本事業は、自治体の各々のニーズに応じた事業を実施することから、定量的な成果目標を示すことは困難である。</t>
  </si>
  <si>
    <t>安心して妊娠・出産・子育てができるよう、妊産婦等への切れ目ない支援の実現等を図るため 、母子保健医療対策の充実強化を図る。
平成28～30年度は、必要な予算額を確保し、産前・産後サポート事業、産後ケア事業等の妊産婦等に対する相談支援や各種サポート事業を実施することによって、妊産婦及び乳幼児の安全の確保及び健康の増進に資することができている。</t>
    <phoneticPr fontId="5"/>
  </si>
  <si>
    <t>産後ケア事業を実施する自治体数の前年度比増加
（26年度はモデル事業）</t>
  </si>
  <si>
    <t>産後ケア事業を実施する市区町村数</t>
  </si>
  <si>
    <t>市町村数</t>
  </si>
  <si>
    <t>-</t>
    <phoneticPr fontId="5"/>
  </si>
  <si>
    <t>産後ケア事業を実施する市区町村数
（平成26年度はモデル事業）</t>
  </si>
  <si>
    <t>-</t>
    <phoneticPr fontId="5"/>
  </si>
  <si>
    <t>-</t>
    <phoneticPr fontId="5"/>
  </si>
  <si>
    <t>執行額／実施市区町村数　　　　　　　　　　　　　　</t>
    <rPh sb="0" eb="2">
      <t>シッコウ</t>
    </rPh>
    <rPh sb="2" eb="3">
      <t>ガク</t>
    </rPh>
    <rPh sb="4" eb="6">
      <t>ジッシ</t>
    </rPh>
    <rPh sb="6" eb="10">
      <t>シクチョウソン</t>
    </rPh>
    <rPh sb="10" eb="11">
      <t>スウ</t>
    </rPh>
    <phoneticPr fontId="5"/>
  </si>
  <si>
    <t>百万円</t>
    <rPh sb="0" eb="1">
      <t>ヒャク</t>
    </rPh>
    <rPh sb="1" eb="3">
      <t>マンエン</t>
    </rPh>
    <phoneticPr fontId="5"/>
  </si>
  <si>
    <t>532/179</t>
  </si>
  <si>
    <t>854/392</t>
  </si>
  <si>
    <t>1,131/667</t>
    <phoneticPr fontId="5"/>
  </si>
  <si>
    <t>-</t>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</si>
  <si>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</si>
  <si>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</si>
  <si>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</si>
  <si>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</si>
  <si>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</si>
  <si>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</si>
  <si>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</si>
  <si>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本事業において、子育て世代包括支援センターを核として、産前・産後サポート事業や産後ケア事業等を実施することにより、妊産婦等が安心して子どもを生み育てることなどを可能にする社会作りを推進するなど、母子保健衛生対策の充実に資することができている</t>
  </si>
  <si>
    <t>-</t>
    <phoneticPr fontId="5"/>
  </si>
  <si>
    <t>-</t>
    <phoneticPr fontId="5"/>
  </si>
  <si>
    <t>-</t>
    <phoneticPr fontId="5"/>
  </si>
  <si>
    <t>-</t>
    <phoneticPr fontId="5"/>
  </si>
  <si>
    <t>-</t>
    <phoneticPr fontId="5"/>
  </si>
  <si>
    <t>‐</t>
  </si>
  <si>
    <t>無</t>
  </si>
  <si>
    <t>不妊に悩む方への特定治療支援事業</t>
  </si>
  <si>
    <t>子どもの心の診療ネットワーク事業</t>
  </si>
  <si>
    <t>生涯を通じた女性の健康支援事業</t>
  </si>
  <si>
    <t>産婦健康診査事業</t>
  </si>
  <si>
    <t>新生児聴覚検査の体制整備事業</t>
  </si>
  <si>
    <t>母子保健医療対策総合支援事業（統合補助金）の対象事業として、「妊娠・出産包括支援事業」のほか、左記事業を実施。</t>
  </si>
  <si>
    <t>妊産婦等が安心して子どもを生み育てることができる環境づくりの推進を図ることは重要であり、その中心的役割を担う母子保健医療対策として国民のニーズは高く、優先度が高い。</t>
  </si>
  <si>
    <t>平成27年3月に閣議決定された「少子化社会対策大綱」を踏まえ、産後ケアの充実など、妊娠、出産、子育ての希望が実現できる社会を構築するため、国が実施すべき事業である。</t>
  </si>
  <si>
    <t>平成27年3月に閣議決定された「少子化社会対策大綱」を踏まえ、産後ケアの充実など、妊娠、出産、子育ての希望が実現できる社会を構築するため、優先度が高い事業である。</t>
  </si>
  <si>
    <t>単純にコスト水準の妥当性について判断は難しいところであるが、母子保健医療対策総合支援事業の中で、妊娠・出産に係わる施策を自治体において適切に選択し、実施されていることから、コスト水準の妥当性は類推できる。</t>
  </si>
  <si>
    <t>事業実施にあたり必要なもののみに限定されている。</t>
  </si>
  <si>
    <t>年度途中から事業を実施する自治体や、体制は整っていたが、利用者がいなかったこと、自治体職員が実施担当者を兼任する等により基準額に対して実支出額が下回ったため。</t>
  </si>
  <si>
    <t>事業実施にあたり実施方法や実施場所などを実施主体である市町村が、地域に応じて方法を選択することができ、効果的に事業実施することができている。</t>
    <rPh sb="0" eb="2">
      <t>ジギョウ</t>
    </rPh>
    <rPh sb="2" eb="4">
      <t>ジッシ</t>
    </rPh>
    <rPh sb="8" eb="10">
      <t>ジッシ</t>
    </rPh>
    <rPh sb="10" eb="12">
      <t>ホウホウ</t>
    </rPh>
    <rPh sb="13" eb="15">
      <t>ジッシ</t>
    </rPh>
    <rPh sb="15" eb="17">
      <t>バショ</t>
    </rPh>
    <rPh sb="20" eb="22">
      <t>ジッシ</t>
    </rPh>
    <rPh sb="22" eb="24">
      <t>シュタイ</t>
    </rPh>
    <rPh sb="27" eb="30">
      <t>シチョウソン</t>
    </rPh>
    <rPh sb="32" eb="34">
      <t>チイキ</t>
    </rPh>
    <rPh sb="35" eb="36">
      <t>オウ</t>
    </rPh>
    <rPh sb="38" eb="40">
      <t>ホウホウ</t>
    </rPh>
    <rPh sb="41" eb="43">
      <t>センタク</t>
    </rPh>
    <rPh sb="51" eb="54">
      <t>コウカテキ</t>
    </rPh>
    <rPh sb="55" eb="57">
      <t>ジギョウ</t>
    </rPh>
    <rPh sb="57" eb="59">
      <t>ジッシ</t>
    </rPh>
    <phoneticPr fontId="5"/>
  </si>
  <si>
    <t>見込み以上の実施率であった。</t>
    <rPh sb="3" eb="5">
      <t>イジョウ</t>
    </rPh>
    <rPh sb="6" eb="8">
      <t>ジッシ</t>
    </rPh>
    <phoneticPr fontId="5"/>
  </si>
  <si>
    <t>事業実施する市町村数も増加しており、関連事業（産婦健康診査事業）等との連携もあり十分に活用されている。</t>
    <rPh sb="0" eb="2">
      <t>ジギョウ</t>
    </rPh>
    <rPh sb="2" eb="4">
      <t>ジッシ</t>
    </rPh>
    <rPh sb="6" eb="9">
      <t>シチョウソン</t>
    </rPh>
    <rPh sb="9" eb="10">
      <t>スウ</t>
    </rPh>
    <rPh sb="11" eb="13">
      <t>ゾウカ</t>
    </rPh>
    <rPh sb="18" eb="20">
      <t>カンレン</t>
    </rPh>
    <rPh sb="20" eb="22">
      <t>ジギョウ</t>
    </rPh>
    <rPh sb="23" eb="25">
      <t>サンプ</t>
    </rPh>
    <rPh sb="25" eb="27">
      <t>ケンコウ</t>
    </rPh>
    <rPh sb="27" eb="29">
      <t>シンサ</t>
    </rPh>
    <rPh sb="29" eb="31">
      <t>ジギョウ</t>
    </rPh>
    <rPh sb="32" eb="33">
      <t>トウ</t>
    </rPh>
    <rPh sb="35" eb="37">
      <t>レンケイ</t>
    </rPh>
    <rPh sb="40" eb="42">
      <t>ジュウブン</t>
    </rPh>
    <rPh sb="43" eb="45">
      <t>カツヨウ</t>
    </rPh>
    <phoneticPr fontId="5"/>
  </si>
  <si>
    <t>405</t>
    <phoneticPr fontId="5"/>
  </si>
  <si>
    <t>364</t>
    <phoneticPr fontId="5"/>
  </si>
  <si>
    <t>312</t>
    <phoneticPr fontId="5"/>
  </si>
  <si>
    <t>676</t>
    <phoneticPr fontId="5"/>
  </si>
  <si>
    <t>678</t>
    <phoneticPr fontId="5"/>
  </si>
  <si>
    <t>690</t>
    <phoneticPr fontId="5"/>
  </si>
  <si>
    <t>662</t>
    <phoneticPr fontId="5"/>
  </si>
  <si>
    <t>663</t>
    <phoneticPr fontId="5"/>
  </si>
  <si>
    <t>富山市</t>
    <rPh sb="0" eb="3">
      <t>トヤマシ</t>
    </rPh>
    <phoneticPr fontId="5"/>
  </si>
  <si>
    <t>A.富山市</t>
    <rPh sb="2" eb="5">
      <t>トヤマシ</t>
    </rPh>
    <phoneticPr fontId="5"/>
  </si>
  <si>
    <t>中野区</t>
    <rPh sb="0" eb="3">
      <t>ナカノク</t>
    </rPh>
    <phoneticPr fontId="5"/>
  </si>
  <si>
    <t>大阪市</t>
    <rPh sb="0" eb="3">
      <t>オオサカシ</t>
    </rPh>
    <phoneticPr fontId="5"/>
  </si>
  <si>
    <t>横浜市</t>
    <rPh sb="0" eb="3">
      <t>ヨコハマシ</t>
    </rPh>
    <phoneticPr fontId="5"/>
  </si>
  <si>
    <t>浦安市</t>
    <rPh sb="0" eb="3">
      <t>ウラヤスシ</t>
    </rPh>
    <phoneticPr fontId="5"/>
  </si>
  <si>
    <t>江東区</t>
    <rPh sb="0" eb="3">
      <t>コウトウク</t>
    </rPh>
    <phoneticPr fontId="5"/>
  </si>
  <si>
    <t>練馬区</t>
    <rPh sb="0" eb="3">
      <t>ネリマク</t>
    </rPh>
    <phoneticPr fontId="5"/>
  </si>
  <si>
    <t>川崎市</t>
    <rPh sb="0" eb="3">
      <t>カワサキシ</t>
    </rPh>
    <phoneticPr fontId="5"/>
  </si>
  <si>
    <t>京都市</t>
    <rPh sb="0" eb="3">
      <t>キョウトシ</t>
    </rPh>
    <phoneticPr fontId="5"/>
  </si>
  <si>
    <t>品川区</t>
    <rPh sb="0" eb="3">
      <t>シナガワク</t>
    </rPh>
    <phoneticPr fontId="5"/>
  </si>
  <si>
    <t>産前・産後サポート事業及び産後ケア事業</t>
    <rPh sb="0" eb="2">
      <t>サンゼン</t>
    </rPh>
    <rPh sb="3" eb="5">
      <t>サンゴ</t>
    </rPh>
    <rPh sb="9" eb="11">
      <t>ジギョウ</t>
    </rPh>
    <rPh sb="11" eb="12">
      <t>オヨ</t>
    </rPh>
    <rPh sb="13" eb="15">
      <t>サンゴ</t>
    </rPh>
    <rPh sb="17" eb="19">
      <t>ジギョウ</t>
    </rPh>
    <phoneticPr fontId="5"/>
  </si>
  <si>
    <t>補助金等交付</t>
  </si>
  <si>
    <t>-</t>
    <phoneticPr fontId="5"/>
  </si>
  <si>
    <t>－</t>
  </si>
  <si>
    <t>－</t>
    <phoneticPr fontId="5"/>
  </si>
  <si>
    <t>-</t>
    <phoneticPr fontId="5"/>
  </si>
  <si>
    <t>-</t>
    <phoneticPr fontId="5"/>
  </si>
  <si>
    <t>-</t>
    <phoneticPr fontId="5"/>
  </si>
  <si>
    <t>-</t>
    <phoneticPr fontId="5"/>
  </si>
  <si>
    <t>-</t>
    <phoneticPr fontId="5"/>
  </si>
  <si>
    <t>-</t>
    <phoneticPr fontId="5"/>
  </si>
  <si>
    <t>-</t>
    <phoneticPr fontId="5"/>
  </si>
  <si>
    <t>事業実施自治体数は平成２９年度に比べ大幅に増加しており、引き続き妊娠・出産に係る支援ニーズが高いことから、未だ実施していない市町村においても取り組みを行うよう事業の推進に努める。</t>
    <phoneticPr fontId="5"/>
  </si>
  <si>
    <t>3,803/961</t>
    <phoneticPr fontId="5"/>
  </si>
  <si>
    <t>執行額/実施市区町村数</t>
    <rPh sb="0" eb="2">
      <t>シッコウ</t>
    </rPh>
    <rPh sb="2" eb="3">
      <t>ガク</t>
    </rPh>
    <rPh sb="4" eb="6">
      <t>ジッシ</t>
    </rPh>
    <rPh sb="6" eb="10">
      <t>シクチョウソン</t>
    </rPh>
    <rPh sb="10" eb="11">
      <t>スウ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</si>
  <si>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</si>
  <si>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産後ケア事業を実施する自治体は、平成30年度は667市区町村と増加している。引き続き妊娠から出産までの切れ目ない支援体制の構築に向け、継続して事業を実施する必要がある。また、平成30年度からは事業実施自治体の実情にあわせ人口規模に応じた基準額を設定し、実施市町村の増加に努め執行率の改善、不用額の解消を図ったが、大きな効果はでなかった。</t>
    <rPh sb="151" eb="152">
      <t>ハカ</t>
    </rPh>
    <rPh sb="156" eb="157">
      <t>オオ</t>
    </rPh>
    <rPh sb="159" eb="161">
      <t>コウカ</t>
    </rPh>
    <phoneticPr fontId="5"/>
  </si>
  <si>
    <t>目標の指標としている産後ケア事業の実施自治体数については、目標を達成できているが、予算の執行率は低い水準であるため、事業執行の適正化に努める。</t>
    <rPh sb="58" eb="60">
      <t>ジギョウ</t>
    </rPh>
    <rPh sb="60" eb="62">
      <t>シッコウ</t>
    </rPh>
    <rPh sb="63" eb="66">
      <t>テキセイカ</t>
    </rPh>
    <rPh sb="67" eb="6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</si>
</sst>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102973</xdr:colOff>
      <xdr:row>740</xdr:row>
      <xdr:rowOff>334663</xdr:rowOff>
    </xdr:from>
    <xdr:to>
      <xdr:col>36</xdr:col>
      <xdr:colOff>8584</xdr:colOff>
      <xdr:row>742</xdr:row>
      <xdr:rowOff>80089</xdr:rowOff>
    </xdr:to>
    <xdr:sp macro="" textlink="">
      <xdr:nvSpPr>
        <xdr:cNvPr id="3" name="正方形/長方形 2"/>
        <xdr:cNvSpPr/>
      </xdr:nvSpPr>
      <xdr:spPr>
        <a:xfrm>
          <a:off x="3810000" y="49414156"/>
          <a:ext cx="3612638" cy="44049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労働省１，１３１百万円</a:t>
          </a:r>
        </a:p>
      </xdr:txBody>
    </xdr:sp>
    <xdr:clientData/>
  </xdr:twoCellAnchor>
  <xdr:twoCellAnchor>
    <xdr:from>
      <xdr:col>18</xdr:col>
      <xdr:colOff>128716</xdr:colOff>
      <xdr:row>742</xdr:row>
      <xdr:rowOff>102973</xdr:rowOff>
    </xdr:from>
    <xdr:to>
      <xdr:col>36</xdr:col>
      <xdr:colOff>34327</xdr:colOff>
      <xdr:row>743</xdr:row>
      <xdr:rowOff>64015</xdr:rowOff>
    </xdr:to>
    <xdr:sp macro="" textlink="">
      <xdr:nvSpPr>
        <xdr:cNvPr id="4" name="正方形/長方形 3"/>
        <xdr:cNvSpPr/>
      </xdr:nvSpPr>
      <xdr:spPr>
        <a:xfrm>
          <a:off x="3835743" y="49877534"/>
          <a:ext cx="3612638" cy="3085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12871</xdr:colOff>
      <xdr:row>743</xdr:row>
      <xdr:rowOff>90100</xdr:rowOff>
    </xdr:from>
    <xdr:to>
      <xdr:col>27</xdr:col>
      <xdr:colOff>12871</xdr:colOff>
      <xdr:row>746</xdr:row>
      <xdr:rowOff>97701</xdr:rowOff>
    </xdr:to>
    <xdr:cxnSp macro="">
      <xdr:nvCxnSpPr>
        <xdr:cNvPr id="5" name="直線矢印コネクタ 4"/>
        <xdr:cNvCxnSpPr/>
      </xdr:nvCxnSpPr>
      <xdr:spPr>
        <a:xfrm>
          <a:off x="5573412" y="50212195"/>
          <a:ext cx="0" cy="10502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154460</xdr:colOff>
      <xdr:row>746</xdr:row>
      <xdr:rowOff>141588</xdr:rowOff>
    </xdr:from>
    <xdr:to>
      <xdr:col>36</xdr:col>
      <xdr:colOff>53051</xdr:colOff>
      <xdr:row>747</xdr:row>
      <xdr:rowOff>75731</xdr:rowOff>
    </xdr:to>
    <xdr:sp macro="" textlink="">
      <xdr:nvSpPr>
        <xdr:cNvPr id="6" name="正方形/長方形 5"/>
        <xdr:cNvSpPr/>
      </xdr:nvSpPr>
      <xdr:spPr>
        <a:xfrm>
          <a:off x="3861487" y="51306284"/>
          <a:ext cx="3605618"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90102</xdr:colOff>
      <xdr:row>747</xdr:row>
      <xdr:rowOff>128716</xdr:rowOff>
    </xdr:from>
    <xdr:to>
      <xdr:col>35</xdr:col>
      <xdr:colOff>201659</xdr:colOff>
      <xdr:row>749</xdr:row>
      <xdr:rowOff>28673</xdr:rowOff>
    </xdr:to>
    <xdr:sp macro="" textlink="">
      <xdr:nvSpPr>
        <xdr:cNvPr id="7" name="正方形/長方形 6"/>
        <xdr:cNvSpPr/>
      </xdr:nvSpPr>
      <xdr:spPr>
        <a:xfrm>
          <a:off x="3797129" y="51640946"/>
          <a:ext cx="3612638" cy="59502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都道府県（４２）、市区町村（７８８）</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１，１３１百万円</a:t>
          </a:r>
        </a:p>
      </xdr:txBody>
    </xdr:sp>
    <xdr:clientData/>
  </xdr:twoCellAnchor>
  <xdr:twoCellAnchor>
    <xdr:from>
      <xdr:col>18</xdr:col>
      <xdr:colOff>141589</xdr:colOff>
      <xdr:row>749</xdr:row>
      <xdr:rowOff>51486</xdr:rowOff>
    </xdr:from>
    <xdr:to>
      <xdr:col>36</xdr:col>
      <xdr:colOff>44798</xdr:colOff>
      <xdr:row>749</xdr:row>
      <xdr:rowOff>326020</xdr:rowOff>
    </xdr:to>
    <xdr:sp macro="" textlink="">
      <xdr:nvSpPr>
        <xdr:cNvPr id="9" name="正方形/長方形 8"/>
        <xdr:cNvSpPr/>
      </xdr:nvSpPr>
      <xdr:spPr>
        <a:xfrm>
          <a:off x="3848616" y="52258783"/>
          <a:ext cx="3610236" cy="27453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妊娠・出産包括支援事業の実施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3.2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9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2378</v>
      </c>
      <c r="Q13" s="658"/>
      <c r="R13" s="658"/>
      <c r="S13" s="658"/>
      <c r="T13" s="658"/>
      <c r="U13" s="658"/>
      <c r="V13" s="659"/>
      <c r="W13" s="657">
        <v>3785</v>
      </c>
      <c r="X13" s="658"/>
      <c r="Y13" s="658"/>
      <c r="Z13" s="658"/>
      <c r="AA13" s="658"/>
      <c r="AB13" s="658"/>
      <c r="AC13" s="659"/>
      <c r="AD13" s="657">
        <v>3632</v>
      </c>
      <c r="AE13" s="658"/>
      <c r="AF13" s="658"/>
      <c r="AG13" s="658"/>
      <c r="AH13" s="658"/>
      <c r="AI13" s="658"/>
      <c r="AJ13" s="659"/>
      <c r="AK13" s="657">
        <v>3803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653</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654</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655</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656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2378</v>
      </c>
      <c r="Q18" s="879"/>
      <c r="R18" s="879"/>
      <c r="S18" s="879"/>
      <c r="T18" s="879"/>
      <c r="U18" s="879"/>
      <c r="V18" s="880"/>
      <c r="W18" s="878">
        <f>SUM(W13:AC17)</f>
        <v>3785</v>
      </c>
      <c r="X18" s="879"/>
      <c r="Y18" s="879"/>
      <c r="Z18" s="879"/>
      <c r="AA18" s="879"/>
      <c r="AB18" s="879"/>
      <c r="AC18" s="880"/>
      <c r="AD18" s="878">
        <f>SUM(AD13:AJ17)</f>
        <v>3632</v>
      </c>
      <c r="AE18" s="879"/>
      <c r="AF18" s="879"/>
      <c r="AG18" s="879"/>
      <c r="AH18" s="879"/>
      <c r="AI18" s="879"/>
      <c r="AJ18" s="880"/>
      <c r="AK18" s="878">
        <f>SUM(AK13:AQ17)</f>
        <v>3803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532</v>
      </c>
      <c r="Q19" s="658"/>
      <c r="R19" s="658"/>
      <c r="S19" s="658"/>
      <c r="T19" s="658"/>
      <c r="U19" s="658"/>
      <c r="V19" s="659"/>
      <c r="W19" s="657">
        <v>854</v>
      </c>
      <c r="X19" s="658"/>
      <c r="Y19" s="658"/>
      <c r="Z19" s="658"/>
      <c r="AA19" s="658"/>
      <c r="AB19" s="658"/>
      <c r="AC19" s="659"/>
      <c r="AD19" s="657">
        <v>1131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0.22371740958788899</v>
      </c>
      <c r="Q20" s="318"/>
      <c r="R20" s="318"/>
      <c r="S20" s="318"/>
      <c r="T20" s="318"/>
      <c r="U20" s="318"/>
      <c r="V20" s="318"/>
      <c r="W20" s="318">
        <f t="shared" ref="W20" si="0">IF(W18=0, "-", SUM(W19)/W18)</f>
        <v>0.22562747688243065</v>
      </c>
      <c r="X20" s="318"/>
      <c r="Y20" s="318"/>
      <c r="Z20" s="318"/>
      <c r="AA20" s="318"/>
      <c r="AB20" s="318"/>
      <c r="AC20" s="318"/>
      <c r="AD20" s="318">
        <f t="shared" ref="AD20" si="1">IF(AD18=0, "-", SUM(AD19)/AD18)</f>
        <v>0.31139867841409691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0.22371740958788899</v>
      </c>
      <c r="Q21" s="318"/>
      <c r="R21" s="318"/>
      <c r="S21" s="318"/>
      <c r="T21" s="318"/>
      <c r="U21" s="318"/>
      <c r="V21" s="318"/>
      <c r="W21" s="318">
        <f t="shared" ref="W21" si="2">IF(W19=0, "-", SUM(W19)/SUM(W13,W14))</f>
        <v>0.22562747688243065</v>
      </c>
      <c r="X21" s="318"/>
      <c r="Y21" s="318"/>
      <c r="Z21" s="318"/>
      <c r="AA21" s="318"/>
      <c r="AB21" s="318"/>
      <c r="AC21" s="318"/>
      <c r="AD21" s="318">
        <f t="shared" ref="AD21" si="3">IF(AD19=0, "-", SUM(AD19)/SUM(AD13,AD14))</f>
        <v>0.31139867841409691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3803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3803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582</v>
      </c>
      <c r="H82" s="676"/>
      <c r="I82" s="676"/>
      <c r="J82" s="676"/>
      <c r="K82" s="676"/>
      <c r="L82" s="676"/>
      <c r="M82" s="676"/>
      <c r="N82" s="676"/>
      <c r="O82" s="676"/>
      <c r="P82" s="676"/>
      <c r="Q82" s="676"/>
      <c r="R82" s="676"/>
      <c r="S82" s="676"/>
      <c r="T82" s="676"/>
      <c r="U82" s="676"/>
      <c r="V82" s="676"/>
      <c r="W82" s="676"/>
      <c r="X82" s="676"/>
      <c r="Y82" s="676"/>
      <c r="Z82" s="676"/>
      <c r="AA82" s="677"/>
      <c r="AB82" s="884" t="s">
        <v>583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4"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589</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584</v>
      </c>
      <c r="H87" s="105"/>
      <c r="I87" s="105"/>
      <c r="J87" s="105"/>
      <c r="K87" s="105"/>
      <c r="L87" s="105"/>
      <c r="M87" s="105"/>
      <c r="N87" s="105"/>
      <c r="O87" s="106"/>
      <c r="P87" s="105" t="s">
        <v>585</v>
      </c>
      <c r="Q87" s="514"/>
      <c r="R87" s="514"/>
      <c r="S87" s="514"/>
      <c r="T87" s="514"/>
      <c r="U87" s="514"/>
      <c r="V87" s="514"/>
      <c r="W87" s="514"/>
      <c r="X87" s="515"/>
      <c r="Y87" s="561" t="s">
        <v>62</v>
      </c>
      <c r="Z87" s="562"/>
      <c r="AA87" s="563"/>
      <c r="AB87" s="461" t="s">
        <v>586</v>
      </c>
      <c r="AC87" s="461"/>
      <c r="AD87" s="461"/>
      <c r="AE87" s="218">
        <v>118</v>
      </c>
      <c r="AF87" s="219"/>
      <c r="AG87" s="219"/>
      <c r="AH87" s="219"/>
      <c r="AI87" s="218">
        <v>213</v>
      </c>
      <c r="AJ87" s="219"/>
      <c r="AK87" s="219"/>
      <c r="AL87" s="219"/>
      <c r="AM87" s="218">
        <v>275</v>
      </c>
      <c r="AN87" s="219"/>
      <c r="AO87" s="219"/>
      <c r="AP87" s="219"/>
      <c r="AQ87" s="340" t="s">
        <v>589</v>
      </c>
      <c r="AR87" s="207"/>
      <c r="AS87" s="207"/>
      <c r="AT87" s="341"/>
      <c r="AU87" s="219" t="s">
        <v>587</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586</v>
      </c>
      <c r="AC88" s="523"/>
      <c r="AD88" s="523"/>
      <c r="AE88" s="218">
        <v>61</v>
      </c>
      <c r="AF88" s="219"/>
      <c r="AG88" s="219"/>
      <c r="AH88" s="219"/>
      <c r="AI88" s="218">
        <v>118</v>
      </c>
      <c r="AJ88" s="219"/>
      <c r="AK88" s="219"/>
      <c r="AL88" s="219"/>
      <c r="AM88" s="218">
        <v>213</v>
      </c>
      <c r="AN88" s="219"/>
      <c r="AO88" s="219"/>
      <c r="AP88" s="219"/>
      <c r="AQ88" s="340" t="s">
        <v>589</v>
      </c>
      <c r="AR88" s="207"/>
      <c r="AS88" s="207"/>
      <c r="AT88" s="341"/>
      <c r="AU88" s="219">
        <v>275</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577</v>
      </c>
      <c r="AR89" s="207"/>
      <c r="AS89" s="207"/>
      <c r="AT89" s="341"/>
      <c r="AU89" s="219" t="s">
        <v>587</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179</v>
      </c>
      <c r="AF101" s="219"/>
      <c r="AG101" s="219"/>
      <c r="AH101" s="220"/>
      <c r="AI101" s="218">
        <v>392</v>
      </c>
      <c r="AJ101" s="219"/>
      <c r="AK101" s="219"/>
      <c r="AL101" s="220"/>
      <c r="AM101" s="218">
        <v>667</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180</v>
      </c>
      <c r="AF102" s="418"/>
      <c r="AG102" s="418"/>
      <c r="AH102" s="418"/>
      <c r="AI102" s="418">
        <v>240</v>
      </c>
      <c r="AJ102" s="418"/>
      <c r="AK102" s="418"/>
      <c r="AL102" s="418"/>
      <c r="AM102" s="418">
        <v>520</v>
      </c>
      <c r="AN102" s="418"/>
      <c r="AO102" s="418"/>
      <c r="AP102" s="418"/>
      <c r="AQ102" s="273">
        <v>961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v>
      </c>
      <c r="AF116" s="418"/>
      <c r="AG116" s="418"/>
      <c r="AH116" s="418"/>
      <c r="AI116" s="418">
        <v>2.2000000000000002</v>
      </c>
      <c r="AJ116" s="418"/>
      <c r="AK116" s="418"/>
      <c r="AL116" s="418"/>
      <c r="AM116" s="418">
        <v>1.7</v>
      </c>
      <c r="AN116" s="418"/>
      <c r="AO116" s="418"/>
      <c r="AP116" s="418"/>
      <c r="AQ116" s="218">
        <v>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660</v>
      </c>
      <c r="AC117" s="473"/>
      <c r="AD117" s="474"/>
      <c r="AE117" s="551" t="s">
        <v>593</v>
      </c>
      <c r="AF117" s="551"/>
      <c r="AG117" s="551"/>
      <c r="AH117" s="551"/>
      <c r="AI117" s="551" t="s">
        <v>594</v>
      </c>
      <c r="AJ117" s="551"/>
      <c r="AK117" s="551"/>
      <c r="AL117" s="551"/>
      <c r="AM117" s="551" t="s">
        <v>595</v>
      </c>
      <c r="AN117" s="551"/>
      <c r="AO117" s="551"/>
      <c r="AP117" s="551"/>
      <c r="AQ117" s="551" t="s">
        <v>659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601</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600</v>
      </c>
      <c r="AF134" s="207"/>
      <c r="AG134" s="207"/>
      <c r="AH134" s="207"/>
      <c r="AI134" s="206" t="s">
        <v>600</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601</v>
      </c>
      <c r="AF135" s="207"/>
      <c r="AG135" s="207"/>
      <c r="AH135" s="207"/>
      <c r="AI135" s="206" t="s">
        <v>577</v>
      </c>
      <c r="AJ135" s="207"/>
      <c r="AK135" s="207"/>
      <c r="AL135" s="207"/>
      <c r="AM135" s="206" t="s">
        <v>577</v>
      </c>
      <c r="AN135" s="207"/>
      <c r="AO135" s="207"/>
      <c r="AP135" s="207"/>
      <c r="AQ135" s="206" t="s">
        <v>577</v>
      </c>
      <c r="AR135" s="207"/>
      <c r="AS135" s="207"/>
      <c r="AT135" s="207"/>
      <c r="AU135" s="206" t="s">
        <v>602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577</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657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607</v>
      </c>
      <c r="AJ433" s="207"/>
      <c r="AK433" s="207"/>
      <c r="AL433" s="207"/>
      <c r="AM433" s="340" t="s">
        <v>609</v>
      </c>
      <c r="AN433" s="207"/>
      <c r="AO433" s="207"/>
      <c r="AP433" s="341"/>
      <c r="AQ433" s="340" t="s">
        <v>603</v>
      </c>
      <c r="AR433" s="207"/>
      <c r="AS433" s="207"/>
      <c r="AT433" s="341"/>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596</v>
      </c>
      <c r="AF434" s="207"/>
      <c r="AG434" s="207"/>
      <c r="AH434" s="341"/>
      <c r="AI434" s="340" t="s">
        <v>608</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577</v>
      </c>
      <c r="AJ435" s="207"/>
      <c r="AK435" s="207"/>
      <c r="AL435" s="207"/>
      <c r="AM435" s="340" t="s">
        <v>577</v>
      </c>
      <c r="AN435" s="207"/>
      <c r="AO435" s="207"/>
      <c r="AP435" s="341"/>
      <c r="AQ435" s="340" t="s">
        <v>603</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576</v>
      </c>
      <c r="AR457" s="200"/>
      <c r="AS457" s="133" t="s">
        <v>355</v>
      </c>
      <c r="AT457" s="134"/>
      <c r="AU457" s="200" t="s">
        <v>602</v>
      </c>
      <c r="AV457" s="200"/>
      <c r="AW457" s="133" t="s">
        <v>300</v>
      </c>
      <c r="AX457" s="195"/>
    </row>
    <row r="458" spans="1:50" ht="23.25"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600</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609</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599</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603</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610</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661</v>
      </c>
      <c r="AH708" s="743"/>
      <c r="AI708" s="743"/>
      <c r="AJ708" s="743"/>
      <c r="AK708" s="743"/>
      <c r="AL708" s="743"/>
      <c r="AM708" s="743"/>
      <c r="AN708" s="743"/>
      <c r="AO708" s="743"/>
      <c r="AP708" s="743"/>
      <c r="AQ708" s="743"/>
      <c r="AR708" s="743"/>
      <c r="AS708" s="743"/>
      <c r="AT708" s="743"/>
      <c r="AU708" s="743"/>
      <c r="AV708" s="743"/>
      <c r="AW708" s="743"/>
      <c r="AX708" s="744"/>
    </row>
    <row r="709" spans="1:50" ht="72.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50.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623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610</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55.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658</v>
      </c>
      <c r="AH715" s="743"/>
      <c r="AI715" s="743"/>
      <c r="AJ715" s="743"/>
      <c r="AK715" s="743"/>
      <c r="AL715" s="743"/>
      <c r="AM715" s="743"/>
      <c r="AN715" s="743"/>
      <c r="AO715" s="743"/>
      <c r="AP715" s="743"/>
      <c r="AQ715" s="743"/>
      <c r="AR715" s="743"/>
      <c r="AS715" s="743"/>
      <c r="AT715" s="743"/>
      <c r="AU715" s="743"/>
      <c r="AV715" s="743"/>
      <c r="AW715" s="743"/>
      <c r="AX715" s="744"/>
    </row>
    <row r="716" spans="1:50" ht="60.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43.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571</v>
      </c>
      <c r="D721" s="297"/>
      <c r="E721" s="297"/>
      <c r="F721" s="298"/>
      <c r="G721" s="287"/>
      <c r="H721" s="288"/>
      <c r="I721" s="83" t="str">
        <f>IF(OR(G721="　", G721=""), "", "-")</f>
        <v/>
      </c>
      <c r="J721" s="291">
        <v>668</v>
      </c>
      <c r="K721" s="291"/>
      <c r="L721" s="83" t="str">
        <f>IF(M721="","","-")</f>
        <v/>
      </c>
      <c r="M721" s="84"/>
      <c r="N721" s="304" t="s">
        <v>612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571</v>
      </c>
      <c r="D722" s="297"/>
      <c r="E722" s="297"/>
      <c r="F722" s="298"/>
      <c r="G722" s="287"/>
      <c r="H722" s="288"/>
      <c r="I722" s="83" t="str">
        <f t="shared" ref="I722:I725" si="4">IF(OR(G722="　", G722=""), "", "-")</f>
        <v/>
      </c>
      <c r="J722" s="291">
        <v>669</v>
      </c>
      <c r="K722" s="291"/>
      <c r="L722" s="83" t="str">
        <f t="shared" ref="L722:L725" si="5">IF(M722="","","-")</f>
        <v/>
      </c>
      <c r="M722" s="84"/>
      <c r="N722" s="304" t="s">
        <v>613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571</v>
      </c>
      <c r="D723" s="297"/>
      <c r="E723" s="297"/>
      <c r="F723" s="298"/>
      <c r="G723" s="287"/>
      <c r="H723" s="288"/>
      <c r="I723" s="83" t="str">
        <f t="shared" si="4"/>
        <v/>
      </c>
      <c r="J723" s="291">
        <v>671</v>
      </c>
      <c r="K723" s="291"/>
      <c r="L723" s="83" t="str">
        <f t="shared" si="5"/>
        <v/>
      </c>
      <c r="M723" s="84"/>
      <c r="N723" s="304" t="s">
        <v>614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571</v>
      </c>
      <c r="D724" s="297"/>
      <c r="E724" s="297"/>
      <c r="F724" s="298"/>
      <c r="G724" s="287"/>
      <c r="H724" s="288"/>
      <c r="I724" s="83" t="str">
        <f t="shared" si="4"/>
        <v/>
      </c>
      <c r="J724" s="291">
        <v>676</v>
      </c>
      <c r="K724" s="291"/>
      <c r="L724" s="83" t="str">
        <f t="shared" si="5"/>
        <v/>
      </c>
      <c r="M724" s="84"/>
      <c r="N724" s="304" t="s">
        <v>615</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571</v>
      </c>
      <c r="D725" s="326"/>
      <c r="E725" s="326"/>
      <c r="F725" s="327"/>
      <c r="G725" s="289"/>
      <c r="H725" s="290"/>
      <c r="I725" s="85" t="str">
        <f t="shared" si="4"/>
        <v/>
      </c>
      <c r="J725" s="292">
        <v>677</v>
      </c>
      <c r="K725" s="292"/>
      <c r="L725" s="85" t="str">
        <f t="shared" si="5"/>
        <v/>
      </c>
      <c r="M725" s="86"/>
      <c r="N725" s="275" t="s">
        <v>616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627</v>
      </c>
      <c r="F737" s="990"/>
      <c r="G737" s="990"/>
      <c r="H737" s="990"/>
      <c r="I737" s="990"/>
      <c r="J737" s="990"/>
      <c r="K737" s="990"/>
      <c r="L737" s="990"/>
      <c r="M737" s="990"/>
      <c r="N737" s="365" t="s">
        <v>543</v>
      </c>
      <c r="O737" s="365"/>
      <c r="P737" s="365"/>
      <c r="Q737" s="365"/>
      <c r="R737" s="990" t="s">
        <v>628</v>
      </c>
      <c r="S737" s="990"/>
      <c r="T737" s="990"/>
      <c r="U737" s="990"/>
      <c r="V737" s="990"/>
      <c r="W737" s="990"/>
      <c r="X737" s="990"/>
      <c r="Y737" s="990"/>
      <c r="Z737" s="990"/>
      <c r="AA737" s="365" t="s">
        <v>542</v>
      </c>
      <c r="AB737" s="365"/>
      <c r="AC737" s="365"/>
      <c r="AD737" s="365"/>
      <c r="AE737" s="990" t="s">
        <v>629</v>
      </c>
      <c r="AF737" s="990"/>
      <c r="AG737" s="990"/>
      <c r="AH737" s="990"/>
      <c r="AI737" s="990"/>
      <c r="AJ737" s="990"/>
      <c r="AK737" s="990"/>
      <c r="AL737" s="990"/>
      <c r="AM737" s="990"/>
      <c r="AN737" s="365" t="s">
        <v>541</v>
      </c>
      <c r="AO737" s="365"/>
      <c r="AP737" s="365"/>
      <c r="AQ737" s="365"/>
      <c r="AR737" s="982" t="s">
        <v>630</v>
      </c>
      <c r="AS737" s="983"/>
      <c r="AT737" s="983"/>
      <c r="AU737" s="983"/>
      <c r="AV737" s="983"/>
      <c r="AW737" s="983"/>
      <c r="AX737" s="984"/>
      <c r="AY737" s="89"/>
      <c r="AZ737" s="89"/>
    </row>
    <row r="738" spans="1:52" ht="24.75" customHeight="1" x14ac:dyDescent="0.15">
      <c r="A738" s="991" t="s">
        <v>540</v>
      </c>
      <c r="B738" s="210"/>
      <c r="C738" s="210"/>
      <c r="D738" s="211"/>
      <c r="E738" s="990" t="s">
        <v>631</v>
      </c>
      <c r="F738" s="990"/>
      <c r="G738" s="990"/>
      <c r="H738" s="990"/>
      <c r="I738" s="990"/>
      <c r="J738" s="990"/>
      <c r="K738" s="990"/>
      <c r="L738" s="990"/>
      <c r="M738" s="990"/>
      <c r="N738" s="365" t="s">
        <v>539</v>
      </c>
      <c r="O738" s="365"/>
      <c r="P738" s="365"/>
      <c r="Q738" s="365"/>
      <c r="R738" s="990" t="s">
        <v>632</v>
      </c>
      <c r="S738" s="990"/>
      <c r="T738" s="990"/>
      <c r="U738" s="990"/>
      <c r="V738" s="990"/>
      <c r="W738" s="990"/>
      <c r="X738" s="990"/>
      <c r="Y738" s="990"/>
      <c r="Z738" s="990"/>
      <c r="AA738" s="365" t="s">
        <v>538</v>
      </c>
      <c r="AB738" s="365"/>
      <c r="AC738" s="365"/>
      <c r="AD738" s="365"/>
      <c r="AE738" s="990" t="s">
        <v>633</v>
      </c>
      <c r="AF738" s="990"/>
      <c r="AG738" s="990"/>
      <c r="AH738" s="990"/>
      <c r="AI738" s="990"/>
      <c r="AJ738" s="990"/>
      <c r="AK738" s="990"/>
      <c r="AL738" s="990"/>
      <c r="AM738" s="990"/>
      <c r="AN738" s="365" t="s">
        <v>534</v>
      </c>
      <c r="AO738" s="365"/>
      <c r="AP738" s="365"/>
      <c r="AQ738" s="365"/>
      <c r="AR738" s="982" t="s">
        <v>634</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c r="J739" s="985"/>
      <c r="K739" s="93" t="str">
        <f>IF(OR(I739="　", I739=""), "", "-")</f>
        <v/>
      </c>
      <c r="L739" s="986">
        <v>659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570</v>
      </c>
      <c r="H781" s="671"/>
      <c r="I781" s="671"/>
      <c r="J781" s="671"/>
      <c r="K781" s="672"/>
      <c r="L781" s="664" t="s">
        <v>646</v>
      </c>
      <c r="M781" s="665"/>
      <c r="N781" s="665"/>
      <c r="O781" s="665"/>
      <c r="P781" s="665"/>
      <c r="Q781" s="665"/>
      <c r="R781" s="665"/>
      <c r="S781" s="665"/>
      <c r="T781" s="665"/>
      <c r="U781" s="665"/>
      <c r="V781" s="665"/>
      <c r="W781" s="665"/>
      <c r="X781" s="666"/>
      <c r="Y781" s="388">
        <v>24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9000020162019</v>
      </c>
      <c r="K837" s="349"/>
      <c r="L837" s="349"/>
      <c r="M837" s="349"/>
      <c r="N837" s="349"/>
      <c r="O837" s="349"/>
      <c r="P837" s="350" t="s">
        <v>570</v>
      </c>
      <c r="Q837" s="350"/>
      <c r="R837" s="350"/>
      <c r="S837" s="350"/>
      <c r="T837" s="350"/>
      <c r="U837" s="350"/>
      <c r="V837" s="350"/>
      <c r="W837" s="350"/>
      <c r="X837" s="350"/>
      <c r="Y837" s="351">
        <v>24</v>
      </c>
      <c r="Z837" s="352"/>
      <c r="AA837" s="352"/>
      <c r="AB837" s="353"/>
      <c r="AC837" s="363" t="s">
        <v>647</v>
      </c>
      <c r="AD837" s="371"/>
      <c r="AE837" s="371"/>
      <c r="AF837" s="371"/>
      <c r="AG837" s="371"/>
      <c r="AH837" s="372" t="s">
        <v>590</v>
      </c>
      <c r="AI837" s="373"/>
      <c r="AJ837" s="373"/>
      <c r="AK837" s="373"/>
      <c r="AL837" s="357" t="s">
        <v>648</v>
      </c>
      <c r="AM837" s="358"/>
      <c r="AN837" s="358"/>
      <c r="AO837" s="359"/>
      <c r="AP837" s="360" t="s">
        <v>650</v>
      </c>
      <c r="AQ837" s="360"/>
      <c r="AR837" s="360"/>
      <c r="AS837" s="360"/>
      <c r="AT837" s="360"/>
      <c r="AU837" s="360"/>
      <c r="AV837" s="360"/>
      <c r="AW837" s="360"/>
      <c r="AX837" s="360"/>
    </row>
    <row r="838" spans="1:50" ht="30" customHeight="1" x14ac:dyDescent="0.15">
      <c r="A838" s="376">
        <v>2</v>
      </c>
      <c r="B838" s="376">
        <v>1</v>
      </c>
      <c r="C838" s="361" t="s">
        <v>637</v>
      </c>
      <c r="D838" s="347"/>
      <c r="E838" s="347"/>
      <c r="F838" s="347"/>
      <c r="G838" s="347"/>
      <c r="H838" s="347"/>
      <c r="I838" s="347"/>
      <c r="J838" s="348">
        <v>8000020131148</v>
      </c>
      <c r="K838" s="349"/>
      <c r="L838" s="349"/>
      <c r="M838" s="349"/>
      <c r="N838" s="349"/>
      <c r="O838" s="349"/>
      <c r="P838" s="350" t="s">
        <v>570</v>
      </c>
      <c r="Q838" s="350"/>
      <c r="R838" s="350"/>
      <c r="S838" s="350"/>
      <c r="T838" s="350"/>
      <c r="U838" s="350"/>
      <c r="V838" s="350"/>
      <c r="W838" s="350"/>
      <c r="X838" s="350"/>
      <c r="Y838" s="351">
        <v>24</v>
      </c>
      <c r="Z838" s="352"/>
      <c r="AA838" s="352"/>
      <c r="AB838" s="353"/>
      <c r="AC838" s="363" t="s">
        <v>647</v>
      </c>
      <c r="AD838" s="363"/>
      <c r="AE838" s="363"/>
      <c r="AF838" s="363"/>
      <c r="AG838" s="363"/>
      <c r="AH838" s="372" t="s">
        <v>576</v>
      </c>
      <c r="AI838" s="373"/>
      <c r="AJ838" s="373"/>
      <c r="AK838" s="373"/>
      <c r="AL838" s="357" t="s">
        <v>576</v>
      </c>
      <c r="AM838" s="358"/>
      <c r="AN838" s="358"/>
      <c r="AO838" s="359"/>
      <c r="AP838" s="360" t="s">
        <v>649</v>
      </c>
      <c r="AQ838" s="360"/>
      <c r="AR838" s="360"/>
      <c r="AS838" s="360"/>
      <c r="AT838" s="360"/>
      <c r="AU838" s="360"/>
      <c r="AV838" s="360"/>
      <c r="AW838" s="360"/>
      <c r="AX838" s="360"/>
    </row>
    <row r="839" spans="1:50" ht="30" customHeight="1" x14ac:dyDescent="0.15">
      <c r="A839" s="376">
        <v>3</v>
      </c>
      <c r="B839" s="376">
        <v>1</v>
      </c>
      <c r="C839" s="361" t="s">
        <v>638</v>
      </c>
      <c r="D839" s="347"/>
      <c r="E839" s="347"/>
      <c r="F839" s="347"/>
      <c r="G839" s="347"/>
      <c r="H839" s="347"/>
      <c r="I839" s="347"/>
      <c r="J839" s="348">
        <v>6000020271004</v>
      </c>
      <c r="K839" s="349"/>
      <c r="L839" s="349"/>
      <c r="M839" s="349"/>
      <c r="N839" s="349"/>
      <c r="O839" s="349"/>
      <c r="P839" s="362" t="s">
        <v>570</v>
      </c>
      <c r="Q839" s="350"/>
      <c r="R839" s="350"/>
      <c r="S839" s="350"/>
      <c r="T839" s="350"/>
      <c r="U839" s="350"/>
      <c r="V839" s="350"/>
      <c r="W839" s="350"/>
      <c r="X839" s="350"/>
      <c r="Y839" s="351">
        <v>21</v>
      </c>
      <c r="Z839" s="352"/>
      <c r="AA839" s="352"/>
      <c r="AB839" s="353"/>
      <c r="AC839" s="363" t="s">
        <v>647</v>
      </c>
      <c r="AD839" s="363"/>
      <c r="AE839" s="363"/>
      <c r="AF839" s="363"/>
      <c r="AG839" s="363"/>
      <c r="AH839" s="355" t="s">
        <v>576</v>
      </c>
      <c r="AI839" s="356"/>
      <c r="AJ839" s="356"/>
      <c r="AK839" s="356"/>
      <c r="AL839" s="357" t="s">
        <v>576</v>
      </c>
      <c r="AM839" s="358"/>
      <c r="AN839" s="358"/>
      <c r="AO839" s="359"/>
      <c r="AP839" s="360" t="s">
        <v>649</v>
      </c>
      <c r="AQ839" s="360"/>
      <c r="AR839" s="360"/>
      <c r="AS839" s="360"/>
      <c r="AT839" s="360"/>
      <c r="AU839" s="360"/>
      <c r="AV839" s="360"/>
      <c r="AW839" s="360"/>
      <c r="AX839" s="360"/>
    </row>
    <row r="840" spans="1:50" ht="30" customHeight="1" x14ac:dyDescent="0.15">
      <c r="A840" s="376">
        <v>4</v>
      </c>
      <c r="B840" s="376">
        <v>1</v>
      </c>
      <c r="C840" s="361" t="s">
        <v>639</v>
      </c>
      <c r="D840" s="347"/>
      <c r="E840" s="347"/>
      <c r="F840" s="347"/>
      <c r="G840" s="347"/>
      <c r="H840" s="347"/>
      <c r="I840" s="347"/>
      <c r="J840" s="348">
        <v>3000020141003</v>
      </c>
      <c r="K840" s="349"/>
      <c r="L840" s="349"/>
      <c r="M840" s="349"/>
      <c r="N840" s="349"/>
      <c r="O840" s="349"/>
      <c r="P840" s="362" t="s">
        <v>570</v>
      </c>
      <c r="Q840" s="350"/>
      <c r="R840" s="350"/>
      <c r="S840" s="350"/>
      <c r="T840" s="350"/>
      <c r="U840" s="350"/>
      <c r="V840" s="350"/>
      <c r="W840" s="350"/>
      <c r="X840" s="350"/>
      <c r="Y840" s="351">
        <v>21</v>
      </c>
      <c r="Z840" s="352"/>
      <c r="AA840" s="352"/>
      <c r="AB840" s="353"/>
      <c r="AC840" s="363" t="s">
        <v>647</v>
      </c>
      <c r="AD840" s="363"/>
      <c r="AE840" s="363"/>
      <c r="AF840" s="363"/>
      <c r="AG840" s="363"/>
      <c r="AH840" s="355" t="s">
        <v>576</v>
      </c>
      <c r="AI840" s="356"/>
      <c r="AJ840" s="356"/>
      <c r="AK840" s="356"/>
      <c r="AL840" s="357" t="s">
        <v>576</v>
      </c>
      <c r="AM840" s="358"/>
      <c r="AN840" s="358"/>
      <c r="AO840" s="359"/>
      <c r="AP840" s="360" t="s">
        <v>649</v>
      </c>
      <c r="AQ840" s="360"/>
      <c r="AR840" s="360"/>
      <c r="AS840" s="360"/>
      <c r="AT840" s="360"/>
      <c r="AU840" s="360"/>
      <c r="AV840" s="360"/>
      <c r="AW840" s="360"/>
      <c r="AX840" s="360"/>
    </row>
    <row r="841" spans="1:50" ht="30" customHeight="1" x14ac:dyDescent="0.15">
      <c r="A841" s="376">
        <v>5</v>
      </c>
      <c r="B841" s="376">
        <v>1</v>
      </c>
      <c r="C841" s="361" t="s">
        <v>640</v>
      </c>
      <c r="D841" s="347"/>
      <c r="E841" s="347"/>
      <c r="F841" s="347"/>
      <c r="G841" s="347"/>
      <c r="H841" s="347"/>
      <c r="I841" s="347"/>
      <c r="J841" s="348">
        <v>7000020122271</v>
      </c>
      <c r="K841" s="349"/>
      <c r="L841" s="349"/>
      <c r="M841" s="349"/>
      <c r="N841" s="349"/>
      <c r="O841" s="349"/>
      <c r="P841" s="350" t="s">
        <v>570</v>
      </c>
      <c r="Q841" s="350"/>
      <c r="R841" s="350"/>
      <c r="S841" s="350"/>
      <c r="T841" s="350"/>
      <c r="U841" s="350"/>
      <c r="V841" s="350"/>
      <c r="W841" s="350"/>
      <c r="X841" s="350"/>
      <c r="Y841" s="351">
        <v>18</v>
      </c>
      <c r="Z841" s="352"/>
      <c r="AA841" s="352"/>
      <c r="AB841" s="353"/>
      <c r="AC841" s="354" t="s">
        <v>647</v>
      </c>
      <c r="AD841" s="354"/>
      <c r="AE841" s="354"/>
      <c r="AF841" s="354"/>
      <c r="AG841" s="354"/>
      <c r="AH841" s="355" t="s">
        <v>576</v>
      </c>
      <c r="AI841" s="356"/>
      <c r="AJ841" s="356"/>
      <c r="AK841" s="356"/>
      <c r="AL841" s="357" t="s">
        <v>576</v>
      </c>
      <c r="AM841" s="358"/>
      <c r="AN841" s="358"/>
      <c r="AO841" s="359"/>
      <c r="AP841" s="360" t="s">
        <v>649</v>
      </c>
      <c r="AQ841" s="360"/>
      <c r="AR841" s="360"/>
      <c r="AS841" s="360"/>
      <c r="AT841" s="360"/>
      <c r="AU841" s="360"/>
      <c r="AV841" s="360"/>
      <c r="AW841" s="360"/>
      <c r="AX841" s="360"/>
    </row>
    <row r="842" spans="1:50" ht="30" customHeight="1" x14ac:dyDescent="0.15">
      <c r="A842" s="376">
        <v>6</v>
      </c>
      <c r="B842" s="376">
        <v>1</v>
      </c>
      <c r="C842" s="361" t="s">
        <v>641</v>
      </c>
      <c r="D842" s="347"/>
      <c r="E842" s="347"/>
      <c r="F842" s="347"/>
      <c r="G842" s="347"/>
      <c r="H842" s="347"/>
      <c r="I842" s="347"/>
      <c r="J842" s="348">
        <v>6000020131083</v>
      </c>
      <c r="K842" s="349"/>
      <c r="L842" s="349"/>
      <c r="M842" s="349"/>
      <c r="N842" s="349"/>
      <c r="O842" s="349"/>
      <c r="P842" s="350" t="s">
        <v>570</v>
      </c>
      <c r="Q842" s="350"/>
      <c r="R842" s="350"/>
      <c r="S842" s="350"/>
      <c r="T842" s="350"/>
      <c r="U842" s="350"/>
      <c r="V842" s="350"/>
      <c r="W842" s="350"/>
      <c r="X842" s="350"/>
      <c r="Y842" s="351">
        <v>16</v>
      </c>
      <c r="Z842" s="352"/>
      <c r="AA842" s="352"/>
      <c r="AB842" s="353"/>
      <c r="AC842" s="354" t="s">
        <v>647</v>
      </c>
      <c r="AD842" s="354"/>
      <c r="AE842" s="354"/>
      <c r="AF842" s="354"/>
      <c r="AG842" s="354"/>
      <c r="AH842" s="355" t="s">
        <v>576</v>
      </c>
      <c r="AI842" s="356"/>
      <c r="AJ842" s="356"/>
      <c r="AK842" s="356"/>
      <c r="AL842" s="357" t="s">
        <v>576</v>
      </c>
      <c r="AM842" s="358"/>
      <c r="AN842" s="358"/>
      <c r="AO842" s="359"/>
      <c r="AP842" s="360" t="s">
        <v>649</v>
      </c>
      <c r="AQ842" s="360"/>
      <c r="AR842" s="360"/>
      <c r="AS842" s="360"/>
      <c r="AT842" s="360"/>
      <c r="AU842" s="360"/>
      <c r="AV842" s="360"/>
      <c r="AW842" s="360"/>
      <c r="AX842" s="360"/>
    </row>
    <row r="843" spans="1:50" ht="30" customHeight="1" x14ac:dyDescent="0.15">
      <c r="A843" s="376">
        <v>7</v>
      </c>
      <c r="B843" s="376">
        <v>1</v>
      </c>
      <c r="C843" s="361" t="s">
        <v>642</v>
      </c>
      <c r="D843" s="347"/>
      <c r="E843" s="347"/>
      <c r="F843" s="347"/>
      <c r="G843" s="347"/>
      <c r="H843" s="347"/>
      <c r="I843" s="347"/>
      <c r="J843" s="348">
        <v>3000020131202</v>
      </c>
      <c r="K843" s="349"/>
      <c r="L843" s="349"/>
      <c r="M843" s="349"/>
      <c r="N843" s="349"/>
      <c r="O843" s="349"/>
      <c r="P843" s="350" t="s">
        <v>570</v>
      </c>
      <c r="Q843" s="350"/>
      <c r="R843" s="350"/>
      <c r="S843" s="350"/>
      <c r="T843" s="350"/>
      <c r="U843" s="350"/>
      <c r="V843" s="350"/>
      <c r="W843" s="350"/>
      <c r="X843" s="350"/>
      <c r="Y843" s="351">
        <v>15</v>
      </c>
      <c r="Z843" s="352"/>
      <c r="AA843" s="352"/>
      <c r="AB843" s="353"/>
      <c r="AC843" s="354" t="s">
        <v>647</v>
      </c>
      <c r="AD843" s="354"/>
      <c r="AE843" s="354"/>
      <c r="AF843" s="354"/>
      <c r="AG843" s="354"/>
      <c r="AH843" s="355" t="s">
        <v>576</v>
      </c>
      <c r="AI843" s="356"/>
      <c r="AJ843" s="356"/>
      <c r="AK843" s="356"/>
      <c r="AL843" s="357" t="s">
        <v>576</v>
      </c>
      <c r="AM843" s="358"/>
      <c r="AN843" s="358"/>
      <c r="AO843" s="359"/>
      <c r="AP843" s="360" t="s">
        <v>649</v>
      </c>
      <c r="AQ843" s="360"/>
      <c r="AR843" s="360"/>
      <c r="AS843" s="360"/>
      <c r="AT843" s="360"/>
      <c r="AU843" s="360"/>
      <c r="AV843" s="360"/>
      <c r="AW843" s="360"/>
      <c r="AX843" s="360"/>
    </row>
    <row r="844" spans="1:50" ht="30" customHeight="1" x14ac:dyDescent="0.15">
      <c r="A844" s="376">
        <v>8</v>
      </c>
      <c r="B844" s="376">
        <v>1</v>
      </c>
      <c r="C844" s="361" t="s">
        <v>643</v>
      </c>
      <c r="D844" s="347"/>
      <c r="E844" s="347"/>
      <c r="F844" s="347"/>
      <c r="G844" s="347"/>
      <c r="H844" s="347"/>
      <c r="I844" s="347"/>
      <c r="J844" s="348">
        <v>7000020141305</v>
      </c>
      <c r="K844" s="349"/>
      <c r="L844" s="349"/>
      <c r="M844" s="349"/>
      <c r="N844" s="349"/>
      <c r="O844" s="349"/>
      <c r="P844" s="350" t="s">
        <v>570</v>
      </c>
      <c r="Q844" s="350"/>
      <c r="R844" s="350"/>
      <c r="S844" s="350"/>
      <c r="T844" s="350"/>
      <c r="U844" s="350"/>
      <c r="V844" s="350"/>
      <c r="W844" s="350"/>
      <c r="X844" s="350"/>
      <c r="Y844" s="351">
        <v>15</v>
      </c>
      <c r="Z844" s="352"/>
      <c r="AA844" s="352"/>
      <c r="AB844" s="353"/>
      <c r="AC844" s="354" t="s">
        <v>647</v>
      </c>
      <c r="AD844" s="354"/>
      <c r="AE844" s="354"/>
      <c r="AF844" s="354"/>
      <c r="AG844" s="354"/>
      <c r="AH844" s="355" t="s">
        <v>576</v>
      </c>
      <c r="AI844" s="356"/>
      <c r="AJ844" s="356"/>
      <c r="AK844" s="356"/>
      <c r="AL844" s="357" t="s">
        <v>576</v>
      </c>
      <c r="AM844" s="358"/>
      <c r="AN844" s="358"/>
      <c r="AO844" s="359"/>
      <c r="AP844" s="360" t="s">
        <v>649</v>
      </c>
      <c r="AQ844" s="360"/>
      <c r="AR844" s="360"/>
      <c r="AS844" s="360"/>
      <c r="AT844" s="360"/>
      <c r="AU844" s="360"/>
      <c r="AV844" s="360"/>
      <c r="AW844" s="360"/>
      <c r="AX844" s="360"/>
    </row>
    <row r="845" spans="1:50" ht="30" customHeight="1" x14ac:dyDescent="0.15">
      <c r="A845" s="376">
        <v>9</v>
      </c>
      <c r="B845" s="376">
        <v>1</v>
      </c>
      <c r="C845" s="361" t="s">
        <v>644</v>
      </c>
      <c r="D845" s="347"/>
      <c r="E845" s="347"/>
      <c r="F845" s="347"/>
      <c r="G845" s="347"/>
      <c r="H845" s="347"/>
      <c r="I845" s="347"/>
      <c r="J845" s="348">
        <v>2000020261009</v>
      </c>
      <c r="K845" s="349"/>
      <c r="L845" s="349"/>
      <c r="M845" s="349"/>
      <c r="N845" s="349"/>
      <c r="O845" s="349"/>
      <c r="P845" s="350" t="s">
        <v>570</v>
      </c>
      <c r="Q845" s="350"/>
      <c r="R845" s="350"/>
      <c r="S845" s="350"/>
      <c r="T845" s="350"/>
      <c r="U845" s="350"/>
      <c r="V845" s="350"/>
      <c r="W845" s="350"/>
      <c r="X845" s="350"/>
      <c r="Y845" s="351">
        <v>15</v>
      </c>
      <c r="Z845" s="352"/>
      <c r="AA845" s="352"/>
      <c r="AB845" s="353"/>
      <c r="AC845" s="354" t="s">
        <v>647</v>
      </c>
      <c r="AD845" s="354"/>
      <c r="AE845" s="354"/>
      <c r="AF845" s="354"/>
      <c r="AG845" s="354"/>
      <c r="AH845" s="355" t="s">
        <v>576</v>
      </c>
      <c r="AI845" s="356"/>
      <c r="AJ845" s="356"/>
      <c r="AK845" s="356"/>
      <c r="AL845" s="357" t="s">
        <v>576</v>
      </c>
      <c r="AM845" s="358"/>
      <c r="AN845" s="358"/>
      <c r="AO845" s="359"/>
      <c r="AP845" s="360" t="s">
        <v>649</v>
      </c>
      <c r="AQ845" s="360"/>
      <c r="AR845" s="360"/>
      <c r="AS845" s="360"/>
      <c r="AT845" s="360"/>
      <c r="AU845" s="360"/>
      <c r="AV845" s="360"/>
      <c r="AW845" s="360"/>
      <c r="AX845" s="360"/>
    </row>
    <row r="846" spans="1:50" ht="30" customHeight="1" x14ac:dyDescent="0.15">
      <c r="A846" s="376">
        <v>10</v>
      </c>
      <c r="B846" s="376">
        <v>1</v>
      </c>
      <c r="C846" s="361" t="s">
        <v>645</v>
      </c>
      <c r="D846" s="347"/>
      <c r="E846" s="347"/>
      <c r="F846" s="347"/>
      <c r="G846" s="347"/>
      <c r="H846" s="347"/>
      <c r="I846" s="347"/>
      <c r="J846" s="348">
        <v>6000020131091</v>
      </c>
      <c r="K846" s="349"/>
      <c r="L846" s="349"/>
      <c r="M846" s="349"/>
      <c r="N846" s="349"/>
      <c r="O846" s="349"/>
      <c r="P846" s="350" t="s">
        <v>570</v>
      </c>
      <c r="Q846" s="350"/>
      <c r="R846" s="350"/>
      <c r="S846" s="350"/>
      <c r="T846" s="350"/>
      <c r="U846" s="350"/>
      <c r="V846" s="350"/>
      <c r="W846" s="350"/>
      <c r="X846" s="350"/>
      <c r="Y846" s="351">
        <v>13</v>
      </c>
      <c r="Z846" s="352"/>
      <c r="AA846" s="352"/>
      <c r="AB846" s="353"/>
      <c r="AC846" s="354" t="s">
        <v>647</v>
      </c>
      <c r="AD846" s="354"/>
      <c r="AE846" s="354"/>
      <c r="AF846" s="354"/>
      <c r="AG846" s="354"/>
      <c r="AH846" s="355" t="s">
        <v>576</v>
      </c>
      <c r="AI846" s="356"/>
      <c r="AJ846" s="356"/>
      <c r="AK846" s="356"/>
      <c r="AL846" s="357" t="s">
        <v>576</v>
      </c>
      <c r="AM846" s="358"/>
      <c r="AN846" s="358"/>
      <c r="AO846" s="359"/>
      <c r="AP846" s="360" t="s">
        <v>649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651</v>
      </c>
      <c r="F1102" s="375"/>
      <c r="G1102" s="375"/>
      <c r="H1102" s="375"/>
      <c r="I1102" s="375"/>
      <c r="J1102" s="348" t="s">
        <v>652</v>
      </c>
      <c r="K1102" s="349"/>
      <c r="L1102" s="349"/>
      <c r="M1102" s="349"/>
      <c r="N1102" s="349"/>
      <c r="O1102" s="349"/>
      <c r="P1102" s="362" t="s">
        <v>577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2019-05-21T23:02:51Z</cp:lastPrinted>
  <dcterms:created xsi:type="dcterms:W3CDTF">2012-03-13T00:50:25Z</dcterms:created>
  <dcterms:modified xsi:type="dcterms:W3CDTF">2019-05-30T10:26:03Z</dcterms:modified>
</cp:coreProperties>
</file>