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HSYN\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<sst xmlns="http://schemas.openxmlformats.org/spreadsheetml/2006/main" count="3034" uniqueCount="692">
  <si>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</si>
  <si>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</si>
  <si>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</si>
  <si>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</si>
  <si>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</si>
  <si>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</si>
  <si>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</si>
  <si>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</si>
  <si>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</si>
  <si>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</si>
  <si>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</si>
  <si>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</si>
  <si>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</si>
  <si>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</si>
  <si>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</si>
  <si>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</si>
  <si>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</si>
  <si>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</si>
  <si>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</si>
  <si>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</si>
  <si>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</si>
  <si>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</si>
  <si>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</si>
  <si>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</si>
  <si>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</si>
  <si>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</si>
  <si>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</si>
  <si>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</si>
  <si>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</si>
  <si>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</si>
  <si>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</si>
  <si>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</si>
  <si>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</si>
  <si>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</si>
  <si>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</si>
  <si>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</si>
  <si>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</si>
  <si>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</si>
  <si>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</si>
  <si>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</si>
  <si>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</si>
  <si>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</si>
  <si>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</si>
  <si>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</si>
  <si>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</si>
  <si>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</si>
  <si>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</si>
  <si>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</si>
  <si>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</si>
  <si>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</si>
  <si>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</si>
  <si>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</si>
  <si>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</si>
  <si>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</si>
  <si>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</si>
  <si>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</si>
  <si>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</si>
  <si>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</si>
  <si>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</si>
  <si>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</si>
  <si>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</si>
  <si>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</si>
  <si>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</si>
  <si>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</si>
  <si>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</si>
  <si>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</si>
  <si>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</si>
  <si>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</si>
  <si>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</si>
  <si>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</si>
  <si>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</si>
  <si>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</si>
  <si>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</si>
  <si>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</si>
  <si>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</si>
  <si>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</si>
  <si>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</si>
  <si>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</si>
  <si>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</si>
  <si>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</si>
  <si>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</si>
  <si>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</si>
  <si>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</si>
  <si>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</si>
  <si>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</si>
  <si>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</si>
  <si>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</si>
  <si>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</si>
  <si>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</si>
  <si>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</si>
  <si>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</si>
  <si>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</si>
  <si>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</si>
  <si>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</si>
  <si>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</si>
  <si>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</si>
  <si>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</si>
  <si>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</si>
  <si>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</si>
  <si>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</si>
  <si>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</si>
  <si>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</si>
  <si>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</si>
  <si>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</si>
  <si>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</si>
  <si>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</si>
  <si>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</si>
  <si>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</si>
  <si>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</si>
  <si>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</si>
  <si>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</si>
  <si>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</si>
  <si>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</si>
  <si>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</si>
  <si>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</si>
  <si>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</si>
  <si>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</si>
  <si>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</si>
  <si>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</si>
  <si>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</si>
  <si>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</si>
  <si>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</si>
  <si>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</si>
  <si>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</si>
  <si>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</si>
  <si>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</si>
  <si>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</si>
  <si>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</si>
  <si>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</si>
  <si>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</si>
  <si>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</si>
  <si>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</si>
  <si>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</si>
  <si>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</si>
  <si>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</si>
  <si>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</si>
  <si>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</si>
  <si>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</si>
  <si>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</si>
  <si>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</si>
  <si>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</si>
  <si>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</si>
  <si>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</si>
  <si>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</si>
  <si>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</si>
  <si>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</si>
  <si>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</si>
  <si>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</si>
  <si>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</si>
  <si>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</si>
  <si>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</si>
  <si>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</si>
  <si>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</si>
  <si>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</si>
  <si>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</si>
  <si>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</si>
  <si>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</si>
  <si>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</si>
  <si>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</si>
  <si>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</si>
  <si>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</si>
  <si>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</si>
  <si>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</si>
  <si>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</si>
  <si>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</si>
  <si>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</si>
  <si>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</si>
  <si>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</si>
  <si>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</si>
  <si>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</si>
  <si>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</si>
  <si>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</si>
  <si>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</si>
  <si>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</si>
  <si>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</si>
  <si>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</si>
  <si>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</si>
  <si>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</si>
  <si>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</si>
  <si>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</si>
  <si>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</si>
  <si>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</si>
  <si>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</si>
  <si>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</si>
  <si>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</si>
  <si>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</si>
  <si>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</si>
  <si>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</si>
  <si>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</si>
  <si>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</si>
  <si>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</si>
  <si>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</si>
  <si>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</si>
  <si>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</si>
  <si>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</si>
  <si>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</si>
  <si>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</si>
  <si>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</si>
  <si>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</si>
  <si>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</si>
  <si>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</si>
  <si>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</si>
  <si>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</si>
  <si>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</si>
  <si>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</si>
  <si>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</si>
  <si>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</si>
  <si>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</si>
  <si>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</si>
  <si>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</si>
  <si>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</si>
  <si>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</si>
  <si>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</si>
  <si>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</si>
  <si>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</si>
  <si>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</si>
  <si>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</si>
  <si>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</si>
  <si>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</si>
  <si>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</si>
  <si>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</si>
  <si>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</si>
  <si>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</si>
  <si>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</si>
  <si>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</si>
  <si>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</si>
  <si>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</si>
  <si>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</si>
  <si>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</si>
  <si>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</si>
  <si>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</si>
  <si>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</si>
  <si>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</si>
  <si>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</si>
  <si>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</si>
  <si>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</si>
  <si>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</si>
  <si>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</si>
  <si>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</si>
  <si>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</si>
  <si>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</si>
  <si>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</si>
  <si>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</si>
  <si>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</si>
  <si>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</si>
  <si>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</si>
  <si>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</si>
  <si>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</si>
  <si>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</si>
  <si>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</si>
  <si>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</si>
  <si>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</si>
  <si>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</si>
  <si>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</si>
  <si>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</si>
  <si>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</si>
  <si>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</si>
  <si>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</si>
  <si>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</si>
  <si>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</si>
  <si>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</si>
  <si>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</si>
  <si>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</si>
  <si>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</si>
  <si>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</si>
  <si>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</si>
  <si>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</si>
  <si>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</si>
  <si>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</si>
  <si>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</si>
  <si>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</si>
  <si>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</si>
  <si>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</si>
  <si>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</si>
  <si>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</si>
  <si>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</si>
  <si>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</si>
  <si>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</si>
  <si>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</si>
  <si>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</si>
  <si>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</si>
  <si>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</si>
  <si>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</si>
  <si>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</si>
  <si>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</si>
  <si>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</si>
  <si>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</si>
  <si>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</si>
  <si>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</si>
  <si>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</si>
  <si>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</si>
  <si>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</si>
  <si>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</si>
  <si>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</si>
  <si>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</si>
  <si>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</si>
  <si>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</si>
  <si>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</si>
  <si>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</si>
  <si>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</si>
  <si>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</si>
  <si>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</si>
  <si>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</si>
  <si>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</si>
  <si>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</si>
  <si>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</si>
  <si>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</si>
  <si>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</si>
  <si>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</si>
  <si>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</si>
  <si>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</si>
  <si>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</si>
  <si>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</si>
  <si>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</si>
  <si>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</si>
  <si>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</si>
  <si>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</si>
  <si>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</si>
  <si>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</si>
  <si>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</si>
  <si>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</si>
  <si>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</si>
  <si>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</si>
  <si>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</si>
  <si>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</si>
  <si>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</si>
  <si>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</si>
  <si>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</si>
  <si>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</si>
  <si>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</si>
  <si>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</si>
  <si>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</si>
  <si>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</si>
  <si>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</si>
  <si>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</si>
  <si>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</si>
  <si>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</si>
  <si>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</si>
  <si>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</si>
  <si>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</si>
  <si>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</si>
  <si>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</si>
  <si>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</si>
  <si>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</si>
  <si>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</si>
  <si>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</si>
  <si>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</si>
  <si>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</si>
  <si>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</si>
  <si>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</si>
  <si>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</si>
  <si>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</si>
  <si>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</si>
  <si>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</si>
  <si>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</si>
  <si>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</si>
  <si>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</si>
  <si>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</si>
  <si>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</si>
  <si>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</si>
  <si>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</si>
  <si>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</si>
  <si>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</si>
  <si>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</si>
  <si>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</si>
  <si>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</si>
  <si>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</si>
  <si>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</si>
  <si>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</si>
  <si>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</si>
  <si>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</si>
  <si>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</si>
  <si>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</si>
  <si>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</si>
  <si>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</si>
  <si>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</si>
  <si>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</si>
  <si>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</si>
  <si>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</si>
  <si>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</si>
  <si>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</si>
  <si>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</si>
  <si>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</si>
  <si>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</si>
  <si>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</si>
  <si>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</si>
  <si>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</si>
  <si>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</si>
  <si>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</si>
  <si>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</si>
  <si>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</si>
  <si>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</si>
  <si>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</si>
  <si>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</si>
  <si>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</si>
  <si>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</si>
  <si>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</si>
  <si>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</si>
  <si>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</si>
  <si>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</si>
  <si>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</si>
  <si>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</si>
  <si>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</si>
  <si>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</si>
  <si>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</si>
  <si>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</si>
  <si>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</si>
  <si>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</si>
  <si>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</si>
  <si>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</si>
  <si>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</si>
  <si>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</si>
  <si>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</si>
  <si>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</si>
  <si>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</si>
  <si>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</si>
  <si>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</si>
  <si>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</si>
  <si>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</si>
  <si>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</si>
  <si>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</si>
  <si>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</si>
  <si>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</si>
  <si>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</si>
  <si>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</si>
  <si>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</si>
  <si>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</si>
  <si>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</si>
  <si>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</si>
  <si>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</si>
  <si>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</si>
  <si>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</si>
  <si>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</si>
  <si>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</si>
  <si>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</si>
  <si>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</si>
  <si>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</si>
  <si>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</si>
  <si>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</si>
  <si>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</si>
  <si>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</si>
  <si>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</si>
  <si>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</si>
  <si>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</si>
  <si>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</si>
  <si>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</si>
  <si>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</si>
  <si>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</si>
  <si>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</si>
  <si>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</si>
  <si>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</si>
  <si>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</si>
  <si>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</si>
  <si>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</si>
  <si>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</si>
  <si>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</si>
  <si>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</si>
  <si>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</si>
  <si>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</si>
  <si>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</si>
  <si>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</si>
  <si>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</si>
  <si>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</si>
  <si>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</si>
  <si>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</si>
  <si>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</si>
  <si>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</si>
  <si>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</si>
  <si>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</si>
  <si>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</si>
  <si>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</si>
  <si>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</si>
  <si>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</si>
  <si>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</si>
  <si>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</si>
  <si>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</si>
  <si>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</si>
  <si>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</si>
  <si>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</si>
  <si>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</si>
  <si>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</si>
  <si>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</si>
  <si>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</si>
  <si>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</si>
  <si>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</si>
  <si>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</si>
  <si>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</si>
  <si>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</si>
  <si>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</si>
  <si>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</si>
  <si>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</si>
  <si>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</si>
  <si>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</si>
  <si>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</si>
  <si>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</si>
  <si>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</si>
  <si>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</si>
  <si>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</si>
  <si>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</si>
  <si>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</si>
  <si>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</si>
  <si>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</si>
  <si>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</si>
  <si>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</si>
  <si>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</si>
  <si>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</si>
  <si>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</si>
  <si>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</si>
  <si>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</si>
  <si>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</si>
  <si>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</si>
  <si>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</si>
  <si>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</si>
  <si>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</si>
  <si>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</si>
  <si>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</si>
  <si>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</si>
  <si>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</si>
  <si>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</si>
  <si>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</si>
  <si>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</si>
  <si>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</si>
  <si>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</si>
  <si>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</si>
  <si>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</si>
  <si>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</si>
  <si>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</si>
  <si>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</si>
  <si>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</si>
  <si>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</si>
  <si>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</si>
  <si>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</si>
  <si>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</si>
  <si>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</si>
  <si>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</si>
  <si>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</si>
  <si>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</si>
  <si>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</si>
  <si>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</si>
  <si>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</si>
  <si>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</si>
  <si>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</si>
  <si>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</si>
  <si>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</si>
  <si>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</si>
  <si>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</si>
  <si>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</si>
  <si>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</si>
  <si>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</si>
  <si>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</si>
  <si>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</si>
  <si>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</si>
  <si>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</si>
  <si>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</si>
  <si>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</si>
  <si>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</si>
  <si>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</si>
  <si>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</si>
  <si>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</si>
  <si>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</si>
  <si>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</si>
  <si>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</si>
  <si>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</si>
  <si>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</si>
  <si>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</si>
  <si>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</si>
  <si>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</si>
  <si>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</si>
  <si>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</si>
  <si>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保育環境改善等事業（保育対策総合支援事業）</t>
    <phoneticPr fontId="5"/>
  </si>
  <si>
    <t>子ども家庭局</t>
    <rPh sb="0" eb="1">
      <t>コ</t>
    </rPh>
    <rPh sb="3" eb="5">
      <t>カテイ</t>
    </rPh>
    <rPh sb="5" eb="6">
      <t>キョク</t>
    </rPh>
    <phoneticPr fontId="5"/>
  </si>
  <si>
    <t>保育課</t>
    <rPh sb="0" eb="3">
      <t>ホイクカ</t>
    </rPh>
    <phoneticPr fontId="5"/>
  </si>
  <si>
    <t>竹林 悟史</t>
  </si>
  <si>
    <t>○</t>
  </si>
  <si>
    <t>「保育対策総合支援事業費補助金の国庫補助について」（厚生労働省発子1017第５号平成30年10月17日付事務次官通知）等</t>
    <rPh sb="32" eb="33">
      <t>コ</t>
    </rPh>
    <phoneticPr fontId="5"/>
  </si>
  <si>
    <t>-</t>
    <phoneticPr fontId="5"/>
  </si>
  <si>
    <t>-</t>
    <phoneticPr fontId="5"/>
  </si>
  <si>
    <t>-</t>
    <phoneticPr fontId="5"/>
  </si>
  <si>
    <t>本事業実施か所数</t>
    <rPh sb="0" eb="1">
      <t>ホン</t>
    </rPh>
    <rPh sb="1" eb="3">
      <t>ジギョウ</t>
    </rPh>
    <rPh sb="3" eb="5">
      <t>ジッシ</t>
    </rPh>
    <rPh sb="6" eb="7">
      <t>ショ</t>
    </rPh>
    <rPh sb="7" eb="8">
      <t>スウ</t>
    </rPh>
    <phoneticPr fontId="5"/>
  </si>
  <si>
    <t>利用者のニーズに対応した多様な保育サービスなどの子育て支援を提供し、子どもの健全な育ちを支援する社会を実現すること（Ⅶ－１）</t>
    <phoneticPr fontId="5"/>
  </si>
  <si>
    <t>万人</t>
    <rPh sb="0" eb="2">
      <t>マンニン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</si>
  <si>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</si>
  <si>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</si>
  <si>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</si>
  <si>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</si>
  <si>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</si>
  <si>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</si>
  <si>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</si>
  <si>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</si>
  <si>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</si>
  <si>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</si>
  <si>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</si>
  <si>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</si>
  <si>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</si>
  <si>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</si>
  <si>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</si>
  <si>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</si>
  <si>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</si>
  <si>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</si>
  <si>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</si>
  <si>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</si>
  <si>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障害児の受け入れや病児に対応できる保育サービス提供施設を設置するための環境改善等に必要な経費を補助するものであり、保育に対する多様なニーズを的確に反映している。</t>
    <rPh sb="0" eb="3">
      <t>ショウガイジ</t>
    </rPh>
    <rPh sb="4" eb="5">
      <t>ウ</t>
    </rPh>
    <rPh sb="6" eb="7">
      <t>イ</t>
    </rPh>
    <rPh sb="9" eb="11">
      <t>ビョウジ</t>
    </rPh>
    <rPh sb="17" eb="19">
      <t>ホイク</t>
    </rPh>
    <rPh sb="57" eb="59">
      <t>ホイク</t>
    </rPh>
    <rPh sb="60" eb="61">
      <t>タイ</t>
    </rPh>
    <rPh sb="63" eb="65">
      <t>タヨウ</t>
    </rPh>
    <phoneticPr fontId="5"/>
  </si>
  <si>
    <t>‐</t>
  </si>
  <si>
    <t>無</t>
  </si>
  <si>
    <t>（参考）</t>
    <rPh sb="1" eb="3">
      <t>サンコウ</t>
    </rPh>
    <phoneticPr fontId="5"/>
  </si>
  <si>
    <t>本事業は、子どもを安心して育てることができる体制整備等を目的として実施するものであり、「新しい経済政策パッケージ」における「病児保育の普及等」にも資する事業であるため、優先度の高い事業といえる。</t>
    <rPh sb="0" eb="1">
      <t>ホン</t>
    </rPh>
    <rPh sb="1" eb="3">
      <t>ジギョウ</t>
    </rPh>
    <rPh sb="5" eb="6">
      <t>コ</t>
    </rPh>
    <rPh sb="9" eb="11">
      <t>アンシン</t>
    </rPh>
    <rPh sb="13" eb="14">
      <t>ソダ</t>
    </rPh>
    <rPh sb="22" eb="24">
      <t>タイセイ</t>
    </rPh>
    <rPh sb="24" eb="26">
      <t>セイビ</t>
    </rPh>
    <rPh sb="26" eb="27">
      <t>トウ</t>
    </rPh>
    <rPh sb="28" eb="30">
      <t>モクテキ</t>
    </rPh>
    <rPh sb="33" eb="35">
      <t>ジッシ</t>
    </rPh>
    <rPh sb="44" eb="45">
      <t>アタラ</t>
    </rPh>
    <rPh sb="47" eb="49">
      <t>ケイザイ</t>
    </rPh>
    <rPh sb="49" eb="51">
      <t>セイサク</t>
    </rPh>
    <rPh sb="62" eb="63">
      <t>ヤマイ</t>
    </rPh>
    <rPh sb="63" eb="64">
      <t>ジ</t>
    </rPh>
    <rPh sb="64" eb="66">
      <t>ホイク</t>
    </rPh>
    <rPh sb="67" eb="69">
      <t>フキュウ</t>
    </rPh>
    <rPh sb="69" eb="70">
      <t>トウ</t>
    </rPh>
    <rPh sb="73" eb="74">
      <t>シ</t>
    </rPh>
    <rPh sb="76" eb="78">
      <t>ジギョウ</t>
    </rPh>
    <phoneticPr fontId="5"/>
  </si>
  <si>
    <t>△</t>
  </si>
  <si>
    <t>万人</t>
    <phoneticPr fontId="5"/>
  </si>
  <si>
    <t>A.大阪府</t>
    <rPh sb="2" eb="5">
      <t>オオサカフ</t>
    </rPh>
    <phoneticPr fontId="5"/>
  </si>
  <si>
    <t>補助金等交付</t>
  </si>
  <si>
    <t>茨木市</t>
    <phoneticPr fontId="5"/>
  </si>
  <si>
    <t>枚方市</t>
    <rPh sb="0" eb="3">
      <t>ヒラカタシ</t>
    </rPh>
    <phoneticPr fontId="5"/>
  </si>
  <si>
    <t>神戸市</t>
    <phoneticPr fontId="5"/>
  </si>
  <si>
    <t>大阪市</t>
    <phoneticPr fontId="5"/>
  </si>
  <si>
    <t>千葉市</t>
    <phoneticPr fontId="5"/>
  </si>
  <si>
    <t>京都市</t>
    <phoneticPr fontId="5"/>
  </si>
  <si>
    <t>松江市</t>
    <phoneticPr fontId="5"/>
  </si>
  <si>
    <t>寝屋川市</t>
    <phoneticPr fontId="5"/>
  </si>
  <si>
    <t>山形市</t>
    <phoneticPr fontId="5"/>
  </si>
  <si>
    <t>亀岡市</t>
    <phoneticPr fontId="5"/>
  </si>
  <si>
    <t>倉吉市</t>
    <phoneticPr fontId="5"/>
  </si>
  <si>
    <t>大阪府</t>
    <phoneticPr fontId="5"/>
  </si>
  <si>
    <t>新潟県</t>
    <phoneticPr fontId="5"/>
  </si>
  <si>
    <t>東京都</t>
    <rPh sb="0" eb="3">
      <t>トウキョウト</t>
    </rPh>
    <phoneticPr fontId="5"/>
  </si>
  <si>
    <t>京都府</t>
    <rPh sb="0" eb="3">
      <t>キョウトフ</t>
    </rPh>
    <phoneticPr fontId="5"/>
  </si>
  <si>
    <t>山口県</t>
    <rPh sb="0" eb="3">
      <t>ヤマグチケン</t>
    </rPh>
    <phoneticPr fontId="5"/>
  </si>
  <si>
    <t>愛知県</t>
    <rPh sb="0" eb="3">
      <t>アイチケン</t>
    </rPh>
    <phoneticPr fontId="5"/>
  </si>
  <si>
    <t>山形県</t>
    <phoneticPr fontId="5"/>
  </si>
  <si>
    <t>鳥取県</t>
    <phoneticPr fontId="5"/>
  </si>
  <si>
    <t>奈良県</t>
    <rPh sb="0" eb="3">
      <t>ナラケン</t>
    </rPh>
    <phoneticPr fontId="5"/>
  </si>
  <si>
    <t>福岡県</t>
    <rPh sb="0" eb="3">
      <t>フクオカケン</t>
    </rPh>
    <phoneticPr fontId="5"/>
  </si>
  <si>
    <t>保育環境改善等事業の実施</t>
    <rPh sb="0" eb="2">
      <t>ホイク</t>
    </rPh>
    <rPh sb="2" eb="4">
      <t>カンキョウ</t>
    </rPh>
    <rPh sb="4" eb="6">
      <t>カイゼン</t>
    </rPh>
    <rPh sb="6" eb="7">
      <t>トウ</t>
    </rPh>
    <rPh sb="7" eb="9">
      <t>ジギョウ</t>
    </rPh>
    <rPh sb="10" eb="12">
      <t>ジッシ</t>
    </rPh>
    <phoneticPr fontId="5"/>
  </si>
  <si>
    <t>-</t>
    <phoneticPr fontId="5"/>
  </si>
  <si>
    <t>-</t>
    <phoneticPr fontId="5"/>
  </si>
  <si>
    <t>-</t>
    <phoneticPr fontId="5"/>
  </si>
  <si>
    <t>-</t>
    <phoneticPr fontId="5"/>
  </si>
  <si>
    <t>-</t>
    <phoneticPr fontId="5"/>
  </si>
  <si>
    <t>保育環境改善等事業</t>
    <rPh sb="0" eb="2">
      <t>ホイク</t>
    </rPh>
    <rPh sb="2" eb="4">
      <t>カンキョウ</t>
    </rPh>
    <rPh sb="4" eb="6">
      <t>カイゼン</t>
    </rPh>
    <rPh sb="6" eb="7">
      <t>トウ</t>
    </rPh>
    <rPh sb="7" eb="9">
      <t>ジギョウ</t>
    </rPh>
    <phoneticPr fontId="5"/>
  </si>
  <si>
    <t>病児保育事業の延べ利用児童数</t>
    <rPh sb="0" eb="2">
      <t>ビョウジ</t>
    </rPh>
    <rPh sb="2" eb="4">
      <t>ホイク</t>
    </rPh>
    <rPh sb="4" eb="6">
      <t>ジギョウ</t>
    </rPh>
    <rPh sb="7" eb="8">
      <t>ノ</t>
    </rPh>
    <rPh sb="9" eb="11">
      <t>リヨウ</t>
    </rPh>
    <rPh sb="11" eb="14">
      <t>ジドウスウ</t>
    </rPh>
    <phoneticPr fontId="5"/>
  </si>
  <si>
    <t>万人</t>
    <rPh sb="0" eb="2">
      <t>マンニン</t>
    </rPh>
    <phoneticPr fontId="5"/>
  </si>
  <si>
    <t>-</t>
    <phoneticPr fontId="5"/>
  </si>
  <si>
    <t>厚生労働省子ども家庭局保育課調べ</t>
    <rPh sb="0" eb="2">
      <t>コウセイ</t>
    </rPh>
    <rPh sb="2" eb="5">
      <t>ロウドウショウ</t>
    </rPh>
    <rPh sb="5" eb="6">
      <t>コ</t>
    </rPh>
    <rPh sb="8" eb="10">
      <t>カテイ</t>
    </rPh>
    <rPh sb="10" eb="11">
      <t>キョク</t>
    </rPh>
    <rPh sb="11" eb="14">
      <t>ホイクカ</t>
    </rPh>
    <rPh sb="14" eb="15">
      <t>シラ</t>
    </rPh>
    <phoneticPr fontId="5"/>
  </si>
  <si>
    <t>-</t>
    <phoneticPr fontId="5"/>
  </si>
  <si>
    <t>保育の受け皿を拡大するとともに、それを支える保育人材の確保を図ること（Ⅶ－１－１）</t>
    <phoneticPr fontId="5"/>
  </si>
  <si>
    <t>単位当たりコストX/Y
X:執行額　Y:実施か所数　　　　　　　　　　　　</t>
    <rPh sb="23" eb="24">
      <t>ショ</t>
    </rPh>
    <phoneticPr fontId="5"/>
  </si>
  <si>
    <t>か所</t>
    <rPh sb="1" eb="2">
      <t>ショ</t>
    </rPh>
    <phoneticPr fontId="5"/>
  </si>
  <si>
    <t>百万円</t>
    <rPh sb="0" eb="1">
      <t>ヒャク</t>
    </rPh>
    <rPh sb="1" eb="3">
      <t>マンエン</t>
    </rPh>
    <phoneticPr fontId="5"/>
  </si>
  <si>
    <t>　　百万円/か所数</t>
    <rPh sb="2" eb="3">
      <t>ヒャク</t>
    </rPh>
    <rPh sb="3" eb="5">
      <t>マンエン</t>
    </rPh>
    <rPh sb="7" eb="8">
      <t>ショ</t>
    </rPh>
    <rPh sb="8" eb="9">
      <t>スウ</t>
    </rPh>
    <phoneticPr fontId="5"/>
  </si>
  <si>
    <t>交付要綱に基づき、本事業の実施に必要な経費のみを補助対象としている。</t>
    <phoneticPr fontId="5"/>
  </si>
  <si>
    <t>各年度において増減はあるものの、事業のニーズのある自治体に所要額を交付しているため、成果目標に見合ったものとなっている。</t>
    <phoneticPr fontId="5"/>
  </si>
  <si>
    <t>新27-0035</t>
    <phoneticPr fontId="5"/>
  </si>
  <si>
    <t>646</t>
    <phoneticPr fontId="5"/>
  </si>
  <si>
    <t>-</t>
    <phoneticPr fontId="5"/>
  </si>
  <si>
    <t>635</t>
    <phoneticPr fontId="5"/>
  </si>
  <si>
    <t>（保育対策総合支援事業費補助金要綱に基づき市町村等が行う事業に要する費用の一部を補助する）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4">
      <t>シチョウソン</t>
    </rPh>
    <rPh sb="24" eb="25">
      <t>トウ</t>
    </rPh>
    <rPh sb="26" eb="27">
      <t>オコナ</t>
    </rPh>
    <rPh sb="28" eb="30">
      <t>ジギョウ</t>
    </rPh>
    <rPh sb="31" eb="32">
      <t>ヨウ</t>
    </rPh>
    <rPh sb="34" eb="36">
      <t>ヒヨウ</t>
    </rPh>
    <rPh sb="37" eb="39">
      <t>イチブ</t>
    </rPh>
    <rPh sb="40" eb="42">
      <t>ホジョ</t>
    </rPh>
    <phoneticPr fontId="5"/>
  </si>
  <si>
    <t>交付要綱に基づき、国の負担割合が定められており、妥当である。</t>
    <rPh sb="0" eb="2">
      <t>コウフ</t>
    </rPh>
    <rPh sb="2" eb="4">
      <t>ヨウコウ</t>
    </rPh>
    <rPh sb="5" eb="6">
      <t>モト</t>
    </rPh>
    <rPh sb="9" eb="10">
      <t>クニ</t>
    </rPh>
    <rPh sb="11" eb="13">
      <t>フタン</t>
    </rPh>
    <rPh sb="24" eb="26">
      <t>ダトウ</t>
    </rPh>
    <phoneticPr fontId="5"/>
  </si>
  <si>
    <t>自治体からの交付申請が当初の見込みを下回ったため、自治体のニーズを適切に見込むなどして、改善を図る必要がある。</t>
    <rPh sb="49" eb="51">
      <t>ヒツヨウ</t>
    </rPh>
    <phoneticPr fontId="5"/>
  </si>
  <si>
    <t>事業の実施については、自治体の取扱いに準拠して行われており、競争入札の実施や見積もりの比較等、工夫を行っている。</t>
    <rPh sb="0" eb="2">
      <t>ジギョウ</t>
    </rPh>
    <rPh sb="3" eb="5">
      <t>ジッシ</t>
    </rPh>
    <rPh sb="11" eb="14">
      <t>ジチタイ</t>
    </rPh>
    <rPh sb="15" eb="16">
      <t>ト</t>
    </rPh>
    <rPh sb="16" eb="17">
      <t>アツカ</t>
    </rPh>
    <rPh sb="19" eb="21">
      <t>ジュンキョ</t>
    </rPh>
    <rPh sb="23" eb="24">
      <t>オコナ</t>
    </rPh>
    <rPh sb="30" eb="32">
      <t>キョウソウ</t>
    </rPh>
    <rPh sb="32" eb="34">
      <t>ニュウサツ</t>
    </rPh>
    <rPh sb="35" eb="37">
      <t>ジッシ</t>
    </rPh>
    <rPh sb="38" eb="40">
      <t>ミツ</t>
    </rPh>
    <rPh sb="43" eb="45">
      <t>ヒカク</t>
    </rPh>
    <rPh sb="45" eb="46">
      <t>トウ</t>
    </rPh>
    <rPh sb="47" eb="49">
      <t>クフウ</t>
    </rPh>
    <rPh sb="50" eb="51">
      <t>オコナ</t>
    </rPh>
    <phoneticPr fontId="5"/>
  </si>
  <si>
    <t>障害児受入促進事業の実施に必要な改修、備品の購入等</t>
    <rPh sb="10" eb="12">
      <t>ジッシ</t>
    </rPh>
    <rPh sb="13" eb="15">
      <t>ヒツヨウ</t>
    </rPh>
    <rPh sb="16" eb="18">
      <t>カイシュウ</t>
    </rPh>
    <rPh sb="19" eb="21">
      <t>ビヒン</t>
    </rPh>
    <rPh sb="22" eb="24">
      <t>コウニュウ</t>
    </rPh>
    <rPh sb="24" eb="25">
      <t>ナド</t>
    </rPh>
    <phoneticPr fontId="5"/>
  </si>
  <si>
    <t>-</t>
    <phoneticPr fontId="5"/>
  </si>
  <si>
    <t>-</t>
    <phoneticPr fontId="5"/>
  </si>
  <si>
    <t>-</t>
    <phoneticPr fontId="5"/>
  </si>
  <si>
    <t>-</t>
    <phoneticPr fontId="5"/>
  </si>
  <si>
    <t>-</t>
    <phoneticPr fontId="5"/>
  </si>
  <si>
    <t>既存の建物を活用した保育所等の設置や障害児を受け入れるための改修等により、保育所等の設置促進及び保育環境の改善を図り、もって待機児童の解消を図るとともに、子どもを安心して育てることができる体制整備を行うことを目的とする。</t>
    <phoneticPr fontId="5"/>
  </si>
  <si>
    <t>101/242</t>
    <phoneticPr fontId="5"/>
  </si>
  <si>
    <t>55/243</t>
    <phoneticPr fontId="5"/>
  </si>
  <si>
    <t>児童福祉法第6条の3第13項に基づく病児保育事業等を実施するための改修や設備整備について、国として確実な実施を保障する観点から、地方自治体、民間等に委ねることができない。</t>
    <rPh sb="5" eb="6">
      <t>ダイ</t>
    </rPh>
    <rPh sb="7" eb="8">
      <t>ジョウ</t>
    </rPh>
    <rPh sb="10" eb="11">
      <t>ダイ</t>
    </rPh>
    <rPh sb="13" eb="14">
      <t>コウ</t>
    </rPh>
    <rPh sb="18" eb="20">
      <t>ビョウジ</t>
    </rPh>
    <rPh sb="20" eb="22">
      <t>ホイク</t>
    </rPh>
    <rPh sb="22" eb="24">
      <t>ジギョウ</t>
    </rPh>
    <rPh sb="24" eb="25">
      <t>ナド</t>
    </rPh>
    <rPh sb="26" eb="28">
      <t>ジッシ</t>
    </rPh>
    <rPh sb="33" eb="35">
      <t>カイシュウ</t>
    </rPh>
    <rPh sb="36" eb="38">
      <t>セツビ</t>
    </rPh>
    <rPh sb="38" eb="40">
      <t>セイビ</t>
    </rPh>
    <rPh sb="64" eb="66">
      <t>チホウ</t>
    </rPh>
    <rPh sb="66" eb="69">
      <t>ジチタイ</t>
    </rPh>
    <rPh sb="70" eb="72">
      <t>ミンカン</t>
    </rPh>
    <rPh sb="72" eb="73">
      <t>トウ</t>
    </rPh>
    <rPh sb="74" eb="75">
      <t>ユダ</t>
    </rPh>
    <phoneticPr fontId="5"/>
  </si>
  <si>
    <t>保育所等の設置促進及び保育環境の改善に必要な経費を補助するものであり、国として妥当な水準を設定している。</t>
    <rPh sb="0" eb="3">
      <t>ホイクショ</t>
    </rPh>
    <rPh sb="3" eb="4">
      <t>トウ</t>
    </rPh>
    <rPh sb="5" eb="7">
      <t>セッチ</t>
    </rPh>
    <rPh sb="7" eb="9">
      <t>ソクシン</t>
    </rPh>
    <rPh sb="9" eb="10">
      <t>オヨ</t>
    </rPh>
    <rPh sb="11" eb="13">
      <t>ホイク</t>
    </rPh>
    <rPh sb="13" eb="15">
      <t>カンキョウ</t>
    </rPh>
    <rPh sb="16" eb="18">
      <t>カイゼン</t>
    </rPh>
    <rPh sb="19" eb="21">
      <t>ヒツヨウ</t>
    </rPh>
    <rPh sb="22" eb="24">
      <t>ケイヒ</t>
    </rPh>
    <rPh sb="25" eb="27">
      <t>ホジョ</t>
    </rPh>
    <rPh sb="35" eb="36">
      <t>クニ</t>
    </rPh>
    <rPh sb="39" eb="41">
      <t>ダトウ</t>
    </rPh>
    <rPh sb="42" eb="44">
      <t>スイジュン</t>
    </rPh>
    <rPh sb="45" eb="47">
      <t>セッテイ</t>
    </rPh>
    <phoneticPr fontId="5"/>
  </si>
  <si>
    <t>保育所等が行う環境整備事業に対する都道府県の補助事業に対し、交付要綱に基づき支出している。</t>
    <rPh sb="0" eb="3">
      <t>ホイクショ</t>
    </rPh>
    <rPh sb="3" eb="4">
      <t>トウ</t>
    </rPh>
    <rPh sb="5" eb="6">
      <t>オコナ</t>
    </rPh>
    <rPh sb="7" eb="9">
      <t>カンキョウ</t>
    </rPh>
    <rPh sb="9" eb="11">
      <t>セイビ</t>
    </rPh>
    <rPh sb="11" eb="13">
      <t>ジギョウ</t>
    </rPh>
    <rPh sb="14" eb="15">
      <t>タイ</t>
    </rPh>
    <rPh sb="17" eb="21">
      <t>トドウフケン</t>
    </rPh>
    <rPh sb="22" eb="24">
      <t>ホジョ</t>
    </rPh>
    <rPh sb="24" eb="26">
      <t>ジギョウ</t>
    </rPh>
    <rPh sb="27" eb="28">
      <t>タイ</t>
    </rPh>
    <rPh sb="30" eb="32">
      <t>コウフ</t>
    </rPh>
    <rPh sb="32" eb="34">
      <t>ヨウコウ</t>
    </rPh>
    <rPh sb="35" eb="36">
      <t>モト</t>
    </rPh>
    <rPh sb="38" eb="40">
      <t>シシュツ</t>
    </rPh>
    <phoneticPr fontId="5"/>
  </si>
  <si>
    <t>市区町村への間接補助</t>
    <rPh sb="0" eb="2">
      <t>シク</t>
    </rPh>
    <rPh sb="2" eb="4">
      <t>チョウソン</t>
    </rPh>
    <rPh sb="6" eb="8">
      <t>カンセツ</t>
    </rPh>
    <rPh sb="8" eb="10">
      <t>ホジョ</t>
    </rPh>
    <phoneticPr fontId="5"/>
  </si>
  <si>
    <t>保育環境改善等事業を実施する市町村への補助</t>
    <rPh sb="0" eb="2">
      <t>ホイク</t>
    </rPh>
    <rPh sb="2" eb="4">
      <t>カンキョウ</t>
    </rPh>
    <rPh sb="4" eb="6">
      <t>カイゼン</t>
    </rPh>
    <rPh sb="6" eb="7">
      <t>トウ</t>
    </rPh>
    <rPh sb="7" eb="9">
      <t>ジギョウ</t>
    </rPh>
    <rPh sb="10" eb="12">
      <t>ジッシ</t>
    </rPh>
    <rPh sb="14" eb="17">
      <t>シチョウソン</t>
    </rPh>
    <rPh sb="19" eb="21">
      <t>ホジョ</t>
    </rPh>
    <phoneticPr fontId="5"/>
  </si>
  <si>
    <t>B.茨木市</t>
    <rPh sb="2" eb="4">
      <t>イバラキ</t>
    </rPh>
    <phoneticPr fontId="5"/>
  </si>
  <si>
    <t>C.</t>
    <phoneticPr fontId="5"/>
  </si>
  <si>
    <t>【補助金等交付】</t>
    <rPh sb="1" eb="4">
      <t>ホジョキン</t>
    </rPh>
    <rPh sb="4" eb="5">
      <t>トウ</t>
    </rPh>
    <rPh sb="5" eb="7">
      <t>コウフ</t>
    </rPh>
    <phoneticPr fontId="5"/>
  </si>
  <si>
    <t>地域の実情に応じた多様な保育需要に対応するため、障害児を受け入れるために必要な改修、病児保育事業を実施するために必要な設備の整備等に必要な措置を講ずることで、子どもを安心して育てることができる環境整備を行う。</t>
    <rPh sb="0" eb="2">
      <t>チイキ</t>
    </rPh>
    <rPh sb="3" eb="5">
      <t>ジツジョウ</t>
    </rPh>
    <rPh sb="6" eb="7">
      <t>オウ</t>
    </rPh>
    <rPh sb="9" eb="11">
      <t>タヨウ</t>
    </rPh>
    <rPh sb="12" eb="14">
      <t>ホイク</t>
    </rPh>
    <rPh sb="14" eb="16">
      <t>ジュヨウ</t>
    </rPh>
    <rPh sb="17" eb="19">
      <t>タイオウ</t>
    </rPh>
    <rPh sb="46" eb="48">
      <t>ジギョウ</t>
    </rPh>
    <rPh sb="66" eb="68">
      <t>ヒツヨウ</t>
    </rPh>
    <rPh sb="69" eb="71">
      <t>ソチ</t>
    </rPh>
    <rPh sb="72" eb="73">
      <t>コウ</t>
    </rPh>
    <rPh sb="79" eb="80">
      <t>コ</t>
    </rPh>
    <rPh sb="83" eb="85">
      <t>アンシン</t>
    </rPh>
    <rPh sb="87" eb="88">
      <t>ソダ</t>
    </rPh>
    <rPh sb="96" eb="98">
      <t>カンキョウ</t>
    </rPh>
    <rPh sb="98" eb="100">
      <t>セイビ</t>
    </rPh>
    <rPh sb="101" eb="102">
      <t>オコナ</t>
    </rPh>
    <phoneticPr fontId="5"/>
  </si>
  <si>
    <t>83/226</t>
    <phoneticPr fontId="5"/>
  </si>
  <si>
    <t>本事業により整備された設備等によって障害児の受け入れや病児保育事業が行われているため、十分に活用されている。</t>
    <rPh sb="11" eb="13">
      <t>セツビ</t>
    </rPh>
    <rPh sb="13" eb="14">
      <t>ナド</t>
    </rPh>
    <rPh sb="18" eb="21">
      <t>ショウガイジ</t>
    </rPh>
    <rPh sb="22" eb="23">
      <t>ウ</t>
    </rPh>
    <rPh sb="24" eb="25">
      <t>イ</t>
    </rPh>
    <rPh sb="27" eb="29">
      <t>ビョウジ</t>
    </rPh>
    <rPh sb="29" eb="31">
      <t>ホイク</t>
    </rPh>
    <rPh sb="31" eb="33">
      <t>ジギョウ</t>
    </rPh>
    <rPh sb="34" eb="35">
      <t>オコナ</t>
    </rPh>
    <rPh sb="43" eb="45">
      <t>ジュウブン</t>
    </rPh>
    <rPh sb="46" eb="48">
      <t>カツヨウ</t>
    </rPh>
    <phoneticPr fontId="5"/>
  </si>
  <si>
    <t>事業の実績は概ね横ばいであるが、当初の見込みを下回った年度もあるため、自治体のニーズを適切に見込むなどして、改善を図る必要がある。</t>
    <rPh sb="0" eb="2">
      <t>ジギョウ</t>
    </rPh>
    <rPh sb="3" eb="5">
      <t>ジッセキ</t>
    </rPh>
    <rPh sb="6" eb="7">
      <t>オオム</t>
    </rPh>
    <rPh sb="8" eb="9">
      <t>ヨコ</t>
    </rPh>
    <rPh sb="23" eb="24">
      <t>シタ</t>
    </rPh>
    <rPh sb="27" eb="29">
      <t>ネンド</t>
    </rPh>
    <phoneticPr fontId="5"/>
  </si>
  <si>
    <t>病児保育事業の推進</t>
    <rPh sb="0" eb="2">
      <t>ビョウジ</t>
    </rPh>
    <rPh sb="2" eb="4">
      <t>ホイク</t>
    </rPh>
    <rPh sb="4" eb="6">
      <t>ジギョウ</t>
    </rPh>
    <rPh sb="7" eb="9">
      <t>スイシン</t>
    </rPh>
    <phoneticPr fontId="5"/>
  </si>
  <si>
    <t>多様なニーズに対応できる保育サービスを確保する必要から、既存の建物を活用した保育所等の設置を図るために必要な設備の整備等にかかる費用の一部を補助することで、保育の受け皿を整備し、子どもの健全な育ちを支援する社会を実現する。</t>
    <rPh sb="28" eb="30">
      <t>キゾン</t>
    </rPh>
    <rPh sb="31" eb="33">
      <t>タテモノ</t>
    </rPh>
    <rPh sb="34" eb="36">
      <t>カツヨウ</t>
    </rPh>
    <rPh sb="38" eb="40">
      <t>ホイク</t>
    </rPh>
    <rPh sb="40" eb="42">
      <t>ショトウ</t>
    </rPh>
    <rPh sb="43" eb="45">
      <t>セッチ</t>
    </rPh>
    <rPh sb="46" eb="47">
      <t>ハカ</t>
    </rPh>
    <rPh sb="78" eb="80">
      <t>ホイク</t>
    </rPh>
    <rPh sb="81" eb="82">
      <t>ウ</t>
    </rPh>
    <rPh sb="83" eb="84">
      <t>ザラ</t>
    </rPh>
    <rPh sb="85" eb="87">
      <t>セイビ</t>
    </rPh>
    <rPh sb="93" eb="95">
      <t>ケンゼン</t>
    </rPh>
    <rPh sb="96" eb="97">
      <t>ソダ</t>
    </rPh>
    <rPh sb="99" eb="101">
      <t>シエン</t>
    </rPh>
    <phoneticPr fontId="5"/>
  </si>
  <si>
    <t>既存の建物を活用した保育所等の設置や、保育所等において、障害児を受け入れるために必要な改修や病児保育事業（体調不良児対応型）を実施するために必要な設備の整備等を行うことにより、障害児や病児の受入れをハードの面から側面的に支援するため、次の事業の実施に必要な経費の一部を市町村(特別区を含む。以下同じ。）又は市町村が認めた者に補助する。
１．基本改善事業（改修等）　　　  ①保育所等設置促進等事業、②病児保育事業（体調不良児対応型）設置促進事業
２．環境改善事業（設備整備等）　①障害児受入促進事業、②分園推進事業、③熱中症対策事業、④安全対策事業、
　　　　　　　　　　　　　　　　　　　　 ⑤病児保育事業（体調不良児対応型）推進事業、⑥緊急一時預かり推進事業、
　　　　　　　　　　　　　　　　　　　　 ⑦放課後児童クラブ閉所時間帯等における乳幼児受入れ支援事業
○補助割合　２④の事業　　　　　 国１／２、都道府県・市町村１／４、事業者１／４
　　　　　　　　２⑥⑦の事業　　　   国１／２、市町村１／２
　　　　　　　　それ以外の事業　　 国１／３、都道府県１／３、市町村１／３又は国１／３、指定都市・中核市２／３</t>
    <rPh sb="0" eb="2">
      <t>キゾン</t>
    </rPh>
    <rPh sb="3" eb="5">
      <t>タテモノ</t>
    </rPh>
    <rPh sb="6" eb="8">
      <t>カツヨウ</t>
    </rPh>
    <rPh sb="10" eb="12">
      <t>ホイク</t>
    </rPh>
    <rPh sb="12" eb="14">
      <t>ショトウ</t>
    </rPh>
    <rPh sb="15" eb="17">
      <t>セッチ</t>
    </rPh>
    <rPh sb="22" eb="23">
      <t>ナド</t>
    </rPh>
    <rPh sb="50" eb="52">
      <t>ジギョウ</t>
    </rPh>
    <rPh sb="80" eb="81">
      <t>オコナ</t>
    </rPh>
    <rPh sb="88" eb="91">
      <t>ショウガイジ</t>
    </rPh>
    <rPh sb="92" eb="94">
      <t>ビョウジ</t>
    </rPh>
    <rPh sb="95" eb="97">
      <t>ウケイレ</t>
    </rPh>
    <rPh sb="103" eb="104">
      <t>メン</t>
    </rPh>
    <rPh sb="106" eb="109">
      <t>ソクメンテキ</t>
    </rPh>
    <rPh sb="110" eb="112">
      <t>シエン</t>
    </rPh>
    <rPh sb="117" eb="118">
      <t>ツギ</t>
    </rPh>
    <rPh sb="119" eb="121">
      <t>ジギョウ</t>
    </rPh>
    <rPh sb="122" eb="124">
      <t>ジッシ</t>
    </rPh>
    <rPh sb="496" eb="497">
      <t>マタ</t>
    </rPh>
    <phoneticPr fontId="5"/>
  </si>
  <si>
    <t>保育の受け皿や、障害児を受け入れている保育所の数、病児保育事業（体調不良児対応型）の実施か所数は年々増加しているため、過去の執行状況等を踏まえた適正な規模の予算積算などにより、執行率の改善を図りながら、引き続き待機児童の解消や子どもを安心して育てることができる体制整備に取り組む。</t>
    <rPh sb="0" eb="2">
      <t>ホイク</t>
    </rPh>
    <rPh sb="3" eb="4">
      <t>ウ</t>
    </rPh>
    <rPh sb="5" eb="6">
      <t>ザラ</t>
    </rPh>
    <rPh sb="8" eb="10">
      <t>ショウガイ</t>
    </rPh>
    <rPh sb="10" eb="11">
      <t>ジ</t>
    </rPh>
    <rPh sb="12" eb="13">
      <t>ウ</t>
    </rPh>
    <rPh sb="14" eb="15">
      <t>イ</t>
    </rPh>
    <rPh sb="19" eb="22">
      <t>ホイクショ</t>
    </rPh>
    <rPh sb="23" eb="24">
      <t>カズ</t>
    </rPh>
    <rPh sb="25" eb="27">
      <t>ビョウジ</t>
    </rPh>
    <rPh sb="27" eb="29">
      <t>ホイク</t>
    </rPh>
    <rPh sb="29" eb="31">
      <t>ジギョウ</t>
    </rPh>
    <rPh sb="32" eb="40">
      <t>タイチョウフリョウジタイオウガタ</t>
    </rPh>
    <rPh sb="42" eb="44">
      <t>ジッシ</t>
    </rPh>
    <rPh sb="45" eb="46">
      <t>ショ</t>
    </rPh>
    <rPh sb="46" eb="47">
      <t>スウ</t>
    </rPh>
    <rPh sb="48" eb="50">
      <t>ネンネン</t>
    </rPh>
    <rPh sb="50" eb="52">
      <t>ゾウカ</t>
    </rPh>
    <rPh sb="59" eb="61">
      <t>カコ</t>
    </rPh>
    <rPh sb="62" eb="64">
      <t>シッコウ</t>
    </rPh>
    <rPh sb="64" eb="66">
      <t>ジョウキョウ</t>
    </rPh>
    <rPh sb="66" eb="67">
      <t>トウ</t>
    </rPh>
    <rPh sb="68" eb="69">
      <t>フ</t>
    </rPh>
    <rPh sb="72" eb="74">
      <t>テキセイ</t>
    </rPh>
    <rPh sb="75" eb="77">
      <t>キボ</t>
    </rPh>
    <rPh sb="78" eb="80">
      <t>ヨサン</t>
    </rPh>
    <rPh sb="80" eb="82">
      <t>セキサン</t>
    </rPh>
    <rPh sb="88" eb="91">
      <t>シッコウリツ</t>
    </rPh>
    <rPh sb="92" eb="94">
      <t>カイゼン</t>
    </rPh>
    <rPh sb="95" eb="96">
      <t>ハカ</t>
    </rPh>
    <rPh sb="101" eb="102">
      <t>ヒ</t>
    </rPh>
    <rPh sb="103" eb="104">
      <t>ツヅ</t>
    </rPh>
    <rPh sb="105" eb="107">
      <t>タイキ</t>
    </rPh>
    <rPh sb="107" eb="109">
      <t>ジドウ</t>
    </rPh>
    <rPh sb="110" eb="112">
      <t>カイショウ</t>
    </rPh>
    <rPh sb="113" eb="114">
      <t>コ</t>
    </rPh>
    <rPh sb="117" eb="119">
      <t>アンシン</t>
    </rPh>
    <rPh sb="121" eb="122">
      <t>ソダ</t>
    </rPh>
    <rPh sb="130" eb="132">
      <t>タイセイ</t>
    </rPh>
    <rPh sb="132" eb="134">
      <t>セイビ</t>
    </rPh>
    <rPh sb="135" eb="136">
      <t>ト</t>
    </rPh>
    <rPh sb="137" eb="138">
      <t>ク</t>
    </rPh>
    <phoneticPr fontId="5"/>
  </si>
  <si>
    <t>保育対策事業費補助金</t>
    <rPh sb="0" eb="2">
      <t>ホイク</t>
    </rPh>
    <rPh sb="2" eb="4">
      <t>タイサク</t>
    </rPh>
    <rPh sb="4" eb="7">
      <t>ジギョウヒ</t>
    </rPh>
    <rPh sb="7" eb="10">
      <t>ホジョキン</t>
    </rPh>
    <phoneticPr fontId="5"/>
  </si>
  <si>
    <t>本事業は、待機児童の解消を図るとともに、子どもを安心して育てることができる体制整備を行うことを目的として実施するものであり、国民や社会のニーズを反映した優先度の高い事業となっている。平成25～29年度の市区町村における保育拡大量は47.6万人となっており、今後も引き続き保育の受け皿整備を行う必要があることから、今後も本事業の継続が必要であると考える。</t>
    <rPh sb="0" eb="1">
      <t>ホン</t>
    </rPh>
    <rPh sb="1" eb="3">
      <t>ジギョウ</t>
    </rPh>
    <rPh sb="62" eb="64">
      <t>コクミン</t>
    </rPh>
    <phoneticPr fontId="5"/>
  </si>
  <si>
    <t>29年度から30年度の減額理由：29年度に新規追加した事業等の執行状況を踏まえ、30年度の事業実施か所数を見直したことによる減。</t>
    <rPh sb="2" eb="4">
      <t>ネンド</t>
    </rPh>
    <rPh sb="8" eb="10">
      <t>ネンド</t>
    </rPh>
    <rPh sb="11" eb="13">
      <t>ゲンガク</t>
    </rPh>
    <rPh sb="13" eb="15">
      <t>リユウ</t>
    </rPh>
    <rPh sb="18" eb="20">
      <t>ネンド</t>
    </rPh>
    <rPh sb="21" eb="23">
      <t>シンキ</t>
    </rPh>
    <rPh sb="23" eb="25">
      <t>ツイカ</t>
    </rPh>
    <rPh sb="27" eb="29">
      <t>ジギョウ</t>
    </rPh>
    <rPh sb="29" eb="30">
      <t>ナド</t>
    </rPh>
    <rPh sb="31" eb="33">
      <t>シッコウ</t>
    </rPh>
    <rPh sb="33" eb="35">
      <t>ジョウキョウ</t>
    </rPh>
    <rPh sb="36" eb="37">
      <t>フ</t>
    </rPh>
    <rPh sb="42" eb="44">
      <t>ネンド</t>
    </rPh>
    <rPh sb="45" eb="47">
      <t>ジギョウ</t>
    </rPh>
    <rPh sb="47" eb="49">
      <t>ジッシ</t>
    </rPh>
    <rPh sb="50" eb="51">
      <t>ショ</t>
    </rPh>
    <rPh sb="51" eb="52">
      <t>スウ</t>
    </rPh>
    <rPh sb="53" eb="55">
      <t>ミナオ</t>
    </rPh>
    <rPh sb="62" eb="63">
      <t>ゲン</t>
    </rPh>
    <phoneticPr fontId="5"/>
  </si>
  <si>
    <t>-</t>
    <phoneticPr fontId="5"/>
  </si>
  <si>
    <t>-</t>
    <phoneticPr fontId="5"/>
  </si>
  <si>
    <t>660/1,180</t>
    <phoneticPr fontId="5"/>
  </si>
  <si>
    <t>-</t>
    <phoneticPr fontId="5"/>
  </si>
  <si>
    <t>-</t>
    <phoneticPr fontId="5"/>
  </si>
  <si>
    <t>保育の受け皿の整備量（平成29年度比）</t>
    <rPh sb="15" eb="17">
      <t>ネンド</t>
    </rPh>
    <rPh sb="17" eb="1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</si>
</sst>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11" fillId="0" borderId="0" xfId="1"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81115</xdr:colOff>
      <xdr:row>753</xdr:row>
      <xdr:rowOff>219075</xdr:rowOff>
    </xdr:from>
    <xdr:to>
      <xdr:col>43</xdr:col>
      <xdr:colOff>47625</xdr:colOff>
      <xdr:row>757</xdr:row>
      <xdr:rowOff>419673</xdr:rowOff>
    </xdr:to>
    <xdr:grpSp>
      <xdr:nvGrpSpPr>
        <xdr:cNvPr id="80" name="グループ化 79"/>
        <xdr:cNvGrpSpPr/>
      </xdr:nvGrpSpPr>
      <xdr:grpSpPr>
        <a:xfrm>
          <a:off x="2501586" y="50062840"/>
          <a:ext cx="6219392" cy="1657362"/>
          <a:chOff x="2675805" y="62502410"/>
          <a:chExt cx="6293831" cy="1584444"/>
        </a:xfrm>
      </xdr:grpSpPr>
      <xdr:pic>
        <xdr:nvPicPr>
          <xdr:cNvPr id="81" name="図 80"/>
          <xdr:cNvPicPr>
            <a:picLocks noChangeAspect="1"/>
          </xdr:cNvPicPr>
        </xdr:nvPicPr>
        <xdr:blipFill>
          <a:blip xmlns:r="http://schemas.openxmlformats.org/officeDocument/2006/relationships" r:embed="rId1"/>
          <a:stretch>
            <a:fillRect/>
          </a:stretch>
        </xdr:blipFill>
        <xdr:spPr>
          <a:xfrm>
            <a:off x="2675805" y="62502410"/>
            <a:ext cx="6293831" cy="1584444"/>
          </a:xfrm>
          <a:prstGeom prst="rect">
            <a:avLst/>
          </a:prstGeom>
        </xdr:spPr>
      </xdr:pic>
      <xdr:sp macro="" textlink="">
        <xdr:nvSpPr>
          <xdr:cNvPr id="82" name="大かっこ 81"/>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sp macro="" textlink="">
        <xdr:nvSpPr>
          <xdr:cNvPr id="83" name="テキスト ボックス 82"/>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84" name="直線矢印コネクタ 83"/>
          <xdr:cNvCxnSpPr/>
        </xdr:nvCxnSpPr>
        <xdr:spPr bwMode="auto">
          <a:xfrm flipV="1">
            <a:off x="5664685" y="63757590"/>
            <a:ext cx="1160365" cy="28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grpSp>
    <xdr:clientData/>
  </xdr:twoCellAnchor>
  <xdr:twoCellAnchor>
    <xdr:from>
      <xdr:col>14</xdr:col>
      <xdr:colOff>10885</xdr:colOff>
      <xdr:row>747</xdr:row>
      <xdr:rowOff>31304</xdr:rowOff>
    </xdr:from>
    <xdr:to>
      <xdr:col>22</xdr:col>
      <xdr:colOff>180975</xdr:colOff>
      <xdr:row>750</xdr:row>
      <xdr:rowOff>0</xdr:rowOff>
    </xdr:to>
    <xdr:sp macro="" textlink="">
      <xdr:nvSpPr>
        <xdr:cNvPr id="68" name="テキスト ボックス 67"/>
        <xdr:cNvSpPr txBox="1"/>
      </xdr:nvSpPr>
      <xdr:spPr bwMode="auto">
        <a:xfrm>
          <a:off x="2811235" y="47199104"/>
          <a:ext cx="1770290" cy="1025971"/>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xdr:txBody>
    </xdr:sp>
    <xdr:clientData/>
  </xdr:twoCellAnchor>
  <xdr:twoCellAnchor>
    <xdr:from>
      <xdr:col>33</xdr:col>
      <xdr:colOff>28575</xdr:colOff>
      <xdr:row>747</xdr:row>
      <xdr:rowOff>5446</xdr:rowOff>
    </xdr:from>
    <xdr:to>
      <xdr:col>42</xdr:col>
      <xdr:colOff>0</xdr:colOff>
      <xdr:row>749</xdr:row>
      <xdr:rowOff>333375</xdr:rowOff>
    </xdr:to>
    <xdr:sp macro="" textlink="">
      <xdr:nvSpPr>
        <xdr:cNvPr id="61" name="テキスト ボックス 60"/>
        <xdr:cNvSpPr txBox="1"/>
      </xdr:nvSpPr>
      <xdr:spPr bwMode="auto">
        <a:xfrm>
          <a:off x="6629400" y="47173246"/>
          <a:ext cx="1771650" cy="1032779"/>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136067</xdr:colOff>
      <xdr:row>740</xdr:row>
      <xdr:rowOff>78440</xdr:rowOff>
    </xdr:from>
    <xdr:to>
      <xdr:col>46</xdr:col>
      <xdr:colOff>95251</xdr:colOff>
      <xdr:row>742</xdr:row>
      <xdr:rowOff>211653</xdr:rowOff>
    </xdr:to>
    <xdr:sp macro="" textlink="">
      <xdr:nvSpPr>
        <xdr:cNvPr id="29" name="テキスト ボックス 28"/>
        <xdr:cNvSpPr txBox="1"/>
      </xdr:nvSpPr>
      <xdr:spPr bwMode="auto">
        <a:xfrm>
          <a:off x="2136317" y="44779265"/>
          <a:ext cx="7160084" cy="838063"/>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ja-JP" altLang="en-US" sz="1600"/>
            <a:t>５５百万円</a:t>
          </a:r>
        </a:p>
      </xdr:txBody>
    </xdr:sp>
    <xdr:clientData/>
  </xdr:twoCellAnchor>
  <xdr:twoCellAnchor>
    <xdr:from>
      <xdr:col>14</xdr:col>
      <xdr:colOff>180331</xdr:colOff>
      <xdr:row>750</xdr:row>
      <xdr:rowOff>269425</xdr:rowOff>
    </xdr:from>
    <xdr:to>
      <xdr:col>42</xdr:col>
      <xdr:colOff>34734</xdr:colOff>
      <xdr:row>752</xdr:row>
      <xdr:rowOff>114300</xdr:rowOff>
    </xdr:to>
    <xdr:sp macro="" textlink="">
      <xdr:nvSpPr>
        <xdr:cNvPr id="38" name="大かっこ 37"/>
        <xdr:cNvSpPr/>
      </xdr:nvSpPr>
      <xdr:spPr>
        <a:xfrm>
          <a:off x="2980681" y="48494500"/>
          <a:ext cx="5455103" cy="721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170090</xdr:colOff>
      <xdr:row>747</xdr:row>
      <xdr:rowOff>47705</xdr:rowOff>
    </xdr:from>
    <xdr:to>
      <xdr:col>22</xdr:col>
      <xdr:colOff>156482</xdr:colOff>
      <xdr:row>748</xdr:row>
      <xdr:rowOff>73480</xdr:rowOff>
    </xdr:to>
    <xdr:sp macro="" textlink="">
      <xdr:nvSpPr>
        <xdr:cNvPr id="39" name="正方形/長方形 38"/>
        <xdr:cNvSpPr/>
      </xdr:nvSpPr>
      <xdr:spPr>
        <a:xfrm>
          <a:off x="2770415" y="47215505"/>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13</xdr:col>
      <xdr:colOff>148478</xdr:colOff>
      <xdr:row>748</xdr:row>
      <xdr:rowOff>32666</xdr:rowOff>
    </xdr:from>
    <xdr:to>
      <xdr:col>23</xdr:col>
      <xdr:colOff>70037</xdr:colOff>
      <xdr:row>749</xdr:row>
      <xdr:rowOff>409</xdr:rowOff>
    </xdr:to>
    <xdr:sp macro="" textlink="">
      <xdr:nvSpPr>
        <xdr:cNvPr id="43" name="正方形/長方形 42"/>
        <xdr:cNvSpPr/>
      </xdr:nvSpPr>
      <xdr:spPr>
        <a:xfrm>
          <a:off x="2748803" y="47552891"/>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３３百万円</a:t>
          </a:r>
          <a:endParaRPr kumimoji="1" lang="en-US" altLang="ja-JP" sz="1600">
            <a:solidFill>
              <a:sysClr val="windowText" lastClr="000000"/>
            </a:solidFill>
          </a:endParaRPr>
        </a:p>
      </xdr:txBody>
    </xdr:sp>
    <xdr:clientData/>
  </xdr:twoCellAnchor>
  <xdr:twoCellAnchor>
    <xdr:from>
      <xdr:col>14</xdr:col>
      <xdr:colOff>156483</xdr:colOff>
      <xdr:row>748</xdr:row>
      <xdr:rowOff>348747</xdr:rowOff>
    </xdr:from>
    <xdr:to>
      <xdr:col>22</xdr:col>
      <xdr:colOff>115660</xdr:colOff>
      <xdr:row>749</xdr:row>
      <xdr:rowOff>295680</xdr:rowOff>
    </xdr:to>
    <xdr:sp macro="" textlink="">
      <xdr:nvSpPr>
        <xdr:cNvPr id="44" name="正方形/長方形 43"/>
        <xdr:cNvSpPr/>
      </xdr:nvSpPr>
      <xdr:spPr>
        <a:xfrm>
          <a:off x="2956833" y="47868972"/>
          <a:ext cx="1559377"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２２都府県</a:t>
          </a:r>
          <a:endParaRPr kumimoji="1" lang="en-US" altLang="ja-JP" sz="1600">
            <a:solidFill>
              <a:sysClr val="windowText" lastClr="000000"/>
            </a:solidFill>
          </a:endParaRPr>
        </a:p>
      </xdr:txBody>
    </xdr:sp>
    <xdr:clientData/>
  </xdr:twoCellAnchor>
  <xdr:twoCellAnchor>
    <xdr:from>
      <xdr:col>31</xdr:col>
      <xdr:colOff>118383</xdr:colOff>
      <xdr:row>747</xdr:row>
      <xdr:rowOff>31299</xdr:rowOff>
    </xdr:from>
    <xdr:to>
      <xdr:col>42</xdr:col>
      <xdr:colOff>190500</xdr:colOff>
      <xdr:row>748</xdr:row>
      <xdr:rowOff>57074</xdr:rowOff>
    </xdr:to>
    <xdr:sp macro="" textlink="">
      <xdr:nvSpPr>
        <xdr:cNvPr id="45" name="正方形/長方形 44"/>
        <xdr:cNvSpPr/>
      </xdr:nvSpPr>
      <xdr:spPr>
        <a:xfrm>
          <a:off x="6319158" y="47199099"/>
          <a:ext cx="2272392"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32</xdr:col>
      <xdr:colOff>169770</xdr:colOff>
      <xdr:row>748</xdr:row>
      <xdr:rowOff>13131</xdr:rowOff>
    </xdr:from>
    <xdr:to>
      <xdr:col>42</xdr:col>
      <xdr:colOff>57711</xdr:colOff>
      <xdr:row>748</xdr:row>
      <xdr:rowOff>338342</xdr:rowOff>
    </xdr:to>
    <xdr:sp macro="" textlink="">
      <xdr:nvSpPr>
        <xdr:cNvPr id="46" name="正方形/長方形 45"/>
        <xdr:cNvSpPr/>
      </xdr:nvSpPr>
      <xdr:spPr>
        <a:xfrm>
          <a:off x="6570570" y="47533356"/>
          <a:ext cx="1888191"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５５百万円</a:t>
          </a:r>
          <a:endParaRPr kumimoji="1" lang="en-US" altLang="ja-JP" sz="1600">
            <a:solidFill>
              <a:sysClr val="windowText" lastClr="000000"/>
            </a:solidFill>
          </a:endParaRPr>
        </a:p>
      </xdr:txBody>
    </xdr:sp>
    <xdr:clientData/>
  </xdr:twoCellAnchor>
  <xdr:twoCellAnchor>
    <xdr:from>
      <xdr:col>33</xdr:col>
      <xdr:colOff>153761</xdr:colOff>
      <xdr:row>749</xdr:row>
      <xdr:rowOff>5367</xdr:rowOff>
    </xdr:from>
    <xdr:to>
      <xdr:col>41</xdr:col>
      <xdr:colOff>58510</xdr:colOff>
      <xdr:row>749</xdr:row>
      <xdr:rowOff>250296</xdr:rowOff>
    </xdr:to>
    <xdr:sp macro="" textlink="">
      <xdr:nvSpPr>
        <xdr:cNvPr id="47" name="正方形/長方形 46"/>
        <xdr:cNvSpPr/>
      </xdr:nvSpPr>
      <xdr:spPr>
        <a:xfrm>
          <a:off x="6754586" y="47878017"/>
          <a:ext cx="15049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３７市区町</a:t>
          </a:r>
          <a:endParaRPr kumimoji="1" lang="en-US" altLang="ja-JP" sz="1600">
            <a:solidFill>
              <a:sysClr val="windowText" lastClr="000000"/>
            </a:solidFill>
          </a:endParaRPr>
        </a:p>
      </xdr:txBody>
    </xdr:sp>
    <xdr:clientData/>
  </xdr:twoCellAnchor>
  <xdr:twoCellAnchor>
    <xdr:from>
      <xdr:col>12</xdr:col>
      <xdr:colOff>191062</xdr:colOff>
      <xdr:row>755</xdr:row>
      <xdr:rowOff>266137</xdr:rowOff>
    </xdr:from>
    <xdr:to>
      <xdr:col>22</xdr:col>
      <xdr:colOff>80684</xdr:colOff>
      <xdr:row>756</xdr:row>
      <xdr:rowOff>171449</xdr:rowOff>
    </xdr:to>
    <xdr:sp macro="" textlink="">
      <xdr:nvSpPr>
        <xdr:cNvPr id="48" name="正方形/長方形 47"/>
        <xdr:cNvSpPr/>
      </xdr:nvSpPr>
      <xdr:spPr>
        <a:xfrm>
          <a:off x="2591362" y="50605762"/>
          <a:ext cx="1889872" cy="238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25</xdr:col>
      <xdr:colOff>562</xdr:colOff>
      <xdr:row>756</xdr:row>
      <xdr:rowOff>59390</xdr:rowOff>
    </xdr:from>
    <xdr:to>
      <xdr:col>34</xdr:col>
      <xdr:colOff>90209</xdr:colOff>
      <xdr:row>756</xdr:row>
      <xdr:rowOff>198583</xdr:rowOff>
    </xdr:to>
    <xdr:sp macro="" textlink="">
      <xdr:nvSpPr>
        <xdr:cNvPr id="49" name="正方形/長方形 48"/>
        <xdr:cNvSpPr/>
      </xdr:nvSpPr>
      <xdr:spPr>
        <a:xfrm>
          <a:off x="5001187" y="50570465"/>
          <a:ext cx="1889872" cy="139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oneCellAnchor>
    <xdr:from>
      <xdr:col>5</xdr:col>
      <xdr:colOff>145677</xdr:colOff>
      <xdr:row>739</xdr:row>
      <xdr:rowOff>112059</xdr:rowOff>
    </xdr:from>
    <xdr:ext cx="4415118" cy="259045"/>
    <xdr:sp macro="" textlink="">
      <xdr:nvSpPr>
        <xdr:cNvPr id="50" name="テキスト ボックス 49"/>
        <xdr:cNvSpPr txBox="1"/>
      </xdr:nvSpPr>
      <xdr:spPr>
        <a:xfrm>
          <a:off x="1145802" y="47946609"/>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38</xdr:col>
      <xdr:colOff>9525</xdr:colOff>
      <xdr:row>133</xdr:row>
      <xdr:rowOff>123825</xdr:rowOff>
    </xdr:from>
    <xdr:to>
      <xdr:col>42</xdr:col>
      <xdr:colOff>0</xdr:colOff>
      <xdr:row>133</xdr:row>
      <xdr:rowOff>419100</xdr:rowOff>
    </xdr:to>
    <xdr:sp macro="" textlink="">
      <xdr:nvSpPr>
        <xdr:cNvPr id="54" name="テキスト ボックス 53"/>
        <xdr:cNvSpPr txBox="1"/>
      </xdr:nvSpPr>
      <xdr:spPr>
        <a:xfrm>
          <a:off x="7610475" y="19602450"/>
          <a:ext cx="7905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0</xdr:col>
      <xdr:colOff>145677</xdr:colOff>
      <xdr:row>845</xdr:row>
      <xdr:rowOff>44825</xdr:rowOff>
    </xdr:from>
    <xdr:to>
      <xdr:col>1</xdr:col>
      <xdr:colOff>168088</xdr:colOff>
      <xdr:row>845</xdr:row>
      <xdr:rowOff>336177</xdr:rowOff>
    </xdr:to>
    <xdr:sp macro="" textlink="">
      <xdr:nvSpPr>
        <xdr:cNvPr id="66" name="テキスト ボックス 65"/>
        <xdr:cNvSpPr txBox="1"/>
      </xdr:nvSpPr>
      <xdr:spPr>
        <a:xfrm>
          <a:off x="145677" y="61509090"/>
          <a:ext cx="224117" cy="29135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8</a:t>
          </a:r>
        </a:p>
      </xdr:txBody>
    </xdr:sp>
    <xdr:clientData/>
  </xdr:twoCellAnchor>
  <xdr:twoCellAnchor>
    <xdr:from>
      <xdr:col>38</xdr:col>
      <xdr:colOff>19050</xdr:colOff>
      <xdr:row>31</xdr:row>
      <xdr:rowOff>9525</xdr:rowOff>
    </xdr:from>
    <xdr:to>
      <xdr:col>41</xdr:col>
      <xdr:colOff>190500</xdr:colOff>
      <xdr:row>32</xdr:row>
      <xdr:rowOff>0</xdr:rowOff>
    </xdr:to>
    <xdr:sp macro="" textlink="">
      <xdr:nvSpPr>
        <xdr:cNvPr id="12" name="テキスト ボックス 11"/>
        <xdr:cNvSpPr txBox="1"/>
      </xdr:nvSpPr>
      <xdr:spPr>
        <a:xfrm>
          <a:off x="7620000" y="115157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133</xdr:row>
      <xdr:rowOff>0</xdr:rowOff>
    </xdr:from>
    <xdr:to>
      <xdr:col>34</xdr:col>
      <xdr:colOff>6723</xdr:colOff>
      <xdr:row>133</xdr:row>
      <xdr:rowOff>448235</xdr:rowOff>
    </xdr:to>
    <xdr:cxnSp macro="">
      <xdr:nvCxnSpPr>
        <xdr:cNvPr id="71" name="直線コネクタ 70"/>
        <xdr:cNvCxnSpPr/>
      </xdr:nvCxnSpPr>
      <xdr:spPr>
        <a:xfrm flipV="1">
          <a:off x="6000750" y="16773525"/>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30</xdr:col>
      <xdr:colOff>0</xdr:colOff>
      <xdr:row>134</xdr:row>
      <xdr:rowOff>0</xdr:rowOff>
    </xdr:from>
    <xdr:to>
      <xdr:col>34</xdr:col>
      <xdr:colOff>6723</xdr:colOff>
      <xdr:row>134</xdr:row>
      <xdr:rowOff>448235</xdr:rowOff>
    </xdr:to>
    <xdr:cxnSp macro="">
      <xdr:nvCxnSpPr>
        <xdr:cNvPr id="72" name="直線コネクタ 71"/>
        <xdr:cNvCxnSpPr/>
      </xdr:nvCxnSpPr>
      <xdr:spPr>
        <a:xfrm flipV="1">
          <a:off x="60007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34</xdr:col>
      <xdr:colOff>0</xdr:colOff>
      <xdr:row>134</xdr:row>
      <xdr:rowOff>0</xdr:rowOff>
    </xdr:from>
    <xdr:to>
      <xdr:col>38</xdr:col>
      <xdr:colOff>6723</xdr:colOff>
      <xdr:row>134</xdr:row>
      <xdr:rowOff>448235</xdr:rowOff>
    </xdr:to>
    <xdr:cxnSp macro="">
      <xdr:nvCxnSpPr>
        <xdr:cNvPr id="74" name="直線コネクタ 73"/>
        <xdr:cNvCxnSpPr/>
      </xdr:nvCxnSpPr>
      <xdr:spPr>
        <a:xfrm flipV="1">
          <a:off x="68008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134</xdr:row>
      <xdr:rowOff>0</xdr:rowOff>
    </xdr:from>
    <xdr:to>
      <xdr:col>42</xdr:col>
      <xdr:colOff>6723</xdr:colOff>
      <xdr:row>134</xdr:row>
      <xdr:rowOff>448235</xdr:rowOff>
    </xdr:to>
    <xdr:cxnSp macro="">
      <xdr:nvCxnSpPr>
        <xdr:cNvPr id="77" name="直線コネクタ 76"/>
        <xdr:cNvCxnSpPr/>
      </xdr:nvCxnSpPr>
      <xdr:spPr>
        <a:xfrm flipV="1">
          <a:off x="7600950" y="17278350"/>
          <a:ext cx="80682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89723</xdr:colOff>
      <xdr:row>744</xdr:row>
      <xdr:rowOff>21776</xdr:rowOff>
    </xdr:from>
    <xdr:to>
      <xdr:col>19</xdr:col>
      <xdr:colOff>121836</xdr:colOff>
      <xdr:row>746</xdr:row>
      <xdr:rowOff>333376</xdr:rowOff>
    </xdr:to>
    <xdr:pic>
      <xdr:nvPicPr>
        <xdr:cNvPr id="53" name="図 52"/>
        <xdr:cNvPicPr>
          <a:picLocks noChangeAspect="1"/>
        </xdr:cNvPicPr>
      </xdr:nvPicPr>
      <xdr:blipFill>
        <a:blip xmlns:r="http://schemas.openxmlformats.org/officeDocument/2006/relationships" r:embed="rId2"/>
        <a:stretch>
          <a:fillRect/>
        </a:stretch>
      </xdr:blipFill>
      <xdr:spPr>
        <a:xfrm>
          <a:off x="3490148" y="46132301"/>
          <a:ext cx="432163" cy="1016450"/>
        </a:xfrm>
        <a:prstGeom prst="rect">
          <a:avLst/>
        </a:prstGeom>
      </xdr:spPr>
    </xdr:pic>
    <xdr:clientData/>
  </xdr:twoCellAnchor>
  <xdr:twoCellAnchor editAs="oneCell">
    <xdr:from>
      <xdr:col>36</xdr:col>
      <xdr:colOff>92444</xdr:colOff>
      <xdr:row>744</xdr:row>
      <xdr:rowOff>22573</xdr:rowOff>
    </xdr:from>
    <xdr:to>
      <xdr:col>38</xdr:col>
      <xdr:colOff>124557</xdr:colOff>
      <xdr:row>747</xdr:row>
      <xdr:rowOff>42743</xdr:rowOff>
    </xdr:to>
    <xdr:pic>
      <xdr:nvPicPr>
        <xdr:cNvPr id="65" name="図 64"/>
        <xdr:cNvPicPr>
          <a:picLocks noChangeAspect="1"/>
        </xdr:cNvPicPr>
      </xdr:nvPicPr>
      <xdr:blipFill>
        <a:blip xmlns:r="http://schemas.openxmlformats.org/officeDocument/2006/relationships" r:embed="rId2"/>
        <a:stretch>
          <a:fillRect/>
        </a:stretch>
      </xdr:blipFill>
      <xdr:spPr>
        <a:xfrm>
          <a:off x="7293344" y="46133098"/>
          <a:ext cx="432163" cy="1077445"/>
        </a:xfrm>
        <a:prstGeom prst="rect">
          <a:avLst/>
        </a:prstGeom>
      </xdr:spPr>
    </xdr:pic>
    <xdr:clientData/>
  </xdr:twoCellAnchor>
  <xdr:twoCellAnchor editAs="oneCell">
    <xdr:from>
      <xdr:col>23</xdr:col>
      <xdr:colOff>114303</xdr:colOff>
      <xdr:row>748</xdr:row>
      <xdr:rowOff>92118</xdr:rowOff>
    </xdr:from>
    <xdr:to>
      <xdr:col>33</xdr:col>
      <xdr:colOff>105182</xdr:colOff>
      <xdr:row>749</xdr:row>
      <xdr:rowOff>171856</xdr:rowOff>
    </xdr:to>
    <xdr:pic>
      <xdr:nvPicPr>
        <xdr:cNvPr id="79" name="図 78"/>
        <xdr:cNvPicPr>
          <a:picLocks noChangeAspect="1"/>
        </xdr:cNvPicPr>
      </xdr:nvPicPr>
      <xdr:blipFill>
        <a:blip xmlns:r="http://schemas.openxmlformats.org/officeDocument/2006/relationships" r:embed="rId2"/>
        <a:stretch>
          <a:fillRect/>
        </a:stretch>
      </xdr:blipFill>
      <xdr:spPr>
        <a:xfrm rot="16200000">
          <a:off x="5494361" y="46832860"/>
          <a:ext cx="432163" cy="1991129"/>
        </a:xfrm>
        <a:prstGeom prst="rect">
          <a:avLst/>
        </a:prstGeom>
      </xdr:spPr>
    </xdr:pic>
    <xdr:clientData/>
  </xdr:twoCellAnchor>
  <xdr:twoCellAnchor>
    <xdr:from>
      <xdr:col>19</xdr:col>
      <xdr:colOff>184534</xdr:colOff>
      <xdr:row>754</xdr:row>
      <xdr:rowOff>406535</xdr:rowOff>
    </xdr:from>
    <xdr:to>
      <xdr:col>19</xdr:col>
      <xdr:colOff>184534</xdr:colOff>
      <xdr:row>756</xdr:row>
      <xdr:rowOff>168410</xdr:rowOff>
    </xdr:to>
    <xdr:cxnSp macro="">
      <xdr:nvCxnSpPr>
        <xdr:cNvPr id="86" name="直線矢印コネクタ 85"/>
        <xdr:cNvCxnSpPr/>
      </xdr:nvCxnSpPr>
      <xdr:spPr bwMode="auto">
        <a:xfrm>
          <a:off x="3985009" y="50165135"/>
          <a:ext cx="0" cy="514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52668</xdr:colOff>
      <xdr:row>879</xdr:row>
      <xdr:rowOff>20731</xdr:rowOff>
    </xdr:from>
    <xdr:to>
      <xdr:col>1</xdr:col>
      <xdr:colOff>179294</xdr:colOff>
      <xdr:row>879</xdr:row>
      <xdr:rowOff>363631</xdr:rowOff>
    </xdr:to>
    <xdr:sp macro="" textlink="">
      <xdr:nvSpPr>
        <xdr:cNvPr id="87" name="テキスト ボックス 86"/>
        <xdr:cNvSpPr txBox="1"/>
      </xdr:nvSpPr>
      <xdr:spPr>
        <a:xfrm>
          <a:off x="52668" y="67054319"/>
          <a:ext cx="328332" cy="3429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10</a:t>
          </a:r>
        </a:p>
      </xdr:txBody>
    </xdr:sp>
    <xdr:clientData/>
  </xdr:twoCellAnchor>
  <xdr:twoCellAnchor>
    <xdr:from>
      <xdr:col>38</xdr:col>
      <xdr:colOff>0</xdr:colOff>
      <xdr:row>33</xdr:row>
      <xdr:rowOff>0</xdr:rowOff>
    </xdr:from>
    <xdr:to>
      <xdr:col>41</xdr:col>
      <xdr:colOff>171450</xdr:colOff>
      <xdr:row>33</xdr:row>
      <xdr:rowOff>285750</xdr:rowOff>
    </xdr:to>
    <xdr:sp macro="" textlink="">
      <xdr:nvSpPr>
        <xdr:cNvPr id="40" name="テキスト ボックス 39"/>
        <xdr:cNvSpPr txBox="1"/>
      </xdr:nvSpPr>
      <xdr:spPr>
        <a:xfrm>
          <a:off x="7600950" y="129254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66675</xdr:colOff>
      <xdr:row>745</xdr:row>
      <xdr:rowOff>38100</xdr:rowOff>
    </xdr:from>
    <xdr:to>
      <xdr:col>18</xdr:col>
      <xdr:colOff>28575</xdr:colOff>
      <xdr:row>745</xdr:row>
      <xdr:rowOff>314325</xdr:rowOff>
    </xdr:to>
    <xdr:sp macro="" textlink="">
      <xdr:nvSpPr>
        <xdr:cNvPr id="4" name="テキスト ボックス 3"/>
        <xdr:cNvSpPr txBox="1"/>
      </xdr:nvSpPr>
      <xdr:spPr>
        <a:xfrm>
          <a:off x="2667000" y="46824900"/>
          <a:ext cx="9620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３３百万円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47625</xdr:colOff>
      <xdr:row>745</xdr:row>
      <xdr:rowOff>47625</xdr:rowOff>
    </xdr:from>
    <xdr:to>
      <xdr:col>44</xdr:col>
      <xdr:colOff>47625</xdr:colOff>
      <xdr:row>745</xdr:row>
      <xdr:rowOff>323850</xdr:rowOff>
    </xdr:to>
    <xdr:sp macro="" textlink="">
      <xdr:nvSpPr>
        <xdr:cNvPr id="51" name="テキスト ボックス 50"/>
        <xdr:cNvSpPr txBox="1"/>
      </xdr:nvSpPr>
      <xdr:spPr>
        <a:xfrm>
          <a:off x="7848600" y="46834425"/>
          <a:ext cx="10001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163605</xdr:colOff>
      <xdr:row>844</xdr:row>
      <xdr:rowOff>51543</xdr:rowOff>
    </xdr:from>
    <xdr:to>
      <xdr:col>1</xdr:col>
      <xdr:colOff>186016</xdr:colOff>
      <xdr:row>844</xdr:row>
      <xdr:rowOff>336172</xdr:rowOff>
    </xdr:to>
    <xdr:sp macro="" textlink="">
      <xdr:nvSpPr>
        <xdr:cNvPr id="41" name="テキスト ボックス 40"/>
        <xdr:cNvSpPr txBox="1"/>
      </xdr:nvSpPr>
      <xdr:spPr>
        <a:xfrm>
          <a:off x="163605" y="61134808"/>
          <a:ext cx="224117" cy="28462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5" zoomScaleNormal="75" zoomScaleSheetLayoutView="85" zoomScalePageLayoutView="85" workbookViewId="0">
      <selection activeCell="C841" sqref="C841:I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644</v>
      </c>
      <c r="AT2" s="959"/>
      <c r="AU2" s="959"/>
      <c r="AV2" s="52" t="str">
        <f>IF(AW2="", "", "-")</f>
        <v/>
      </c>
      <c r="AW2" s="923"/>
      <c r="AX2" s="923"/>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569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73</v>
      </c>
      <c r="H5" s="852"/>
      <c r="I5" s="852"/>
      <c r="J5" s="852"/>
      <c r="K5" s="852"/>
      <c r="L5" s="852"/>
      <c r="M5" s="853" t="s">
        <v>66</v>
      </c>
      <c r="N5" s="854"/>
      <c r="O5" s="854"/>
      <c r="P5" s="854"/>
      <c r="Q5" s="854"/>
      <c r="R5" s="855"/>
      <c r="S5" s="856" t="s">
        <v>131</v>
      </c>
      <c r="T5" s="852"/>
      <c r="U5" s="852"/>
      <c r="V5" s="852"/>
      <c r="W5" s="852"/>
      <c r="X5" s="857"/>
      <c r="Y5" s="710" t="s">
        <v>3</v>
      </c>
      <c r="Z5" s="555"/>
      <c r="AA5" s="555"/>
      <c r="AB5" s="555"/>
      <c r="AC5" s="555"/>
      <c r="AD5" s="556"/>
      <c r="AE5" s="711" t="s">
        <v>571</v>
      </c>
      <c r="AF5" s="711"/>
      <c r="AG5" s="711"/>
      <c r="AH5" s="711"/>
      <c r="AI5" s="711"/>
      <c r="AJ5" s="711"/>
      <c r="AK5" s="711"/>
      <c r="AL5" s="711"/>
      <c r="AM5" s="711"/>
      <c r="AN5" s="711"/>
      <c r="AO5" s="711"/>
      <c r="AP5" s="712"/>
      <c r="AQ5" s="713" t="s">
        <v>572</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577</v>
      </c>
      <c r="H7" s="511"/>
      <c r="I7" s="511"/>
      <c r="J7" s="511"/>
      <c r="K7" s="511"/>
      <c r="L7" s="511"/>
      <c r="M7" s="511"/>
      <c r="N7" s="511"/>
      <c r="O7" s="511"/>
      <c r="P7" s="511"/>
      <c r="Q7" s="511"/>
      <c r="R7" s="511"/>
      <c r="S7" s="511"/>
      <c r="T7" s="511"/>
      <c r="U7" s="511"/>
      <c r="V7" s="511"/>
      <c r="W7" s="511"/>
      <c r="X7" s="512"/>
      <c r="Y7" s="934" t="s">
        <v>514</v>
      </c>
      <c r="Z7" s="455"/>
      <c r="AA7" s="455"/>
      <c r="AB7" s="455"/>
      <c r="AC7" s="455"/>
      <c r="AD7" s="935"/>
      <c r="AE7" s="924" t="s">
        <v>574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7" t="s">
        <v>378</v>
      </c>
      <c r="B8" s="508"/>
      <c r="C8" s="508"/>
      <c r="D8" s="508"/>
      <c r="E8" s="508"/>
      <c r="F8" s="509"/>
      <c r="G8" s="945" t="str">
        <f>入力規則等!A28</f>
        <v>子ども・若者育成支援、少子化社会対策、男女共同参画</v>
      </c>
      <c r="H8" s="732"/>
      <c r="I8" s="732"/>
      <c r="J8" s="732"/>
      <c r="K8" s="732"/>
      <c r="L8" s="732"/>
      <c r="M8" s="732"/>
      <c r="N8" s="732"/>
      <c r="O8" s="732"/>
      <c r="P8" s="732"/>
      <c r="Q8" s="732"/>
      <c r="R8" s="732"/>
      <c r="S8" s="732"/>
      <c r="T8" s="732"/>
      <c r="U8" s="732"/>
      <c r="V8" s="732"/>
      <c r="W8" s="732"/>
      <c r="X8" s="946"/>
      <c r="Y8" s="858" t="s">
        <v>379</v>
      </c>
      <c r="Z8" s="859"/>
      <c r="AA8" s="859"/>
      <c r="AB8" s="859"/>
      <c r="AC8" s="859"/>
      <c r="AD8" s="860"/>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664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69.5" customHeight="1" x14ac:dyDescent="0.15">
      <c r="A10" s="672" t="s">
        <v>30</v>
      </c>
      <c r="B10" s="673"/>
      <c r="C10" s="673"/>
      <c r="D10" s="673"/>
      <c r="E10" s="673"/>
      <c r="F10" s="673"/>
      <c r="G10" s="766" t="s">
        <v>681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6" t="s">
        <v>24</v>
      </c>
      <c r="B12" s="967"/>
      <c r="C12" s="967"/>
      <c r="D12" s="967"/>
      <c r="E12" s="967"/>
      <c r="F12" s="968"/>
      <c r="G12" s="772"/>
      <c r="H12" s="773"/>
      <c r="I12" s="773"/>
      <c r="J12" s="773"/>
      <c r="K12" s="773"/>
      <c r="L12" s="773"/>
      <c r="M12" s="773"/>
      <c r="N12" s="773"/>
      <c r="O12" s="773"/>
      <c r="P12" s="427" t="s">
        <v>533</v>
      </c>
      <c r="Q12" s="428"/>
      <c r="R12" s="428"/>
      <c r="S12" s="428"/>
      <c r="T12" s="428"/>
      <c r="U12" s="428"/>
      <c r="V12" s="429"/>
      <c r="W12" s="427" t="s">
        <v>530</v>
      </c>
      <c r="X12" s="428"/>
      <c r="Y12" s="428"/>
      <c r="Z12" s="428"/>
      <c r="AA12" s="428"/>
      <c r="AB12" s="428"/>
      <c r="AC12" s="429"/>
      <c r="AD12" s="427" t="s">
        <v>525</v>
      </c>
      <c r="AE12" s="428"/>
      <c r="AF12" s="428"/>
      <c r="AG12" s="428"/>
      <c r="AH12" s="428"/>
      <c r="AI12" s="428"/>
      <c r="AJ12" s="429"/>
      <c r="AK12" s="427" t="s">
        <v>518</v>
      </c>
      <c r="AL12" s="428"/>
      <c r="AM12" s="428"/>
      <c r="AN12" s="428"/>
      <c r="AO12" s="428"/>
      <c r="AP12" s="428"/>
      <c r="AQ12" s="429"/>
      <c r="AR12" s="427" t="s">
        <v>516</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75</v>
      </c>
      <c r="Q13" s="670"/>
      <c r="R13" s="670"/>
      <c r="S13" s="670"/>
      <c r="T13" s="670"/>
      <c r="U13" s="670"/>
      <c r="V13" s="671"/>
      <c r="W13" s="669">
        <v>1654</v>
      </c>
      <c r="X13" s="670"/>
      <c r="Y13" s="670"/>
      <c r="Z13" s="670"/>
      <c r="AA13" s="670"/>
      <c r="AB13" s="670"/>
      <c r="AC13" s="671"/>
      <c r="AD13" s="669">
        <v>189</v>
      </c>
      <c r="AE13" s="670"/>
      <c r="AF13" s="670"/>
      <c r="AG13" s="670"/>
      <c r="AH13" s="670"/>
      <c r="AI13" s="670"/>
      <c r="AJ13" s="671"/>
      <c r="AK13" s="669">
        <v>660</v>
      </c>
      <c r="AL13" s="670"/>
      <c r="AM13" s="670"/>
      <c r="AN13" s="670"/>
      <c r="AO13" s="670"/>
      <c r="AP13" s="670"/>
      <c r="AQ13" s="671"/>
      <c r="AR13" s="931"/>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t="s">
        <v>575</v>
      </c>
      <c r="Q14" s="670"/>
      <c r="R14" s="670"/>
      <c r="S14" s="670"/>
      <c r="T14" s="670"/>
      <c r="U14" s="670"/>
      <c r="V14" s="671"/>
      <c r="W14" s="669" t="s">
        <v>575</v>
      </c>
      <c r="X14" s="670"/>
      <c r="Y14" s="670"/>
      <c r="Z14" s="670"/>
      <c r="AA14" s="670"/>
      <c r="AB14" s="670"/>
      <c r="AC14" s="671"/>
      <c r="AD14" s="669" t="s">
        <v>575</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575</v>
      </c>
      <c r="Q15" s="670"/>
      <c r="R15" s="670"/>
      <c r="S15" s="670"/>
      <c r="T15" s="670"/>
      <c r="U15" s="670"/>
      <c r="V15" s="671"/>
      <c r="W15" s="669" t="s">
        <v>576</v>
      </c>
      <c r="X15" s="670"/>
      <c r="Y15" s="670"/>
      <c r="Z15" s="670"/>
      <c r="AA15" s="670"/>
      <c r="AB15" s="670"/>
      <c r="AC15" s="671"/>
      <c r="AD15" s="669" t="s">
        <v>662</v>
      </c>
      <c r="AE15" s="670"/>
      <c r="AF15" s="670"/>
      <c r="AG15" s="670"/>
      <c r="AH15" s="670"/>
      <c r="AI15" s="670"/>
      <c r="AJ15" s="671"/>
      <c r="AK15" s="669"/>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576</v>
      </c>
      <c r="Q16" s="670"/>
      <c r="R16" s="670"/>
      <c r="S16" s="670"/>
      <c r="T16" s="670"/>
      <c r="U16" s="670"/>
      <c r="V16" s="671"/>
      <c r="W16" s="669" t="s">
        <v>662</v>
      </c>
      <c r="X16" s="670"/>
      <c r="Y16" s="670"/>
      <c r="Z16" s="670"/>
      <c r="AA16" s="670"/>
      <c r="AB16" s="670"/>
      <c r="AC16" s="671"/>
      <c r="AD16" s="669" t="s">
        <v>663</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663</v>
      </c>
      <c r="Q17" s="670"/>
      <c r="R17" s="670"/>
      <c r="S17" s="670"/>
      <c r="T17" s="670"/>
      <c r="U17" s="670"/>
      <c r="V17" s="671"/>
      <c r="W17" s="669" t="s">
        <v>662</v>
      </c>
      <c r="X17" s="670"/>
      <c r="Y17" s="670"/>
      <c r="Z17" s="670"/>
      <c r="AA17" s="670"/>
      <c r="AB17" s="670"/>
      <c r="AC17" s="671"/>
      <c r="AD17" s="669" t="s">
        <v>663</v>
      </c>
      <c r="AE17" s="670"/>
      <c r="AF17" s="670"/>
      <c r="AG17" s="670"/>
      <c r="AH17" s="670"/>
      <c r="AI17" s="670"/>
      <c r="AJ17" s="671"/>
      <c r="AK17" s="669"/>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75</v>
      </c>
      <c r="Q18" s="891"/>
      <c r="R18" s="891"/>
      <c r="S18" s="891"/>
      <c r="T18" s="891"/>
      <c r="U18" s="891"/>
      <c r="V18" s="892"/>
      <c r="W18" s="890">
        <f>SUM(W13:AC17)</f>
        <v>1654</v>
      </c>
      <c r="X18" s="891"/>
      <c r="Y18" s="891"/>
      <c r="Z18" s="891"/>
      <c r="AA18" s="891"/>
      <c r="AB18" s="891"/>
      <c r="AC18" s="892"/>
      <c r="AD18" s="890">
        <f>SUM(AD13:AJ17)</f>
        <v>189</v>
      </c>
      <c r="AE18" s="891"/>
      <c r="AF18" s="891"/>
      <c r="AG18" s="891"/>
      <c r="AH18" s="891"/>
      <c r="AI18" s="891"/>
      <c r="AJ18" s="892"/>
      <c r="AK18" s="890">
        <f>SUM(AK13:AQ17)</f>
        <v>660</v>
      </c>
      <c r="AL18" s="891"/>
      <c r="AM18" s="891"/>
      <c r="AN18" s="891"/>
      <c r="AO18" s="891"/>
      <c r="AP18" s="891"/>
      <c r="AQ18" s="892"/>
      <c r="AR18" s="890">
        <f>SUM(AR13:AX17)</f>
        <v>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83</v>
      </c>
      <c r="Q19" s="670"/>
      <c r="R19" s="670"/>
      <c r="S19" s="670"/>
      <c r="T19" s="670"/>
      <c r="U19" s="670"/>
      <c r="V19" s="671"/>
      <c r="W19" s="669">
        <v>101</v>
      </c>
      <c r="X19" s="670"/>
      <c r="Y19" s="670"/>
      <c r="Z19" s="670"/>
      <c r="AA19" s="670"/>
      <c r="AB19" s="670"/>
      <c r="AC19" s="671"/>
      <c r="AD19" s="669">
        <v>55</v>
      </c>
      <c r="AE19" s="670"/>
      <c r="AF19" s="670"/>
      <c r="AG19" s="670"/>
      <c r="AH19" s="670"/>
      <c r="AI19" s="670"/>
      <c r="AJ19" s="671"/>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88" t="s">
        <v>10</v>
      </c>
      <c r="H20" s="889"/>
      <c r="I20" s="889"/>
      <c r="J20" s="889"/>
      <c r="K20" s="889"/>
      <c r="L20" s="889"/>
      <c r="M20" s="889"/>
      <c r="N20" s="889"/>
      <c r="O20" s="889"/>
      <c r="P20" s="319">
        <f>IF(P18=0, "-", SUM(P19)/P18)</f>
        <v>1.1066666666666667</v>
      </c>
      <c r="Q20" s="319"/>
      <c r="R20" s="319"/>
      <c r="S20" s="319"/>
      <c r="T20" s="319"/>
      <c r="U20" s="319"/>
      <c r="V20" s="319"/>
      <c r="W20" s="319">
        <f t="shared" ref="W20" si="0">IF(W18=0, "-", SUM(W19)/W18)</f>
        <v>6.106408706166868E-2</v>
      </c>
      <c r="X20" s="319"/>
      <c r="Y20" s="319"/>
      <c r="Z20" s="319"/>
      <c r="AA20" s="319"/>
      <c r="AB20" s="319"/>
      <c r="AC20" s="319"/>
      <c r="AD20" s="319">
        <f t="shared" ref="AD20" si="1">IF(AD18=0, "-", SUM(AD19)/AD18)</f>
        <v>0.29100529100529099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1"/>
      <c r="B21" s="862"/>
      <c r="C21" s="862"/>
      <c r="D21" s="862"/>
      <c r="E21" s="862"/>
      <c r="F21" s="969"/>
      <c r="G21" s="317" t="s">
        <v>477</v>
      </c>
      <c r="H21" s="318"/>
      <c r="I21" s="318"/>
      <c r="J21" s="318"/>
      <c r="K21" s="318"/>
      <c r="L21" s="318"/>
      <c r="M21" s="318"/>
      <c r="N21" s="318"/>
      <c r="O21" s="318"/>
      <c r="P21" s="319">
        <f>IF(P19=0, "-", SUM(P19)/SUM(P13,P14))</f>
        <v>1.1066666666666667</v>
      </c>
      <c r="Q21" s="319"/>
      <c r="R21" s="319"/>
      <c r="S21" s="319"/>
      <c r="T21" s="319"/>
      <c r="U21" s="319"/>
      <c r="V21" s="319"/>
      <c r="W21" s="319">
        <f t="shared" ref="W21" si="2">IF(W19=0, "-", SUM(W19)/SUM(W13,W14))</f>
        <v>6.106408706166868E-2</v>
      </c>
      <c r="X21" s="319"/>
      <c r="Y21" s="319"/>
      <c r="Z21" s="319"/>
      <c r="AA21" s="319"/>
      <c r="AB21" s="319"/>
      <c r="AC21" s="319"/>
      <c r="AD21" s="319">
        <f t="shared" ref="AD21" si="3">IF(AD19=0, "-", SUM(AD19)/SUM(AD13,AD14))</f>
        <v>0.29100529100529099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7" t="s">
        <v>558</v>
      </c>
      <c r="B22" s="988"/>
      <c r="C22" s="988"/>
      <c r="D22" s="988"/>
      <c r="E22" s="988"/>
      <c r="F22" s="989"/>
      <c r="G22" s="974" t="s">
        <v>456</v>
      </c>
      <c r="H22" s="223"/>
      <c r="I22" s="223"/>
      <c r="J22" s="223"/>
      <c r="K22" s="223"/>
      <c r="L22" s="223"/>
      <c r="M22" s="223"/>
      <c r="N22" s="223"/>
      <c r="O22" s="224"/>
      <c r="P22" s="947" t="s">
        <v>519</v>
      </c>
      <c r="Q22" s="223"/>
      <c r="R22" s="223"/>
      <c r="S22" s="223"/>
      <c r="T22" s="223"/>
      <c r="U22" s="223"/>
      <c r="V22" s="224"/>
      <c r="W22" s="947" t="s">
        <v>515</v>
      </c>
      <c r="X22" s="223"/>
      <c r="Y22" s="223"/>
      <c r="Z22" s="223"/>
      <c r="AA22" s="223"/>
      <c r="AB22" s="223"/>
      <c r="AC22" s="224"/>
      <c r="AD22" s="947" t="s">
        <v>455</v>
      </c>
      <c r="AE22" s="223"/>
      <c r="AF22" s="223"/>
      <c r="AG22" s="223"/>
      <c r="AH22" s="223"/>
      <c r="AI22" s="223"/>
      <c r="AJ22" s="223"/>
      <c r="AK22" s="223"/>
      <c r="AL22" s="223"/>
      <c r="AM22" s="223"/>
      <c r="AN22" s="223"/>
      <c r="AO22" s="223"/>
      <c r="AP22" s="223"/>
      <c r="AQ22" s="223"/>
      <c r="AR22" s="223"/>
      <c r="AS22" s="223"/>
      <c r="AT22" s="223"/>
      <c r="AU22" s="223"/>
      <c r="AV22" s="223"/>
      <c r="AW22" s="223"/>
      <c r="AX22" s="996"/>
    </row>
    <row r="23" spans="1:50" ht="25.5" customHeight="1" x14ac:dyDescent="0.15">
      <c r="A23" s="990"/>
      <c r="B23" s="991"/>
      <c r="C23" s="991"/>
      <c r="D23" s="991"/>
      <c r="E23" s="991"/>
      <c r="F23" s="992"/>
      <c r="G23" s="975" t="s">
        <v>683</v>
      </c>
      <c r="H23" s="976"/>
      <c r="I23" s="976"/>
      <c r="J23" s="976"/>
      <c r="K23" s="976"/>
      <c r="L23" s="976"/>
      <c r="M23" s="976"/>
      <c r="N23" s="976"/>
      <c r="O23" s="977"/>
      <c r="P23" s="931">
        <v>660</v>
      </c>
      <c r="Q23" s="932"/>
      <c r="R23" s="932"/>
      <c r="S23" s="932"/>
      <c r="T23" s="932"/>
      <c r="U23" s="932"/>
      <c r="V23" s="948"/>
      <c r="W23" s="931"/>
      <c r="X23" s="932"/>
      <c r="Y23" s="932"/>
      <c r="Z23" s="932"/>
      <c r="AA23" s="932"/>
      <c r="AB23" s="932"/>
      <c r="AC23" s="948"/>
      <c r="AD23" s="949" t="s">
        <v>685</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90"/>
      <c r="B24" s="991"/>
      <c r="C24" s="991"/>
      <c r="D24" s="991"/>
      <c r="E24" s="991"/>
      <c r="F24" s="992"/>
      <c r="G24" s="978"/>
      <c r="H24" s="979"/>
      <c r="I24" s="979"/>
      <c r="J24" s="979"/>
      <c r="K24" s="979"/>
      <c r="L24" s="979"/>
      <c r="M24" s="979"/>
      <c r="N24" s="979"/>
      <c r="O24" s="980"/>
      <c r="P24" s="669"/>
      <c r="Q24" s="670"/>
      <c r="R24" s="670"/>
      <c r="S24" s="670"/>
      <c r="T24" s="670"/>
      <c r="U24" s="670"/>
      <c r="V24" s="671"/>
      <c r="W24" s="669"/>
      <c r="X24" s="670"/>
      <c r="Y24" s="670"/>
      <c r="Z24" s="670"/>
      <c r="AA24" s="670"/>
      <c r="AB24" s="670"/>
      <c r="AC24" s="671"/>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90"/>
      <c r="B25" s="991"/>
      <c r="C25" s="991"/>
      <c r="D25" s="991"/>
      <c r="E25" s="991"/>
      <c r="F25" s="992"/>
      <c r="G25" s="978"/>
      <c r="H25" s="979"/>
      <c r="I25" s="979"/>
      <c r="J25" s="979"/>
      <c r="K25" s="979"/>
      <c r="L25" s="979"/>
      <c r="M25" s="979"/>
      <c r="N25" s="979"/>
      <c r="O25" s="980"/>
      <c r="P25" s="669"/>
      <c r="Q25" s="670"/>
      <c r="R25" s="670"/>
      <c r="S25" s="670"/>
      <c r="T25" s="670"/>
      <c r="U25" s="670"/>
      <c r="V25" s="671"/>
      <c r="W25" s="669"/>
      <c r="X25" s="670"/>
      <c r="Y25" s="670"/>
      <c r="Z25" s="670"/>
      <c r="AA25" s="670"/>
      <c r="AB25" s="670"/>
      <c r="AC25" s="671"/>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90"/>
      <c r="B26" s="991"/>
      <c r="C26" s="991"/>
      <c r="D26" s="991"/>
      <c r="E26" s="991"/>
      <c r="F26" s="992"/>
      <c r="G26" s="978"/>
      <c r="H26" s="979"/>
      <c r="I26" s="979"/>
      <c r="J26" s="979"/>
      <c r="K26" s="979"/>
      <c r="L26" s="979"/>
      <c r="M26" s="979"/>
      <c r="N26" s="979"/>
      <c r="O26" s="980"/>
      <c r="P26" s="669"/>
      <c r="Q26" s="670"/>
      <c r="R26" s="670"/>
      <c r="S26" s="670"/>
      <c r="T26" s="670"/>
      <c r="U26" s="670"/>
      <c r="V26" s="671"/>
      <c r="W26" s="669"/>
      <c r="X26" s="670"/>
      <c r="Y26" s="670"/>
      <c r="Z26" s="670"/>
      <c r="AA26" s="670"/>
      <c r="AB26" s="670"/>
      <c r="AC26" s="671"/>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customHeight="1" x14ac:dyDescent="0.15">
      <c r="A27" s="990"/>
      <c r="B27" s="991"/>
      <c r="C27" s="991"/>
      <c r="D27" s="991"/>
      <c r="E27" s="991"/>
      <c r="F27" s="992"/>
      <c r="G27" s="978"/>
      <c r="H27" s="979"/>
      <c r="I27" s="979"/>
      <c r="J27" s="979"/>
      <c r="K27" s="979"/>
      <c r="L27" s="979"/>
      <c r="M27" s="979"/>
      <c r="N27" s="979"/>
      <c r="O27" s="980"/>
      <c r="P27" s="669"/>
      <c r="Q27" s="670"/>
      <c r="R27" s="670"/>
      <c r="S27" s="670"/>
      <c r="T27" s="670"/>
      <c r="U27" s="670"/>
      <c r="V27" s="671"/>
      <c r="W27" s="669"/>
      <c r="X27" s="670"/>
      <c r="Y27" s="670"/>
      <c r="Z27" s="670"/>
      <c r="AA27" s="670"/>
      <c r="AB27" s="670"/>
      <c r="AC27" s="671"/>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90"/>
      <c r="B28" s="991"/>
      <c r="C28" s="991"/>
      <c r="D28" s="991"/>
      <c r="E28" s="991"/>
      <c r="F28" s="992"/>
      <c r="G28" s="981" t="s">
        <v>460</v>
      </c>
      <c r="H28" s="982"/>
      <c r="I28" s="982"/>
      <c r="J28" s="982"/>
      <c r="K28" s="982"/>
      <c r="L28" s="982"/>
      <c r="M28" s="982"/>
      <c r="N28" s="982"/>
      <c r="O28" s="983"/>
      <c r="P28" s="890">
        <f>P29-SUM(P23:P27)</f>
        <v>0</v>
      </c>
      <c r="Q28" s="891"/>
      <c r="R28" s="891"/>
      <c r="S28" s="891"/>
      <c r="T28" s="891"/>
      <c r="U28" s="891"/>
      <c r="V28" s="892"/>
      <c r="W28" s="890">
        <f>W29-SUM(W23:W27)</f>
        <v>0</v>
      </c>
      <c r="X28" s="891"/>
      <c r="Y28" s="891"/>
      <c r="Z28" s="891"/>
      <c r="AA28" s="891"/>
      <c r="AB28" s="891"/>
      <c r="AC28" s="892"/>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93"/>
      <c r="B29" s="994"/>
      <c r="C29" s="994"/>
      <c r="D29" s="994"/>
      <c r="E29" s="994"/>
      <c r="F29" s="995"/>
      <c r="G29" s="984" t="s">
        <v>457</v>
      </c>
      <c r="H29" s="985"/>
      <c r="I29" s="985"/>
      <c r="J29" s="985"/>
      <c r="K29" s="985"/>
      <c r="L29" s="985"/>
      <c r="M29" s="985"/>
      <c r="N29" s="985"/>
      <c r="O29" s="986"/>
      <c r="P29" s="669">
        <f>AK13</f>
        <v>660</v>
      </c>
      <c r="Q29" s="670"/>
      <c r="R29" s="670"/>
      <c r="S29" s="670"/>
      <c r="T29" s="670"/>
      <c r="U29" s="670"/>
      <c r="V29" s="671"/>
      <c r="W29" s="960">
        <f>AR13</f>
        <v>0</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73" t="s">
        <v>472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534</v>
      </c>
      <c r="AF30" s="871"/>
      <c r="AG30" s="871"/>
      <c r="AH30" s="872"/>
      <c r="AI30" s="870" t="s">
        <v>531</v>
      </c>
      <c r="AJ30" s="871"/>
      <c r="AK30" s="871"/>
      <c r="AL30" s="872"/>
      <c r="AM30" s="927" t="s">
        <v>526</v>
      </c>
      <c r="AN30" s="927"/>
      <c r="AO30" s="927"/>
      <c r="AP30" s="870"/>
      <c r="AQ30" s="779" t="s">
        <v>354</v>
      </c>
      <c r="AR30" s="780"/>
      <c r="AS30" s="780"/>
      <c r="AT30" s="781"/>
      <c r="AU30" s="786" t="s">
        <v>253</v>
      </c>
      <c r="AV30" s="786"/>
      <c r="AW30" s="786"/>
      <c r="AX30" s="928"/>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8"/>
      <c r="AC31" s="249"/>
      <c r="AD31" s="250"/>
      <c r="AE31" s="248"/>
      <c r="AF31" s="249"/>
      <c r="AG31" s="249"/>
      <c r="AH31" s="250"/>
      <c r="AI31" s="248"/>
      <c r="AJ31" s="249"/>
      <c r="AK31" s="249"/>
      <c r="AL31" s="250"/>
      <c r="AM31" s="252"/>
      <c r="AN31" s="252"/>
      <c r="AO31" s="252"/>
      <c r="AP31" s="248"/>
      <c r="AQ31" s="602" t="s">
        <v>640</v>
      </c>
      <c r="AR31" s="201"/>
      <c r="AS31" s="134" t="s">
        <v>355</v>
      </c>
      <c r="AT31" s="135"/>
      <c r="AU31" s="200">
        <v>31</v>
      </c>
      <c r="AV31" s="200"/>
      <c r="AW31" s="410" t="s">
        <v>300</v>
      </c>
      <c r="AX31" s="411"/>
    </row>
    <row r="32" spans="1:50" ht="23.25" customHeight="1" x14ac:dyDescent="0.15">
      <c r="A32" s="415"/>
      <c r="B32" s="413"/>
      <c r="C32" s="413"/>
      <c r="D32" s="413"/>
      <c r="E32" s="413"/>
      <c r="F32" s="414"/>
      <c r="G32" s="576" t="s">
        <v>679</v>
      </c>
      <c r="H32" s="577"/>
      <c r="I32" s="577"/>
      <c r="J32" s="577"/>
      <c r="K32" s="577"/>
      <c r="L32" s="577"/>
      <c r="M32" s="577"/>
      <c r="N32" s="577"/>
      <c r="O32" s="578"/>
      <c r="P32" s="106" t="s">
        <v>638</v>
      </c>
      <c r="Q32" s="106"/>
      <c r="R32" s="106"/>
      <c r="S32" s="106"/>
      <c r="T32" s="106"/>
      <c r="U32" s="106"/>
      <c r="V32" s="106"/>
      <c r="W32" s="106"/>
      <c r="X32" s="107"/>
      <c r="Y32" s="483" t="s">
        <v>12</v>
      </c>
      <c r="Z32" s="543"/>
      <c r="AA32" s="544"/>
      <c r="AB32" s="473" t="s">
        <v>639</v>
      </c>
      <c r="AC32" s="473"/>
      <c r="AD32" s="473"/>
      <c r="AE32" s="219">
        <v>64</v>
      </c>
      <c r="AF32" s="220"/>
      <c r="AG32" s="220"/>
      <c r="AH32" s="220"/>
      <c r="AI32" s="219">
        <v>69</v>
      </c>
      <c r="AJ32" s="220"/>
      <c r="AK32" s="220"/>
      <c r="AL32" s="220"/>
      <c r="AM32" s="219"/>
      <c r="AN32" s="220"/>
      <c r="AO32" s="220"/>
      <c r="AP32" s="220"/>
      <c r="AQ32" s="341" t="s">
        <v>632</v>
      </c>
      <c r="AR32" s="208"/>
      <c r="AS32" s="208"/>
      <c r="AT32" s="342"/>
      <c r="AU32" s="220" t="s">
        <v>686</v>
      </c>
      <c r="AV32" s="220"/>
      <c r="AW32" s="220"/>
      <c r="AX32" s="222"/>
    </row>
    <row r="33" spans="1:50" ht="23.25" customHeight="1" x14ac:dyDescent="0.15">
      <c r="A33" s="416"/>
      <c r="B33" s="417"/>
      <c r="C33" s="417"/>
      <c r="D33" s="417"/>
      <c r="E33" s="417"/>
      <c r="F33" s="418"/>
      <c r="G33" s="579"/>
      <c r="H33" s="580"/>
      <c r="I33" s="580"/>
      <c r="J33" s="580"/>
      <c r="K33" s="580"/>
      <c r="L33" s="580"/>
      <c r="M33" s="580"/>
      <c r="N33" s="580"/>
      <c r="O33" s="581"/>
      <c r="P33" s="109"/>
      <c r="Q33" s="109"/>
      <c r="R33" s="109"/>
      <c r="S33" s="109"/>
      <c r="T33" s="109"/>
      <c r="U33" s="109"/>
      <c r="V33" s="109"/>
      <c r="W33" s="109"/>
      <c r="X33" s="110"/>
      <c r="Y33" s="427" t="s">
        <v>54</v>
      </c>
      <c r="Z33" s="428"/>
      <c r="AA33" s="429"/>
      <c r="AB33" s="535" t="s">
        <v>639</v>
      </c>
      <c r="AC33" s="535"/>
      <c r="AD33" s="535"/>
      <c r="AE33" s="219" t="s">
        <v>662</v>
      </c>
      <c r="AF33" s="220"/>
      <c r="AG33" s="220"/>
      <c r="AH33" s="220"/>
      <c r="AI33" s="219">
        <v>112</v>
      </c>
      <c r="AJ33" s="220"/>
      <c r="AK33" s="220"/>
      <c r="AL33" s="220"/>
      <c r="AM33" s="219">
        <v>131</v>
      </c>
      <c r="AN33" s="220"/>
      <c r="AO33" s="220"/>
      <c r="AP33" s="220"/>
      <c r="AQ33" s="341" t="s">
        <v>635</v>
      </c>
      <c r="AR33" s="208"/>
      <c r="AS33" s="208"/>
      <c r="AT33" s="342"/>
      <c r="AU33" s="220">
        <v>150</v>
      </c>
      <c r="AV33" s="220"/>
      <c r="AW33" s="220"/>
      <c r="AX33" s="222"/>
    </row>
    <row r="34" spans="1:50" ht="23.25" customHeight="1" x14ac:dyDescent="0.15">
      <c r="A34" s="415"/>
      <c r="B34" s="413"/>
      <c r="C34" s="413"/>
      <c r="D34" s="413"/>
      <c r="E34" s="413"/>
      <c r="F34" s="414"/>
      <c r="G34" s="582"/>
      <c r="H34" s="583"/>
      <c r="I34" s="583"/>
      <c r="J34" s="583"/>
      <c r="K34" s="583"/>
      <c r="L34" s="583"/>
      <c r="M34" s="583"/>
      <c r="N34" s="583"/>
      <c r="O34" s="584"/>
      <c r="P34" s="112"/>
      <c r="Q34" s="112"/>
      <c r="R34" s="112"/>
      <c r="S34" s="112"/>
      <c r="T34" s="112"/>
      <c r="U34" s="112"/>
      <c r="V34" s="112"/>
      <c r="W34" s="112"/>
      <c r="X34" s="113"/>
      <c r="Y34" s="427" t="s">
        <v>13</v>
      </c>
      <c r="Z34" s="428"/>
      <c r="AA34" s="429"/>
      <c r="AB34" s="568" t="s">
        <v>301</v>
      </c>
      <c r="AC34" s="568"/>
      <c r="AD34" s="568"/>
      <c r="AE34" s="219" t="s">
        <v>663</v>
      </c>
      <c r="AF34" s="220"/>
      <c r="AG34" s="220"/>
      <c r="AH34" s="220"/>
      <c r="AI34" s="219">
        <f>AI32/AI33*100</f>
        <v>61.607142857142861</v>
      </c>
      <c r="AJ34" s="220"/>
      <c r="AK34" s="220"/>
      <c r="AL34" s="220"/>
      <c r="AM34" s="219"/>
      <c r="AN34" s="220"/>
      <c r="AO34" s="220"/>
      <c r="AP34" s="220"/>
      <c r="AQ34" s="341" t="s">
        <v>632</v>
      </c>
      <c r="AR34" s="208"/>
      <c r="AS34" s="208"/>
      <c r="AT34" s="342"/>
      <c r="AU34" s="220" t="s">
        <v>687</v>
      </c>
      <c r="AV34" s="220"/>
      <c r="AW34" s="220"/>
      <c r="AX34" s="222"/>
    </row>
    <row r="35" spans="1:50" ht="23.25" customHeight="1" x14ac:dyDescent="0.15">
      <c r="A35" s="227" t="s">
        <v>504</v>
      </c>
      <c r="B35" s="228"/>
      <c r="C35" s="228"/>
      <c r="D35" s="228"/>
      <c r="E35" s="228"/>
      <c r="F35" s="229"/>
      <c r="G35" s="233" t="s">
        <v>641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2" t="s">
        <v>472</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23" t="s">
        <v>253</v>
      </c>
      <c r="AV37" s="423"/>
      <c r="AW37" s="423"/>
      <c r="AX37" s="922"/>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8"/>
      <c r="AC38" s="249"/>
      <c r="AD38" s="250"/>
      <c r="AE38" s="248"/>
      <c r="AF38" s="249"/>
      <c r="AG38" s="249"/>
      <c r="AH38" s="250"/>
      <c r="AI38" s="248"/>
      <c r="AJ38" s="249"/>
      <c r="AK38" s="249"/>
      <c r="AL38" s="250"/>
      <c r="AM38" s="252"/>
      <c r="AN38" s="252"/>
      <c r="AO38" s="252"/>
      <c r="AP38" s="248"/>
      <c r="AQ38" s="602"/>
      <c r="AR38" s="201"/>
      <c r="AS38" s="134" t="s">
        <v>355</v>
      </c>
      <c r="AT38" s="135"/>
      <c r="AU38" s="200"/>
      <c r="AV38" s="200"/>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106"/>
      <c r="Q39" s="106"/>
      <c r="R39" s="106"/>
      <c r="S39" s="106"/>
      <c r="T39" s="106"/>
      <c r="U39" s="106"/>
      <c r="V39" s="106"/>
      <c r="W39" s="106"/>
      <c r="X39" s="107"/>
      <c r="Y39" s="483" t="s">
        <v>12</v>
      </c>
      <c r="Z39" s="543"/>
      <c r="AA39" s="544"/>
      <c r="AB39" s="473"/>
      <c r="AC39" s="473"/>
      <c r="AD39" s="47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6"/>
      <c r="B40" s="417"/>
      <c r="C40" s="417"/>
      <c r="D40" s="417"/>
      <c r="E40" s="417"/>
      <c r="F40" s="418"/>
      <c r="G40" s="579"/>
      <c r="H40" s="580"/>
      <c r="I40" s="580"/>
      <c r="J40" s="580"/>
      <c r="K40" s="580"/>
      <c r="L40" s="580"/>
      <c r="M40" s="580"/>
      <c r="N40" s="580"/>
      <c r="O40" s="581"/>
      <c r="P40" s="109"/>
      <c r="Q40" s="109"/>
      <c r="R40" s="109"/>
      <c r="S40" s="109"/>
      <c r="T40" s="109"/>
      <c r="U40" s="109"/>
      <c r="V40" s="109"/>
      <c r="W40" s="109"/>
      <c r="X40" s="110"/>
      <c r="Y40" s="427" t="s">
        <v>54</v>
      </c>
      <c r="Z40" s="428"/>
      <c r="AA40" s="429"/>
      <c r="AB40" s="535"/>
      <c r="AC40" s="535"/>
      <c r="AD40" s="53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9"/>
      <c r="B41" s="420"/>
      <c r="C41" s="420"/>
      <c r="D41" s="420"/>
      <c r="E41" s="420"/>
      <c r="F41" s="421"/>
      <c r="G41" s="582"/>
      <c r="H41" s="583"/>
      <c r="I41" s="583"/>
      <c r="J41" s="583"/>
      <c r="K41" s="583"/>
      <c r="L41" s="583"/>
      <c r="M41" s="583"/>
      <c r="N41" s="583"/>
      <c r="O41" s="584"/>
      <c r="P41" s="112"/>
      <c r="Q41" s="112"/>
      <c r="R41" s="112"/>
      <c r="S41" s="112"/>
      <c r="T41" s="112"/>
      <c r="U41" s="112"/>
      <c r="V41" s="112"/>
      <c r="W41" s="112"/>
      <c r="X41" s="113"/>
      <c r="Y41" s="427" t="s">
        <v>13</v>
      </c>
      <c r="Z41" s="428"/>
      <c r="AA41" s="429"/>
      <c r="AB41" s="568" t="s">
        <v>301</v>
      </c>
      <c r="AC41" s="568"/>
      <c r="AD41" s="56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2" t="s">
        <v>472</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23" t="s">
        <v>253</v>
      </c>
      <c r="AV44" s="423"/>
      <c r="AW44" s="423"/>
      <c r="AX44" s="922"/>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8"/>
      <c r="AC45" s="249"/>
      <c r="AD45" s="250"/>
      <c r="AE45" s="248"/>
      <c r="AF45" s="249"/>
      <c r="AG45" s="249"/>
      <c r="AH45" s="250"/>
      <c r="AI45" s="248"/>
      <c r="AJ45" s="249"/>
      <c r="AK45" s="249"/>
      <c r="AL45" s="250"/>
      <c r="AM45" s="252"/>
      <c r="AN45" s="252"/>
      <c r="AO45" s="252"/>
      <c r="AP45" s="248"/>
      <c r="AQ45" s="602"/>
      <c r="AR45" s="201"/>
      <c r="AS45" s="134" t="s">
        <v>355</v>
      </c>
      <c r="AT45" s="135"/>
      <c r="AU45" s="200"/>
      <c r="AV45" s="200"/>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106"/>
      <c r="Q46" s="106"/>
      <c r="R46" s="106"/>
      <c r="S46" s="106"/>
      <c r="T46" s="106"/>
      <c r="U46" s="106"/>
      <c r="V46" s="106"/>
      <c r="W46" s="106"/>
      <c r="X46" s="107"/>
      <c r="Y46" s="483" t="s">
        <v>12</v>
      </c>
      <c r="Z46" s="543"/>
      <c r="AA46" s="544"/>
      <c r="AB46" s="473"/>
      <c r="AC46" s="473"/>
      <c r="AD46" s="47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6"/>
      <c r="B47" s="417"/>
      <c r="C47" s="417"/>
      <c r="D47" s="417"/>
      <c r="E47" s="417"/>
      <c r="F47" s="418"/>
      <c r="G47" s="579"/>
      <c r="H47" s="580"/>
      <c r="I47" s="580"/>
      <c r="J47" s="580"/>
      <c r="K47" s="580"/>
      <c r="L47" s="580"/>
      <c r="M47" s="580"/>
      <c r="N47" s="580"/>
      <c r="O47" s="581"/>
      <c r="P47" s="109"/>
      <c r="Q47" s="109"/>
      <c r="R47" s="109"/>
      <c r="S47" s="109"/>
      <c r="T47" s="109"/>
      <c r="U47" s="109"/>
      <c r="V47" s="109"/>
      <c r="W47" s="109"/>
      <c r="X47" s="110"/>
      <c r="Y47" s="427" t="s">
        <v>54</v>
      </c>
      <c r="Z47" s="428"/>
      <c r="AA47" s="429"/>
      <c r="AB47" s="535"/>
      <c r="AC47" s="535"/>
      <c r="AD47" s="53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9"/>
      <c r="B48" s="420"/>
      <c r="C48" s="420"/>
      <c r="D48" s="420"/>
      <c r="E48" s="420"/>
      <c r="F48" s="421"/>
      <c r="G48" s="582"/>
      <c r="H48" s="583"/>
      <c r="I48" s="583"/>
      <c r="J48" s="583"/>
      <c r="K48" s="583"/>
      <c r="L48" s="583"/>
      <c r="M48" s="583"/>
      <c r="N48" s="583"/>
      <c r="O48" s="584"/>
      <c r="P48" s="112"/>
      <c r="Q48" s="112"/>
      <c r="R48" s="112"/>
      <c r="S48" s="112"/>
      <c r="T48" s="112"/>
      <c r="U48" s="112"/>
      <c r="V48" s="112"/>
      <c r="W48" s="112"/>
      <c r="X48" s="113"/>
      <c r="Y48" s="427" t="s">
        <v>13</v>
      </c>
      <c r="Z48" s="428"/>
      <c r="AA48" s="429"/>
      <c r="AB48" s="568" t="s">
        <v>301</v>
      </c>
      <c r="AC48" s="568"/>
      <c r="AD48" s="56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2" t="s">
        <v>472</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6" t="s">
        <v>253</v>
      </c>
      <c r="AV51" s="936"/>
      <c r="AW51" s="936"/>
      <c r="AX51" s="937"/>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8"/>
      <c r="AC52" s="249"/>
      <c r="AD52" s="250"/>
      <c r="AE52" s="248"/>
      <c r="AF52" s="249"/>
      <c r="AG52" s="249"/>
      <c r="AH52" s="250"/>
      <c r="AI52" s="248"/>
      <c r="AJ52" s="249"/>
      <c r="AK52" s="249"/>
      <c r="AL52" s="250"/>
      <c r="AM52" s="252"/>
      <c r="AN52" s="252"/>
      <c r="AO52" s="252"/>
      <c r="AP52" s="248"/>
      <c r="AQ52" s="602"/>
      <c r="AR52" s="201"/>
      <c r="AS52" s="134" t="s">
        <v>355</v>
      </c>
      <c r="AT52" s="135"/>
      <c r="AU52" s="200"/>
      <c r="AV52" s="200"/>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106"/>
      <c r="Q53" s="106"/>
      <c r="R53" s="106"/>
      <c r="S53" s="106"/>
      <c r="T53" s="106"/>
      <c r="U53" s="106"/>
      <c r="V53" s="106"/>
      <c r="W53" s="106"/>
      <c r="X53" s="107"/>
      <c r="Y53" s="483" t="s">
        <v>12</v>
      </c>
      <c r="Z53" s="543"/>
      <c r="AA53" s="544"/>
      <c r="AB53" s="473"/>
      <c r="AC53" s="473"/>
      <c r="AD53" s="47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6"/>
      <c r="B54" s="417"/>
      <c r="C54" s="417"/>
      <c r="D54" s="417"/>
      <c r="E54" s="417"/>
      <c r="F54" s="418"/>
      <c r="G54" s="579"/>
      <c r="H54" s="580"/>
      <c r="I54" s="580"/>
      <c r="J54" s="580"/>
      <c r="K54" s="580"/>
      <c r="L54" s="580"/>
      <c r="M54" s="580"/>
      <c r="N54" s="580"/>
      <c r="O54" s="581"/>
      <c r="P54" s="109"/>
      <c r="Q54" s="109"/>
      <c r="R54" s="109"/>
      <c r="S54" s="109"/>
      <c r="T54" s="109"/>
      <c r="U54" s="109"/>
      <c r="V54" s="109"/>
      <c r="W54" s="109"/>
      <c r="X54" s="110"/>
      <c r="Y54" s="427" t="s">
        <v>54</v>
      </c>
      <c r="Z54" s="428"/>
      <c r="AA54" s="429"/>
      <c r="AB54" s="535"/>
      <c r="AC54" s="535"/>
      <c r="AD54" s="53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9"/>
      <c r="B55" s="420"/>
      <c r="C55" s="420"/>
      <c r="D55" s="420"/>
      <c r="E55" s="420"/>
      <c r="F55" s="421"/>
      <c r="G55" s="582"/>
      <c r="H55" s="583"/>
      <c r="I55" s="583"/>
      <c r="J55" s="583"/>
      <c r="K55" s="583"/>
      <c r="L55" s="583"/>
      <c r="M55" s="583"/>
      <c r="N55" s="583"/>
      <c r="O55" s="584"/>
      <c r="P55" s="112"/>
      <c r="Q55" s="112"/>
      <c r="R55" s="112"/>
      <c r="S55" s="112"/>
      <c r="T55" s="112"/>
      <c r="U55" s="112"/>
      <c r="V55" s="112"/>
      <c r="W55" s="112"/>
      <c r="X55" s="113"/>
      <c r="Y55" s="427" t="s">
        <v>13</v>
      </c>
      <c r="Z55" s="428"/>
      <c r="AA55" s="429"/>
      <c r="AB55" s="606" t="s">
        <v>14</v>
      </c>
      <c r="AC55" s="606"/>
      <c r="AD55" s="60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2" t="s">
        <v>472</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6" t="s">
        <v>253</v>
      </c>
      <c r="AV58" s="936"/>
      <c r="AW58" s="936"/>
      <c r="AX58" s="937"/>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8"/>
      <c r="AC59" s="249"/>
      <c r="AD59" s="250"/>
      <c r="AE59" s="248"/>
      <c r="AF59" s="249"/>
      <c r="AG59" s="249"/>
      <c r="AH59" s="250"/>
      <c r="AI59" s="248"/>
      <c r="AJ59" s="249"/>
      <c r="AK59" s="249"/>
      <c r="AL59" s="250"/>
      <c r="AM59" s="252"/>
      <c r="AN59" s="252"/>
      <c r="AO59" s="252"/>
      <c r="AP59" s="248"/>
      <c r="AQ59" s="602"/>
      <c r="AR59" s="201"/>
      <c r="AS59" s="134" t="s">
        <v>355</v>
      </c>
      <c r="AT59" s="135"/>
      <c r="AU59" s="200"/>
      <c r="AV59" s="200"/>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106"/>
      <c r="Q60" s="106"/>
      <c r="R60" s="106"/>
      <c r="S60" s="106"/>
      <c r="T60" s="106"/>
      <c r="U60" s="106"/>
      <c r="V60" s="106"/>
      <c r="W60" s="106"/>
      <c r="X60" s="107"/>
      <c r="Y60" s="483" t="s">
        <v>12</v>
      </c>
      <c r="Z60" s="543"/>
      <c r="AA60" s="544"/>
      <c r="AB60" s="473"/>
      <c r="AC60" s="473"/>
      <c r="AD60" s="47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6"/>
      <c r="B61" s="417"/>
      <c r="C61" s="417"/>
      <c r="D61" s="417"/>
      <c r="E61" s="417"/>
      <c r="F61" s="418"/>
      <c r="G61" s="579"/>
      <c r="H61" s="580"/>
      <c r="I61" s="580"/>
      <c r="J61" s="580"/>
      <c r="K61" s="580"/>
      <c r="L61" s="580"/>
      <c r="M61" s="580"/>
      <c r="N61" s="580"/>
      <c r="O61" s="581"/>
      <c r="P61" s="109"/>
      <c r="Q61" s="109"/>
      <c r="R61" s="109"/>
      <c r="S61" s="109"/>
      <c r="T61" s="109"/>
      <c r="U61" s="109"/>
      <c r="V61" s="109"/>
      <c r="W61" s="109"/>
      <c r="X61" s="110"/>
      <c r="Y61" s="427" t="s">
        <v>54</v>
      </c>
      <c r="Z61" s="428"/>
      <c r="AA61" s="429"/>
      <c r="AB61" s="535"/>
      <c r="AC61" s="535"/>
      <c r="AD61" s="53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6"/>
      <c r="B62" s="417"/>
      <c r="C62" s="417"/>
      <c r="D62" s="417"/>
      <c r="E62" s="417"/>
      <c r="F62" s="418"/>
      <c r="G62" s="582"/>
      <c r="H62" s="583"/>
      <c r="I62" s="583"/>
      <c r="J62" s="583"/>
      <c r="K62" s="583"/>
      <c r="L62" s="583"/>
      <c r="M62" s="583"/>
      <c r="N62" s="583"/>
      <c r="O62" s="584"/>
      <c r="P62" s="112"/>
      <c r="Q62" s="112"/>
      <c r="R62" s="112"/>
      <c r="S62" s="112"/>
      <c r="T62" s="112"/>
      <c r="U62" s="112"/>
      <c r="V62" s="112"/>
      <c r="W62" s="112"/>
      <c r="X62" s="113"/>
      <c r="Y62" s="427" t="s">
        <v>13</v>
      </c>
      <c r="Z62" s="428"/>
      <c r="AA62" s="429"/>
      <c r="AB62" s="568" t="s">
        <v>14</v>
      </c>
      <c r="AC62" s="568"/>
      <c r="AD62" s="56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4" t="s">
        <v>473</v>
      </c>
      <c r="B65" s="495"/>
      <c r="C65" s="495"/>
      <c r="D65" s="495"/>
      <c r="E65" s="495"/>
      <c r="F65" s="496"/>
      <c r="G65" s="497"/>
      <c r="H65" s="240" t="s">
        <v>265</v>
      </c>
      <c r="I65" s="240"/>
      <c r="J65" s="240"/>
      <c r="K65" s="240"/>
      <c r="L65" s="240"/>
      <c r="M65" s="240"/>
      <c r="N65" s="240"/>
      <c r="O65" s="241"/>
      <c r="P65" s="239" t="s">
        <v>59</v>
      </c>
      <c r="Q65" s="240"/>
      <c r="R65" s="240"/>
      <c r="S65" s="240"/>
      <c r="T65" s="240"/>
      <c r="U65" s="240"/>
      <c r="V65" s="241"/>
      <c r="W65" s="499" t="s">
        <v>468</v>
      </c>
      <c r="X65" s="500"/>
      <c r="Y65" s="503"/>
      <c r="Z65" s="503"/>
      <c r="AA65" s="504"/>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87"/>
      <c r="B66" s="488"/>
      <c r="C66" s="488"/>
      <c r="D66" s="488"/>
      <c r="E66" s="488"/>
      <c r="F66" s="489"/>
      <c r="G66" s="498"/>
      <c r="H66" s="243"/>
      <c r="I66" s="243"/>
      <c r="J66" s="243"/>
      <c r="K66" s="243"/>
      <c r="L66" s="243"/>
      <c r="M66" s="243"/>
      <c r="N66" s="243"/>
      <c r="O66" s="244"/>
      <c r="P66" s="242"/>
      <c r="Q66" s="243"/>
      <c r="R66" s="243"/>
      <c r="S66" s="243"/>
      <c r="T66" s="243"/>
      <c r="U66" s="243"/>
      <c r="V66" s="244"/>
      <c r="W66" s="501"/>
      <c r="X66" s="502"/>
      <c r="Y66" s="505"/>
      <c r="Z66" s="505"/>
      <c r="AA66" s="506"/>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7"/>
      <c r="B67" s="488"/>
      <c r="C67" s="488"/>
      <c r="D67" s="488"/>
      <c r="E67" s="488"/>
      <c r="F67" s="489"/>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7"/>
      <c r="B68" s="488"/>
      <c r="C68" s="488"/>
      <c r="D68" s="488"/>
      <c r="E68" s="488"/>
      <c r="F68" s="48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7"/>
      <c r="B69" s="488"/>
      <c r="C69" s="488"/>
      <c r="D69" s="488"/>
      <c r="E69" s="488"/>
      <c r="F69" s="48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7" t="s">
        <v>478</v>
      </c>
      <c r="B70" s="488"/>
      <c r="C70" s="488"/>
      <c r="D70" s="488"/>
      <c r="E70" s="488"/>
      <c r="F70" s="489"/>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7"/>
      <c r="B71" s="488"/>
      <c r="C71" s="488"/>
      <c r="D71" s="488"/>
      <c r="E71" s="488"/>
      <c r="F71" s="48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0"/>
      <c r="B72" s="491"/>
      <c r="C72" s="491"/>
      <c r="D72" s="491"/>
      <c r="E72" s="491"/>
      <c r="F72" s="49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8" t="s">
        <v>473</v>
      </c>
      <c r="B73" s="519"/>
      <c r="C73" s="519"/>
      <c r="D73" s="519"/>
      <c r="E73" s="519"/>
      <c r="F73" s="520"/>
      <c r="G73" s="594"/>
      <c r="H73" s="131" t="s">
        <v>265</v>
      </c>
      <c r="I73" s="131"/>
      <c r="J73" s="131"/>
      <c r="K73" s="131"/>
      <c r="L73" s="131"/>
      <c r="M73" s="131"/>
      <c r="N73" s="131"/>
      <c r="O73" s="132"/>
      <c r="P73" s="160" t="s">
        <v>59</v>
      </c>
      <c r="Q73" s="131"/>
      <c r="R73" s="131"/>
      <c r="S73" s="131"/>
      <c r="T73" s="131"/>
      <c r="U73" s="131"/>
      <c r="V73" s="131"/>
      <c r="W73" s="131"/>
      <c r="X73" s="132"/>
      <c r="Y73" s="596"/>
      <c r="Z73" s="597"/>
      <c r="AA73" s="598"/>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21"/>
      <c r="B74" s="522"/>
      <c r="C74" s="522"/>
      <c r="D74" s="522"/>
      <c r="E74" s="522"/>
      <c r="F74" s="523"/>
      <c r="G74" s="59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2"/>
      <c r="AR74" s="201"/>
      <c r="AS74" s="134" t="s">
        <v>355</v>
      </c>
      <c r="AT74" s="135"/>
      <c r="AU74" s="602"/>
      <c r="AV74" s="201"/>
      <c r="AW74" s="134" t="s">
        <v>300</v>
      </c>
      <c r="AX74" s="196"/>
    </row>
    <row r="75" spans="1:50" ht="23.25" hidden="1" customHeight="1" x14ac:dyDescent="0.15">
      <c r="A75" s="521"/>
      <c r="B75" s="522"/>
      <c r="C75" s="522"/>
      <c r="D75" s="522"/>
      <c r="E75" s="522"/>
      <c r="F75" s="523"/>
      <c r="G75" s="62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1"/>
      <c r="B76" s="522"/>
      <c r="C76" s="522"/>
      <c r="D76" s="522"/>
      <c r="E76" s="522"/>
      <c r="F76" s="523"/>
      <c r="G76" s="62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1"/>
      <c r="B77" s="522"/>
      <c r="C77" s="522"/>
      <c r="D77" s="522"/>
      <c r="E77" s="522"/>
      <c r="F77" s="523"/>
      <c r="G77" s="623"/>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902"/>
      <c r="AF77" s="903"/>
      <c r="AG77" s="903"/>
      <c r="AH77" s="903"/>
      <c r="AI77" s="902"/>
      <c r="AJ77" s="903"/>
      <c r="AK77" s="903"/>
      <c r="AL77" s="903"/>
      <c r="AM77" s="902"/>
      <c r="AN77" s="903"/>
      <c r="AO77" s="903"/>
      <c r="AP77" s="903"/>
      <c r="AQ77" s="341"/>
      <c r="AR77" s="208"/>
      <c r="AS77" s="208"/>
      <c r="AT77" s="342"/>
      <c r="AU77" s="220"/>
      <c r="AV77" s="220"/>
      <c r="AW77" s="220"/>
      <c r="AX77" s="222"/>
    </row>
    <row r="78" spans="1:50" ht="69.75" hidden="1" customHeight="1" x14ac:dyDescent="0.15">
      <c r="A78" s="336" t="s">
        <v>507</v>
      </c>
      <c r="B78" s="337"/>
      <c r="C78" s="337"/>
      <c r="D78" s="337"/>
      <c r="E78" s="334" t="s">
        <v>450</v>
      </c>
      <c r="F78" s="335"/>
      <c r="G78" s="57" t="s">
        <v>357</v>
      </c>
      <c r="H78" s="599"/>
      <c r="I78" s="600"/>
      <c r="J78" s="600"/>
      <c r="K78" s="600"/>
      <c r="L78" s="600"/>
      <c r="M78" s="600"/>
      <c r="N78" s="600"/>
      <c r="O78" s="601"/>
      <c r="P78" s="148"/>
      <c r="Q78" s="148"/>
      <c r="R78" s="148"/>
      <c r="S78" s="148"/>
      <c r="T78" s="148"/>
      <c r="U78" s="148"/>
      <c r="V78" s="148"/>
      <c r="W78" s="148"/>
      <c r="X78" s="148"/>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9" t="s">
        <v>467</v>
      </c>
      <c r="AP79" s="280"/>
      <c r="AQ79" s="280"/>
      <c r="AR79" s="81" t="s">
        <v>465</v>
      </c>
      <c r="AS79" s="279"/>
      <c r="AT79" s="280"/>
      <c r="AU79" s="280"/>
      <c r="AV79" s="280"/>
      <c r="AW79" s="280"/>
      <c r="AX79" s="970"/>
    </row>
    <row r="80" spans="1:50" ht="18.75" hidden="1" customHeight="1" x14ac:dyDescent="0.15">
      <c r="A80" s="876" t="s">
        <v>266</v>
      </c>
      <c r="B80" s="536" t="s">
        <v>464</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7"/>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7"/>
      <c r="B82" s="539"/>
      <c r="C82" s="440"/>
      <c r="D82" s="440"/>
      <c r="E82" s="440"/>
      <c r="F82" s="441"/>
      <c r="G82" s="688" t="s">
        <v>636</v>
      </c>
      <c r="H82" s="688"/>
      <c r="I82" s="688"/>
      <c r="J82" s="688"/>
      <c r="K82" s="688"/>
      <c r="L82" s="688"/>
      <c r="M82" s="688"/>
      <c r="N82" s="688"/>
      <c r="O82" s="688"/>
      <c r="P82" s="688"/>
      <c r="Q82" s="688"/>
      <c r="R82" s="688"/>
      <c r="S82" s="688"/>
      <c r="T82" s="688"/>
      <c r="U82" s="688"/>
      <c r="V82" s="688"/>
      <c r="W82" s="688"/>
      <c r="X82" s="688"/>
      <c r="Y82" s="688"/>
      <c r="Z82" s="688"/>
      <c r="AA82" s="689"/>
      <c r="AB82" s="896" t="s">
        <v>632</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5"/>
      <c r="Z85" s="166"/>
      <c r="AA85" s="167"/>
      <c r="AB85" s="569" t="s">
        <v>11</v>
      </c>
      <c r="AC85" s="570"/>
      <c r="AD85" s="571"/>
      <c r="AE85" s="245" t="s">
        <v>534</v>
      </c>
      <c r="AF85" s="246"/>
      <c r="AG85" s="246"/>
      <c r="AH85" s="247"/>
      <c r="AI85" s="245" t="s">
        <v>531</v>
      </c>
      <c r="AJ85" s="246"/>
      <c r="AK85" s="246"/>
      <c r="AL85" s="247"/>
      <c r="AM85" s="251" t="s">
        <v>526</v>
      </c>
      <c r="AN85" s="251"/>
      <c r="AO85" s="251"/>
      <c r="AP85" s="245"/>
      <c r="AQ85" s="160" t="s">
        <v>354</v>
      </c>
      <c r="AR85" s="131"/>
      <c r="AS85" s="131"/>
      <c r="AT85" s="132"/>
      <c r="AU85" s="545" t="s">
        <v>253</v>
      </c>
      <c r="AV85" s="545"/>
      <c r="AW85" s="545"/>
      <c r="AX85" s="546"/>
      <c r="AY85" s="10"/>
      <c r="AZ85" s="10"/>
      <c r="BA85" s="10"/>
      <c r="BB85" s="10"/>
      <c r="BC85" s="10"/>
    </row>
    <row r="86" spans="1:60" ht="18.75" hidden="1" customHeight="1" x14ac:dyDescent="0.15">
      <c r="A86" s="877"/>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0" t="s">
        <v>300</v>
      </c>
      <c r="AX86" s="411"/>
      <c r="AY86" s="10"/>
      <c r="AZ86" s="10"/>
      <c r="BA86" s="10"/>
      <c r="BB86" s="10"/>
      <c r="BC86" s="10"/>
      <c r="BD86" s="10"/>
      <c r="BE86" s="10"/>
      <c r="BF86" s="10"/>
      <c r="BG86" s="10"/>
      <c r="BH86" s="10"/>
    </row>
    <row r="87" spans="1:60" ht="23.25" hidden="1" customHeight="1" x14ac:dyDescent="0.15">
      <c r="A87" s="877"/>
      <c r="B87" s="440"/>
      <c r="C87" s="440"/>
      <c r="D87" s="440"/>
      <c r="E87" s="440"/>
      <c r="F87" s="441"/>
      <c r="G87" s="105" t="s">
        <v>642</v>
      </c>
      <c r="H87" s="106"/>
      <c r="I87" s="106"/>
      <c r="J87" s="106"/>
      <c r="K87" s="106"/>
      <c r="L87" s="106"/>
      <c r="M87" s="106"/>
      <c r="N87" s="106"/>
      <c r="O87" s="107"/>
      <c r="P87" s="106" t="s">
        <v>636</v>
      </c>
      <c r="Q87" s="526"/>
      <c r="R87" s="526"/>
      <c r="S87" s="526"/>
      <c r="T87" s="526"/>
      <c r="U87" s="526"/>
      <c r="V87" s="526"/>
      <c r="W87" s="526"/>
      <c r="X87" s="527"/>
      <c r="Y87" s="573" t="s">
        <v>62</v>
      </c>
      <c r="Z87" s="574"/>
      <c r="AA87" s="575"/>
      <c r="AB87" s="473"/>
      <c r="AC87" s="473"/>
      <c r="AD87" s="473"/>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7"/>
      <c r="B88" s="440"/>
      <c r="C88" s="440"/>
      <c r="D88" s="440"/>
      <c r="E88" s="440"/>
      <c r="F88" s="441"/>
      <c r="G88" s="108"/>
      <c r="H88" s="109"/>
      <c r="I88" s="109"/>
      <c r="J88" s="109"/>
      <c r="K88" s="109"/>
      <c r="L88" s="109"/>
      <c r="M88" s="109"/>
      <c r="N88" s="109"/>
      <c r="O88" s="110"/>
      <c r="P88" s="528"/>
      <c r="Q88" s="528"/>
      <c r="R88" s="528"/>
      <c r="S88" s="528"/>
      <c r="T88" s="528"/>
      <c r="U88" s="528"/>
      <c r="V88" s="528"/>
      <c r="W88" s="528"/>
      <c r="X88" s="529"/>
      <c r="Y88" s="470" t="s">
        <v>54</v>
      </c>
      <c r="Z88" s="471"/>
      <c r="AA88" s="472"/>
      <c r="AB88" s="535"/>
      <c r="AC88" s="535"/>
      <c r="AD88" s="535"/>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thickBot="1" x14ac:dyDescent="0.2">
      <c r="A89" s="877"/>
      <c r="B89" s="541"/>
      <c r="C89" s="541"/>
      <c r="D89" s="541"/>
      <c r="E89" s="541"/>
      <c r="F89" s="542"/>
      <c r="G89" s="111"/>
      <c r="H89" s="112"/>
      <c r="I89" s="112"/>
      <c r="J89" s="112"/>
      <c r="K89" s="112"/>
      <c r="L89" s="112"/>
      <c r="M89" s="112"/>
      <c r="N89" s="112"/>
      <c r="O89" s="113"/>
      <c r="P89" s="177"/>
      <c r="Q89" s="177"/>
      <c r="R89" s="177"/>
      <c r="S89" s="177"/>
      <c r="T89" s="177"/>
      <c r="U89" s="177"/>
      <c r="V89" s="177"/>
      <c r="W89" s="177"/>
      <c r="X89" s="572"/>
      <c r="Y89" s="470" t="s">
        <v>13</v>
      </c>
      <c r="Z89" s="471"/>
      <c r="AA89" s="472"/>
      <c r="AB89" s="606" t="s">
        <v>14</v>
      </c>
      <c r="AC89" s="606"/>
      <c r="AD89" s="60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7"/>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5"/>
      <c r="Z90" s="166"/>
      <c r="AA90" s="167"/>
      <c r="AB90" s="569" t="s">
        <v>11</v>
      </c>
      <c r="AC90" s="570"/>
      <c r="AD90" s="571"/>
      <c r="AE90" s="245" t="s">
        <v>534</v>
      </c>
      <c r="AF90" s="246"/>
      <c r="AG90" s="246"/>
      <c r="AH90" s="247"/>
      <c r="AI90" s="245" t="s">
        <v>531</v>
      </c>
      <c r="AJ90" s="246"/>
      <c r="AK90" s="246"/>
      <c r="AL90" s="247"/>
      <c r="AM90" s="251" t="s">
        <v>526</v>
      </c>
      <c r="AN90" s="251"/>
      <c r="AO90" s="251"/>
      <c r="AP90" s="245"/>
      <c r="AQ90" s="160" t="s">
        <v>354</v>
      </c>
      <c r="AR90" s="131"/>
      <c r="AS90" s="131"/>
      <c r="AT90" s="132"/>
      <c r="AU90" s="545" t="s">
        <v>253</v>
      </c>
      <c r="AV90" s="545"/>
      <c r="AW90" s="545"/>
      <c r="AX90" s="546"/>
    </row>
    <row r="91" spans="1:60" ht="18.75" hidden="1" customHeight="1" x14ac:dyDescent="0.15">
      <c r="A91" s="877"/>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0" t="s">
        <v>300</v>
      </c>
      <c r="AX91" s="411"/>
      <c r="AY91" s="10"/>
      <c r="AZ91" s="10"/>
      <c r="BA91" s="10"/>
      <c r="BB91" s="10"/>
      <c r="BC91" s="10"/>
    </row>
    <row r="92" spans="1:60" ht="23.25" hidden="1" customHeight="1" x14ac:dyDescent="0.15">
      <c r="A92" s="877"/>
      <c r="B92" s="440"/>
      <c r="C92" s="440"/>
      <c r="D92" s="440"/>
      <c r="E92" s="440"/>
      <c r="F92" s="441"/>
      <c r="G92" s="105"/>
      <c r="H92" s="106"/>
      <c r="I92" s="106"/>
      <c r="J92" s="106"/>
      <c r="K92" s="106"/>
      <c r="L92" s="106"/>
      <c r="M92" s="106"/>
      <c r="N92" s="106"/>
      <c r="O92" s="107"/>
      <c r="P92" s="106"/>
      <c r="Q92" s="526"/>
      <c r="R92" s="526"/>
      <c r="S92" s="526"/>
      <c r="T92" s="526"/>
      <c r="U92" s="526"/>
      <c r="V92" s="526"/>
      <c r="W92" s="526"/>
      <c r="X92" s="527"/>
      <c r="Y92" s="573" t="s">
        <v>62</v>
      </c>
      <c r="Z92" s="574"/>
      <c r="AA92" s="575"/>
      <c r="AB92" s="473"/>
      <c r="AC92" s="473"/>
      <c r="AD92" s="473"/>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7"/>
      <c r="B93" s="440"/>
      <c r="C93" s="440"/>
      <c r="D93" s="440"/>
      <c r="E93" s="440"/>
      <c r="F93" s="441"/>
      <c r="G93" s="108"/>
      <c r="H93" s="109"/>
      <c r="I93" s="109"/>
      <c r="J93" s="109"/>
      <c r="K93" s="109"/>
      <c r="L93" s="109"/>
      <c r="M93" s="109"/>
      <c r="N93" s="109"/>
      <c r="O93" s="110"/>
      <c r="P93" s="528"/>
      <c r="Q93" s="528"/>
      <c r="R93" s="528"/>
      <c r="S93" s="528"/>
      <c r="T93" s="528"/>
      <c r="U93" s="528"/>
      <c r="V93" s="528"/>
      <c r="W93" s="528"/>
      <c r="X93" s="529"/>
      <c r="Y93" s="470" t="s">
        <v>54</v>
      </c>
      <c r="Z93" s="471"/>
      <c r="AA93" s="472"/>
      <c r="AB93" s="535"/>
      <c r="AC93" s="535"/>
      <c r="AD93" s="535"/>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7"/>
      <c r="B94" s="541"/>
      <c r="C94" s="541"/>
      <c r="D94" s="541"/>
      <c r="E94" s="541"/>
      <c r="F94" s="542"/>
      <c r="G94" s="111"/>
      <c r="H94" s="112"/>
      <c r="I94" s="112"/>
      <c r="J94" s="112"/>
      <c r="K94" s="112"/>
      <c r="L94" s="112"/>
      <c r="M94" s="112"/>
      <c r="N94" s="112"/>
      <c r="O94" s="113"/>
      <c r="P94" s="177"/>
      <c r="Q94" s="177"/>
      <c r="R94" s="177"/>
      <c r="S94" s="177"/>
      <c r="T94" s="177"/>
      <c r="U94" s="177"/>
      <c r="V94" s="177"/>
      <c r="W94" s="177"/>
      <c r="X94" s="572"/>
      <c r="Y94" s="470" t="s">
        <v>13</v>
      </c>
      <c r="Z94" s="471"/>
      <c r="AA94" s="472"/>
      <c r="AB94" s="606" t="s">
        <v>14</v>
      </c>
      <c r="AC94" s="606"/>
      <c r="AD94" s="60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7"/>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5"/>
      <c r="Z95" s="166"/>
      <c r="AA95" s="167"/>
      <c r="AB95" s="569" t="s">
        <v>11</v>
      </c>
      <c r="AC95" s="570"/>
      <c r="AD95" s="571"/>
      <c r="AE95" s="245" t="s">
        <v>534</v>
      </c>
      <c r="AF95" s="246"/>
      <c r="AG95" s="246"/>
      <c r="AH95" s="247"/>
      <c r="AI95" s="245" t="s">
        <v>531</v>
      </c>
      <c r="AJ95" s="246"/>
      <c r="AK95" s="246"/>
      <c r="AL95" s="247"/>
      <c r="AM95" s="251" t="s">
        <v>526</v>
      </c>
      <c r="AN95" s="251"/>
      <c r="AO95" s="251"/>
      <c r="AP95" s="245"/>
      <c r="AQ95" s="160" t="s">
        <v>354</v>
      </c>
      <c r="AR95" s="131"/>
      <c r="AS95" s="131"/>
      <c r="AT95" s="132"/>
      <c r="AU95" s="545" t="s">
        <v>253</v>
      </c>
      <c r="AV95" s="545"/>
      <c r="AW95" s="545"/>
      <c r="AX95" s="546"/>
      <c r="AY95" s="10"/>
      <c r="AZ95" s="10"/>
      <c r="BA95" s="10"/>
      <c r="BB95" s="10"/>
      <c r="BC95" s="10"/>
      <c r="BD95" s="10"/>
      <c r="BE95" s="10"/>
      <c r="BF95" s="10"/>
      <c r="BG95" s="10"/>
      <c r="BH95" s="10"/>
    </row>
    <row r="96" spans="1:60" ht="18.75" hidden="1" customHeight="1" x14ac:dyDescent="0.15">
      <c r="A96" s="877"/>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0" t="s">
        <v>300</v>
      </c>
      <c r="AX96" s="411"/>
    </row>
    <row r="97" spans="1:60" ht="23.25" hidden="1" customHeight="1" x14ac:dyDescent="0.15">
      <c r="A97" s="877"/>
      <c r="B97" s="440"/>
      <c r="C97" s="440"/>
      <c r="D97" s="440"/>
      <c r="E97" s="440"/>
      <c r="F97" s="441"/>
      <c r="G97" s="105"/>
      <c r="H97" s="106"/>
      <c r="I97" s="106"/>
      <c r="J97" s="106"/>
      <c r="K97" s="106"/>
      <c r="L97" s="106"/>
      <c r="M97" s="106"/>
      <c r="N97" s="106"/>
      <c r="O97" s="107"/>
      <c r="P97" s="106"/>
      <c r="Q97" s="526"/>
      <c r="R97" s="526"/>
      <c r="S97" s="526"/>
      <c r="T97" s="526"/>
      <c r="U97" s="526"/>
      <c r="V97" s="526"/>
      <c r="W97" s="526"/>
      <c r="X97" s="527"/>
      <c r="Y97" s="573" t="s">
        <v>62</v>
      </c>
      <c r="Z97" s="574"/>
      <c r="AA97" s="575"/>
      <c r="AB97" s="480"/>
      <c r="AC97" s="481"/>
      <c r="AD97" s="482"/>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7"/>
      <c r="B98" s="440"/>
      <c r="C98" s="440"/>
      <c r="D98" s="440"/>
      <c r="E98" s="440"/>
      <c r="F98" s="441"/>
      <c r="G98" s="108"/>
      <c r="H98" s="109"/>
      <c r="I98" s="109"/>
      <c r="J98" s="109"/>
      <c r="K98" s="109"/>
      <c r="L98" s="109"/>
      <c r="M98" s="109"/>
      <c r="N98" s="109"/>
      <c r="O98" s="110"/>
      <c r="P98" s="528"/>
      <c r="Q98" s="528"/>
      <c r="R98" s="528"/>
      <c r="S98" s="528"/>
      <c r="T98" s="528"/>
      <c r="U98" s="528"/>
      <c r="V98" s="528"/>
      <c r="W98" s="528"/>
      <c r="X98" s="529"/>
      <c r="Y98" s="470" t="s">
        <v>54</v>
      </c>
      <c r="Z98" s="471"/>
      <c r="AA98" s="472"/>
      <c r="AB98" s="474"/>
      <c r="AC98" s="475"/>
      <c r="AD98" s="476"/>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8"/>
      <c r="B99" s="442"/>
      <c r="C99" s="442"/>
      <c r="D99" s="442"/>
      <c r="E99" s="442"/>
      <c r="F99" s="443"/>
      <c r="G99" s="592"/>
      <c r="H99" s="216"/>
      <c r="I99" s="216"/>
      <c r="J99" s="216"/>
      <c r="K99" s="216"/>
      <c r="L99" s="216"/>
      <c r="M99" s="216"/>
      <c r="N99" s="216"/>
      <c r="O99" s="593"/>
      <c r="P99" s="530"/>
      <c r="Q99" s="530"/>
      <c r="R99" s="530"/>
      <c r="S99" s="530"/>
      <c r="T99" s="530"/>
      <c r="U99" s="530"/>
      <c r="V99" s="530"/>
      <c r="W99" s="530"/>
      <c r="X99" s="531"/>
      <c r="Y99" s="907" t="s">
        <v>13</v>
      </c>
      <c r="Z99" s="908"/>
      <c r="AA99" s="909"/>
      <c r="AB99" s="904" t="s">
        <v>14</v>
      </c>
      <c r="AC99" s="905"/>
      <c r="AD99" s="90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474</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6"/>
      <c r="Z100" s="867"/>
      <c r="AA100" s="868"/>
      <c r="AB100" s="493" t="s">
        <v>11</v>
      </c>
      <c r="AC100" s="493"/>
      <c r="AD100" s="493"/>
      <c r="AE100" s="551" t="s">
        <v>534</v>
      </c>
      <c r="AF100" s="552"/>
      <c r="AG100" s="552"/>
      <c r="AH100" s="553"/>
      <c r="AI100" s="551" t="s">
        <v>531</v>
      </c>
      <c r="AJ100" s="552"/>
      <c r="AK100" s="552"/>
      <c r="AL100" s="553"/>
      <c r="AM100" s="551" t="s">
        <v>527</v>
      </c>
      <c r="AN100" s="552"/>
      <c r="AO100" s="552"/>
      <c r="AP100" s="553"/>
      <c r="AQ100" s="321" t="s">
        <v>520</v>
      </c>
      <c r="AR100" s="322"/>
      <c r="AS100" s="322"/>
      <c r="AT100" s="323"/>
      <c r="AU100" s="321" t="s">
        <v>517</v>
      </c>
      <c r="AV100" s="322"/>
      <c r="AW100" s="322"/>
      <c r="AX100" s="324"/>
    </row>
    <row r="101" spans="1:60" ht="23.25" customHeight="1" x14ac:dyDescent="0.15">
      <c r="A101" s="434"/>
      <c r="B101" s="435"/>
      <c r="C101" s="435"/>
      <c r="D101" s="435"/>
      <c r="E101" s="435"/>
      <c r="F101" s="436"/>
      <c r="G101" s="106" t="s">
        <v>578</v>
      </c>
      <c r="H101" s="106"/>
      <c r="I101" s="106"/>
      <c r="J101" s="106"/>
      <c r="K101" s="106"/>
      <c r="L101" s="106"/>
      <c r="M101" s="106"/>
      <c r="N101" s="106"/>
      <c r="O101" s="106"/>
      <c r="P101" s="106"/>
      <c r="Q101" s="106"/>
      <c r="R101" s="106"/>
      <c r="S101" s="106"/>
      <c r="T101" s="106"/>
      <c r="U101" s="106"/>
      <c r="V101" s="106"/>
      <c r="W101" s="106"/>
      <c r="X101" s="107"/>
      <c r="Y101" s="554" t="s">
        <v>55</v>
      </c>
      <c r="Z101" s="555"/>
      <c r="AA101" s="556"/>
      <c r="AB101" s="473" t="s">
        <v>645</v>
      </c>
      <c r="AC101" s="473"/>
      <c r="AD101" s="473"/>
      <c r="AE101" s="219">
        <v>226</v>
      </c>
      <c r="AF101" s="220"/>
      <c r="AG101" s="220"/>
      <c r="AH101" s="221"/>
      <c r="AI101" s="219">
        <v>242</v>
      </c>
      <c r="AJ101" s="220"/>
      <c r="AK101" s="220"/>
      <c r="AL101" s="221"/>
      <c r="AM101" s="219">
        <v>243</v>
      </c>
      <c r="AN101" s="220"/>
      <c r="AO101" s="220"/>
      <c r="AP101" s="221"/>
      <c r="AQ101" s="219" t="s">
        <v>686</v>
      </c>
      <c r="AR101" s="220"/>
      <c r="AS101" s="220"/>
      <c r="AT101" s="221"/>
      <c r="AU101" s="219" t="s">
        <v>687</v>
      </c>
      <c r="AV101" s="220"/>
      <c r="AW101" s="220"/>
      <c r="AX101" s="221"/>
    </row>
    <row r="102" spans="1:60" ht="23.25" customHeight="1" x14ac:dyDescent="0.15">
      <c r="A102" s="437"/>
      <c r="B102" s="438"/>
      <c r="C102" s="438"/>
      <c r="D102" s="438"/>
      <c r="E102" s="438"/>
      <c r="F102" s="439"/>
      <c r="G102" s="112"/>
      <c r="H102" s="112"/>
      <c r="I102" s="112"/>
      <c r="J102" s="112"/>
      <c r="K102" s="112"/>
      <c r="L102" s="112"/>
      <c r="M102" s="112"/>
      <c r="N102" s="112"/>
      <c r="O102" s="112"/>
      <c r="P102" s="112"/>
      <c r="Q102" s="112"/>
      <c r="R102" s="112"/>
      <c r="S102" s="112"/>
      <c r="T102" s="112"/>
      <c r="U102" s="112"/>
      <c r="V102" s="112"/>
      <c r="W102" s="112"/>
      <c r="X102" s="113"/>
      <c r="Y102" s="457" t="s">
        <v>56</v>
      </c>
      <c r="Z102" s="458"/>
      <c r="AA102" s="459"/>
      <c r="AB102" s="473" t="s">
        <v>645</v>
      </c>
      <c r="AC102" s="473"/>
      <c r="AD102" s="473"/>
      <c r="AE102" s="430">
        <v>158</v>
      </c>
      <c r="AF102" s="430"/>
      <c r="AG102" s="430"/>
      <c r="AH102" s="430"/>
      <c r="AI102" s="430">
        <v>257</v>
      </c>
      <c r="AJ102" s="430"/>
      <c r="AK102" s="430"/>
      <c r="AL102" s="430"/>
      <c r="AM102" s="430">
        <v>183</v>
      </c>
      <c r="AN102" s="430"/>
      <c r="AO102" s="430"/>
      <c r="AP102" s="430"/>
      <c r="AQ102" s="274">
        <v>1180</v>
      </c>
      <c r="AR102" s="275"/>
      <c r="AS102" s="275"/>
      <c r="AT102" s="320"/>
      <c r="AU102" s="274" t="s">
        <v>687</v>
      </c>
      <c r="AV102" s="275"/>
      <c r="AW102" s="275"/>
      <c r="AX102" s="320"/>
    </row>
    <row r="103" spans="1:60" ht="31.5" hidden="1" customHeight="1" x14ac:dyDescent="0.15">
      <c r="A103" s="431" t="s">
        <v>474</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534</v>
      </c>
      <c r="AF103" s="428"/>
      <c r="AG103" s="428"/>
      <c r="AH103" s="429"/>
      <c r="AI103" s="427" t="s">
        <v>531</v>
      </c>
      <c r="AJ103" s="428"/>
      <c r="AK103" s="428"/>
      <c r="AL103" s="429"/>
      <c r="AM103" s="427" t="s">
        <v>527</v>
      </c>
      <c r="AN103" s="428"/>
      <c r="AO103" s="428"/>
      <c r="AP103" s="429"/>
      <c r="AQ103" s="285" t="s">
        <v>520</v>
      </c>
      <c r="AR103" s="286"/>
      <c r="AS103" s="286"/>
      <c r="AT103" s="325"/>
      <c r="AU103" s="285" t="s">
        <v>517</v>
      </c>
      <c r="AV103" s="286"/>
      <c r="AW103" s="286"/>
      <c r="AX103" s="287"/>
    </row>
    <row r="104" spans="1:60" ht="23.25" hidden="1" customHeight="1" x14ac:dyDescent="0.15">
      <c r="A104" s="434"/>
      <c r="B104" s="435"/>
      <c r="C104" s="435"/>
      <c r="D104" s="435"/>
      <c r="E104" s="435"/>
      <c r="F104" s="436"/>
      <c r="G104" s="106"/>
      <c r="H104" s="106"/>
      <c r="I104" s="106"/>
      <c r="J104" s="106"/>
      <c r="K104" s="106"/>
      <c r="L104" s="106"/>
      <c r="M104" s="106"/>
      <c r="N104" s="106"/>
      <c r="O104" s="106"/>
      <c r="P104" s="106"/>
      <c r="Q104" s="106"/>
      <c r="R104" s="106"/>
      <c r="S104" s="106"/>
      <c r="T104" s="106"/>
      <c r="U104" s="106"/>
      <c r="V104" s="106"/>
      <c r="W104" s="106"/>
      <c r="X104" s="107"/>
      <c r="Y104" s="477" t="s">
        <v>55</v>
      </c>
      <c r="Z104" s="478"/>
      <c r="AA104" s="479"/>
      <c r="AB104" s="557"/>
      <c r="AC104" s="558"/>
      <c r="AD104" s="55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7"/>
      <c r="B105" s="438"/>
      <c r="C105" s="438"/>
      <c r="D105" s="438"/>
      <c r="E105" s="438"/>
      <c r="F105" s="439"/>
      <c r="G105" s="112"/>
      <c r="H105" s="112"/>
      <c r="I105" s="112"/>
      <c r="J105" s="112"/>
      <c r="K105" s="112"/>
      <c r="L105" s="112"/>
      <c r="M105" s="112"/>
      <c r="N105" s="112"/>
      <c r="O105" s="112"/>
      <c r="P105" s="112"/>
      <c r="Q105" s="112"/>
      <c r="R105" s="112"/>
      <c r="S105" s="112"/>
      <c r="T105" s="112"/>
      <c r="U105" s="112"/>
      <c r="V105" s="112"/>
      <c r="W105" s="112"/>
      <c r="X105" s="113"/>
      <c r="Y105" s="457" t="s">
        <v>56</v>
      </c>
      <c r="Z105" s="560"/>
      <c r="AA105" s="561"/>
      <c r="AB105" s="480"/>
      <c r="AC105" s="481"/>
      <c r="AD105" s="482"/>
      <c r="AE105" s="430"/>
      <c r="AF105" s="430"/>
      <c r="AG105" s="430"/>
      <c r="AH105" s="430"/>
      <c r="AI105" s="430"/>
      <c r="AJ105" s="430"/>
      <c r="AK105" s="430"/>
      <c r="AL105" s="430"/>
      <c r="AM105" s="430"/>
      <c r="AN105" s="430"/>
      <c r="AO105" s="430"/>
      <c r="AP105" s="430"/>
      <c r="AQ105" s="219"/>
      <c r="AR105" s="220"/>
      <c r="AS105" s="220"/>
      <c r="AT105" s="221"/>
      <c r="AU105" s="274"/>
      <c r="AV105" s="275"/>
      <c r="AW105" s="275"/>
      <c r="AX105" s="320"/>
    </row>
    <row r="106" spans="1:60" ht="31.5" hidden="1" customHeight="1" x14ac:dyDescent="0.15">
      <c r="A106" s="431" t="s">
        <v>474</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534</v>
      </c>
      <c r="AF106" s="428"/>
      <c r="AG106" s="428"/>
      <c r="AH106" s="429"/>
      <c r="AI106" s="427" t="s">
        <v>531</v>
      </c>
      <c r="AJ106" s="428"/>
      <c r="AK106" s="428"/>
      <c r="AL106" s="429"/>
      <c r="AM106" s="427" t="s">
        <v>526</v>
      </c>
      <c r="AN106" s="428"/>
      <c r="AO106" s="428"/>
      <c r="AP106" s="429"/>
      <c r="AQ106" s="285" t="s">
        <v>520</v>
      </c>
      <c r="AR106" s="286"/>
      <c r="AS106" s="286"/>
      <c r="AT106" s="325"/>
      <c r="AU106" s="285" t="s">
        <v>517</v>
      </c>
      <c r="AV106" s="286"/>
      <c r="AW106" s="286"/>
      <c r="AX106" s="287"/>
    </row>
    <row r="107" spans="1:60" ht="23.25" hidden="1" customHeight="1" x14ac:dyDescent="0.15">
      <c r="A107" s="434"/>
      <c r="B107" s="435"/>
      <c r="C107" s="435"/>
      <c r="D107" s="435"/>
      <c r="E107" s="435"/>
      <c r="F107" s="436"/>
      <c r="G107" s="106"/>
      <c r="H107" s="106"/>
      <c r="I107" s="106"/>
      <c r="J107" s="106"/>
      <c r="K107" s="106"/>
      <c r="L107" s="106"/>
      <c r="M107" s="106"/>
      <c r="N107" s="106"/>
      <c r="O107" s="106"/>
      <c r="P107" s="106"/>
      <c r="Q107" s="106"/>
      <c r="R107" s="106"/>
      <c r="S107" s="106"/>
      <c r="T107" s="106"/>
      <c r="U107" s="106"/>
      <c r="V107" s="106"/>
      <c r="W107" s="106"/>
      <c r="X107" s="107"/>
      <c r="Y107" s="477" t="s">
        <v>55</v>
      </c>
      <c r="Z107" s="478"/>
      <c r="AA107" s="479"/>
      <c r="AB107" s="557"/>
      <c r="AC107" s="558"/>
      <c r="AD107" s="559"/>
      <c r="AE107" s="430"/>
      <c r="AF107" s="430"/>
      <c r="AG107" s="430"/>
      <c r="AH107" s="430"/>
      <c r="AI107" s="430"/>
      <c r="AJ107" s="430"/>
      <c r="AK107" s="430"/>
      <c r="AL107" s="430"/>
      <c r="AM107" s="430"/>
      <c r="AN107" s="430"/>
      <c r="AO107" s="430"/>
      <c r="AP107" s="430"/>
      <c r="AQ107" s="219"/>
      <c r="AR107" s="220"/>
      <c r="AS107" s="220"/>
      <c r="AT107" s="221"/>
      <c r="AU107" s="219"/>
      <c r="AV107" s="220"/>
      <c r="AW107" s="220"/>
      <c r="AX107" s="221"/>
    </row>
    <row r="108" spans="1:60" ht="23.25" hidden="1" customHeight="1" x14ac:dyDescent="0.15">
      <c r="A108" s="437"/>
      <c r="B108" s="438"/>
      <c r="C108" s="438"/>
      <c r="D108" s="438"/>
      <c r="E108" s="438"/>
      <c r="F108" s="439"/>
      <c r="G108" s="112"/>
      <c r="H108" s="112"/>
      <c r="I108" s="112"/>
      <c r="J108" s="112"/>
      <c r="K108" s="112"/>
      <c r="L108" s="112"/>
      <c r="M108" s="112"/>
      <c r="N108" s="112"/>
      <c r="O108" s="112"/>
      <c r="P108" s="112"/>
      <c r="Q108" s="112"/>
      <c r="R108" s="112"/>
      <c r="S108" s="112"/>
      <c r="T108" s="112"/>
      <c r="U108" s="112"/>
      <c r="V108" s="112"/>
      <c r="W108" s="112"/>
      <c r="X108" s="113"/>
      <c r="Y108" s="457" t="s">
        <v>56</v>
      </c>
      <c r="Z108" s="560"/>
      <c r="AA108" s="561"/>
      <c r="AB108" s="480"/>
      <c r="AC108" s="481"/>
      <c r="AD108" s="482"/>
      <c r="AE108" s="430"/>
      <c r="AF108" s="430"/>
      <c r="AG108" s="430"/>
      <c r="AH108" s="430"/>
      <c r="AI108" s="430"/>
      <c r="AJ108" s="430"/>
      <c r="AK108" s="430"/>
      <c r="AL108" s="430"/>
      <c r="AM108" s="430"/>
      <c r="AN108" s="430"/>
      <c r="AO108" s="430"/>
      <c r="AP108" s="430"/>
      <c r="AQ108" s="219"/>
      <c r="AR108" s="220"/>
      <c r="AS108" s="220"/>
      <c r="AT108" s="221"/>
      <c r="AU108" s="274"/>
      <c r="AV108" s="275"/>
      <c r="AW108" s="275"/>
      <c r="AX108" s="320"/>
    </row>
    <row r="109" spans="1:60" ht="31.5" hidden="1" customHeight="1" x14ac:dyDescent="0.15">
      <c r="A109" s="431" t="s">
        <v>474</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534</v>
      </c>
      <c r="AF109" s="428"/>
      <c r="AG109" s="428"/>
      <c r="AH109" s="429"/>
      <c r="AI109" s="427" t="s">
        <v>531</v>
      </c>
      <c r="AJ109" s="428"/>
      <c r="AK109" s="428"/>
      <c r="AL109" s="429"/>
      <c r="AM109" s="427" t="s">
        <v>527</v>
      </c>
      <c r="AN109" s="428"/>
      <c r="AO109" s="428"/>
      <c r="AP109" s="429"/>
      <c r="AQ109" s="285" t="s">
        <v>520</v>
      </c>
      <c r="AR109" s="286"/>
      <c r="AS109" s="286"/>
      <c r="AT109" s="325"/>
      <c r="AU109" s="285" t="s">
        <v>517</v>
      </c>
      <c r="AV109" s="286"/>
      <c r="AW109" s="286"/>
      <c r="AX109" s="287"/>
    </row>
    <row r="110" spans="1:60" ht="23.25" hidden="1" customHeight="1" x14ac:dyDescent="0.15">
      <c r="A110" s="434"/>
      <c r="B110" s="435"/>
      <c r="C110" s="435"/>
      <c r="D110" s="435"/>
      <c r="E110" s="435"/>
      <c r="F110" s="436"/>
      <c r="G110" s="106"/>
      <c r="H110" s="106"/>
      <c r="I110" s="106"/>
      <c r="J110" s="106"/>
      <c r="K110" s="106"/>
      <c r="L110" s="106"/>
      <c r="M110" s="106"/>
      <c r="N110" s="106"/>
      <c r="O110" s="106"/>
      <c r="P110" s="106"/>
      <c r="Q110" s="106"/>
      <c r="R110" s="106"/>
      <c r="S110" s="106"/>
      <c r="T110" s="106"/>
      <c r="U110" s="106"/>
      <c r="V110" s="106"/>
      <c r="W110" s="106"/>
      <c r="X110" s="107"/>
      <c r="Y110" s="477" t="s">
        <v>55</v>
      </c>
      <c r="Z110" s="478"/>
      <c r="AA110" s="479"/>
      <c r="AB110" s="557"/>
      <c r="AC110" s="558"/>
      <c r="AD110" s="559"/>
      <c r="AE110" s="430"/>
      <c r="AF110" s="430"/>
      <c r="AG110" s="430"/>
      <c r="AH110" s="430"/>
      <c r="AI110" s="430"/>
      <c r="AJ110" s="430"/>
      <c r="AK110" s="430"/>
      <c r="AL110" s="430"/>
      <c r="AM110" s="430"/>
      <c r="AN110" s="430"/>
      <c r="AO110" s="430"/>
      <c r="AP110" s="430"/>
      <c r="AQ110" s="219"/>
      <c r="AR110" s="220"/>
      <c r="AS110" s="220"/>
      <c r="AT110" s="221"/>
      <c r="AU110" s="219"/>
      <c r="AV110" s="220"/>
      <c r="AW110" s="220"/>
      <c r="AX110" s="221"/>
    </row>
    <row r="111" spans="1:60" ht="23.25" hidden="1" customHeight="1" x14ac:dyDescent="0.15">
      <c r="A111" s="437"/>
      <c r="B111" s="438"/>
      <c r="C111" s="438"/>
      <c r="D111" s="438"/>
      <c r="E111" s="438"/>
      <c r="F111" s="439"/>
      <c r="G111" s="112"/>
      <c r="H111" s="112"/>
      <c r="I111" s="112"/>
      <c r="J111" s="112"/>
      <c r="K111" s="112"/>
      <c r="L111" s="112"/>
      <c r="M111" s="112"/>
      <c r="N111" s="112"/>
      <c r="O111" s="112"/>
      <c r="P111" s="112"/>
      <c r="Q111" s="112"/>
      <c r="R111" s="112"/>
      <c r="S111" s="112"/>
      <c r="T111" s="112"/>
      <c r="U111" s="112"/>
      <c r="V111" s="112"/>
      <c r="W111" s="112"/>
      <c r="X111" s="113"/>
      <c r="Y111" s="457" t="s">
        <v>56</v>
      </c>
      <c r="Z111" s="560"/>
      <c r="AA111" s="561"/>
      <c r="AB111" s="480"/>
      <c r="AC111" s="481"/>
      <c r="AD111" s="482"/>
      <c r="AE111" s="430"/>
      <c r="AF111" s="430"/>
      <c r="AG111" s="430"/>
      <c r="AH111" s="430"/>
      <c r="AI111" s="430"/>
      <c r="AJ111" s="430"/>
      <c r="AK111" s="430"/>
      <c r="AL111" s="430"/>
      <c r="AM111" s="430"/>
      <c r="AN111" s="430"/>
      <c r="AO111" s="430"/>
      <c r="AP111" s="430"/>
      <c r="AQ111" s="219"/>
      <c r="AR111" s="220"/>
      <c r="AS111" s="220"/>
      <c r="AT111" s="221"/>
      <c r="AU111" s="274"/>
      <c r="AV111" s="275"/>
      <c r="AW111" s="275"/>
      <c r="AX111" s="320"/>
    </row>
    <row r="112" spans="1:60" ht="31.5" hidden="1" customHeight="1" x14ac:dyDescent="0.15">
      <c r="A112" s="431" t="s">
        <v>474</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534</v>
      </c>
      <c r="AF112" s="428"/>
      <c r="AG112" s="428"/>
      <c r="AH112" s="429"/>
      <c r="AI112" s="427" t="s">
        <v>531</v>
      </c>
      <c r="AJ112" s="428"/>
      <c r="AK112" s="428"/>
      <c r="AL112" s="429"/>
      <c r="AM112" s="427" t="s">
        <v>526</v>
      </c>
      <c r="AN112" s="428"/>
      <c r="AO112" s="428"/>
      <c r="AP112" s="429"/>
      <c r="AQ112" s="285" t="s">
        <v>520</v>
      </c>
      <c r="AR112" s="286"/>
      <c r="AS112" s="286"/>
      <c r="AT112" s="325"/>
      <c r="AU112" s="285" t="s">
        <v>517</v>
      </c>
      <c r="AV112" s="286"/>
      <c r="AW112" s="286"/>
      <c r="AX112" s="287"/>
    </row>
    <row r="113" spans="1:50" ht="23.25" hidden="1" customHeight="1" x14ac:dyDescent="0.15">
      <c r="A113" s="434"/>
      <c r="B113" s="435"/>
      <c r="C113" s="435"/>
      <c r="D113" s="435"/>
      <c r="E113" s="435"/>
      <c r="F113" s="436"/>
      <c r="G113" s="106"/>
      <c r="H113" s="106"/>
      <c r="I113" s="106"/>
      <c r="J113" s="106"/>
      <c r="K113" s="106"/>
      <c r="L113" s="106"/>
      <c r="M113" s="106"/>
      <c r="N113" s="106"/>
      <c r="O113" s="106"/>
      <c r="P113" s="106"/>
      <c r="Q113" s="106"/>
      <c r="R113" s="106"/>
      <c r="S113" s="106"/>
      <c r="T113" s="106"/>
      <c r="U113" s="106"/>
      <c r="V113" s="106"/>
      <c r="W113" s="106"/>
      <c r="X113" s="107"/>
      <c r="Y113" s="477" t="s">
        <v>55</v>
      </c>
      <c r="Z113" s="478"/>
      <c r="AA113" s="479"/>
      <c r="AB113" s="557"/>
      <c r="AC113" s="558"/>
      <c r="AD113" s="559"/>
      <c r="AE113" s="430"/>
      <c r="AF113" s="430"/>
      <c r="AG113" s="430"/>
      <c r="AH113" s="430"/>
      <c r="AI113" s="430"/>
      <c r="AJ113" s="430"/>
      <c r="AK113" s="430"/>
      <c r="AL113" s="430"/>
      <c r="AM113" s="430"/>
      <c r="AN113" s="430"/>
      <c r="AO113" s="430"/>
      <c r="AP113" s="430"/>
      <c r="AQ113" s="219"/>
      <c r="AR113" s="220"/>
      <c r="AS113" s="220"/>
      <c r="AT113" s="221"/>
      <c r="AU113" s="219"/>
      <c r="AV113" s="220"/>
      <c r="AW113" s="220"/>
      <c r="AX113" s="221"/>
    </row>
    <row r="114" spans="1:50" ht="23.25" hidden="1" customHeight="1" x14ac:dyDescent="0.15">
      <c r="A114" s="437"/>
      <c r="B114" s="438"/>
      <c r="C114" s="438"/>
      <c r="D114" s="438"/>
      <c r="E114" s="438"/>
      <c r="F114" s="439"/>
      <c r="G114" s="112"/>
      <c r="H114" s="112"/>
      <c r="I114" s="112"/>
      <c r="J114" s="112"/>
      <c r="K114" s="112"/>
      <c r="L114" s="112"/>
      <c r="M114" s="112"/>
      <c r="N114" s="112"/>
      <c r="O114" s="112"/>
      <c r="P114" s="112"/>
      <c r="Q114" s="112"/>
      <c r="R114" s="112"/>
      <c r="S114" s="112"/>
      <c r="T114" s="112"/>
      <c r="U114" s="112"/>
      <c r="V114" s="112"/>
      <c r="W114" s="112"/>
      <c r="X114" s="113"/>
      <c r="Y114" s="457" t="s">
        <v>56</v>
      </c>
      <c r="Z114" s="560"/>
      <c r="AA114" s="561"/>
      <c r="AB114" s="480"/>
      <c r="AC114" s="481"/>
      <c r="AD114" s="482"/>
      <c r="AE114" s="430"/>
      <c r="AF114" s="430"/>
      <c r="AG114" s="430"/>
      <c r="AH114" s="430"/>
      <c r="AI114" s="430"/>
      <c r="AJ114" s="430"/>
      <c r="AK114" s="430"/>
      <c r="AL114" s="430"/>
      <c r="AM114" s="430"/>
      <c r="AN114" s="430"/>
      <c r="AO114" s="430"/>
      <c r="AP114" s="430"/>
      <c r="AQ114" s="219"/>
      <c r="AR114" s="220"/>
      <c r="AS114" s="220"/>
      <c r="AT114" s="221"/>
      <c r="AU114" s="219"/>
      <c r="AV114" s="220"/>
      <c r="AW114" s="220"/>
      <c r="AX114" s="221"/>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534</v>
      </c>
      <c r="AF115" s="428"/>
      <c r="AG115" s="428"/>
      <c r="AH115" s="429"/>
      <c r="AI115" s="427" t="s">
        <v>531</v>
      </c>
      <c r="AJ115" s="428"/>
      <c r="AK115" s="428"/>
      <c r="AL115" s="429"/>
      <c r="AM115" s="427" t="s">
        <v>526</v>
      </c>
      <c r="AN115" s="428"/>
      <c r="AO115" s="428"/>
      <c r="AP115" s="429"/>
      <c r="AQ115" s="603" t="s">
        <v>521</v>
      </c>
      <c r="AR115" s="604"/>
      <c r="AS115" s="604"/>
      <c r="AT115" s="604"/>
      <c r="AU115" s="604"/>
      <c r="AV115" s="604"/>
      <c r="AW115" s="604"/>
      <c r="AX115" s="605"/>
    </row>
    <row r="116" spans="1:50" ht="23.25" customHeight="1" x14ac:dyDescent="0.15">
      <c r="A116" s="451"/>
      <c r="B116" s="452"/>
      <c r="C116" s="452"/>
      <c r="D116" s="452"/>
      <c r="E116" s="452"/>
      <c r="F116" s="453"/>
      <c r="G116" s="405" t="s">
        <v>644</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646</v>
      </c>
      <c r="AC116" s="475"/>
      <c r="AD116" s="476"/>
      <c r="AE116" s="430">
        <v>0.4</v>
      </c>
      <c r="AF116" s="430"/>
      <c r="AG116" s="430"/>
      <c r="AH116" s="430"/>
      <c r="AI116" s="430">
        <v>0.4</v>
      </c>
      <c r="AJ116" s="430"/>
      <c r="AK116" s="430"/>
      <c r="AL116" s="430"/>
      <c r="AM116" s="430">
        <v>0.2</v>
      </c>
      <c r="AN116" s="430"/>
      <c r="AO116" s="430"/>
      <c r="AP116" s="430"/>
      <c r="AQ116" s="219">
        <v>0.6</v>
      </c>
      <c r="AR116" s="220"/>
      <c r="AS116" s="220"/>
      <c r="AT116" s="220"/>
      <c r="AU116" s="220"/>
      <c r="AV116" s="220"/>
      <c r="AW116" s="220"/>
      <c r="AX116" s="222"/>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647</v>
      </c>
      <c r="AC117" s="485"/>
      <c r="AD117" s="486"/>
      <c r="AE117" s="563" t="s">
        <v>676</v>
      </c>
      <c r="AF117" s="563"/>
      <c r="AG117" s="563"/>
      <c r="AH117" s="563"/>
      <c r="AI117" s="563" t="s">
        <v>665</v>
      </c>
      <c r="AJ117" s="563"/>
      <c r="AK117" s="563"/>
      <c r="AL117" s="563"/>
      <c r="AM117" s="563" t="s">
        <v>666</v>
      </c>
      <c r="AN117" s="563"/>
      <c r="AO117" s="563"/>
      <c r="AP117" s="563"/>
      <c r="AQ117" s="563" t="s">
        <v>688</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534</v>
      </c>
      <c r="AF118" s="428"/>
      <c r="AG118" s="428"/>
      <c r="AH118" s="429"/>
      <c r="AI118" s="427" t="s">
        <v>531</v>
      </c>
      <c r="AJ118" s="428"/>
      <c r="AK118" s="428"/>
      <c r="AL118" s="429"/>
      <c r="AM118" s="427" t="s">
        <v>526</v>
      </c>
      <c r="AN118" s="428"/>
      <c r="AO118" s="428"/>
      <c r="AP118" s="429"/>
      <c r="AQ118" s="603" t="s">
        <v>521</v>
      </c>
      <c r="AR118" s="604"/>
      <c r="AS118" s="604"/>
      <c r="AT118" s="604"/>
      <c r="AU118" s="604"/>
      <c r="AV118" s="604"/>
      <c r="AW118" s="604"/>
      <c r="AX118" s="605"/>
    </row>
    <row r="119" spans="1:50" ht="23.25" hidden="1" customHeight="1" x14ac:dyDescent="0.15">
      <c r="A119" s="451"/>
      <c r="B119" s="452"/>
      <c r="C119" s="452"/>
      <c r="D119" s="452"/>
      <c r="E119" s="452"/>
      <c r="F119" s="453"/>
      <c r="G119" s="405" t="s">
        <v>482</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thickBot="1" x14ac:dyDescent="0.2">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534</v>
      </c>
      <c r="AF121" s="428"/>
      <c r="AG121" s="428"/>
      <c r="AH121" s="429"/>
      <c r="AI121" s="427" t="s">
        <v>531</v>
      </c>
      <c r="AJ121" s="428"/>
      <c r="AK121" s="428"/>
      <c r="AL121" s="429"/>
      <c r="AM121" s="427" t="s">
        <v>526</v>
      </c>
      <c r="AN121" s="428"/>
      <c r="AO121" s="428"/>
      <c r="AP121" s="429"/>
      <c r="AQ121" s="603" t="s">
        <v>521</v>
      </c>
      <c r="AR121" s="604"/>
      <c r="AS121" s="604"/>
      <c r="AT121" s="604"/>
      <c r="AU121" s="604"/>
      <c r="AV121" s="604"/>
      <c r="AW121" s="604"/>
      <c r="AX121" s="605"/>
    </row>
    <row r="122" spans="1:50" ht="23.25" hidden="1" customHeight="1" x14ac:dyDescent="0.15">
      <c r="A122" s="451"/>
      <c r="B122" s="452"/>
      <c r="C122" s="452"/>
      <c r="D122" s="452"/>
      <c r="E122" s="452"/>
      <c r="F122" s="453"/>
      <c r="G122" s="405" t="s">
        <v>483</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535</v>
      </c>
      <c r="AF124" s="428"/>
      <c r="AG124" s="428"/>
      <c r="AH124" s="429"/>
      <c r="AI124" s="427" t="s">
        <v>531</v>
      </c>
      <c r="AJ124" s="428"/>
      <c r="AK124" s="428"/>
      <c r="AL124" s="429"/>
      <c r="AM124" s="427" t="s">
        <v>526</v>
      </c>
      <c r="AN124" s="428"/>
      <c r="AO124" s="428"/>
      <c r="AP124" s="429"/>
      <c r="AQ124" s="603" t="s">
        <v>521</v>
      </c>
      <c r="AR124" s="604"/>
      <c r="AS124" s="604"/>
      <c r="AT124" s="604"/>
      <c r="AU124" s="604"/>
      <c r="AV124" s="604"/>
      <c r="AW124" s="604"/>
      <c r="AX124" s="605"/>
    </row>
    <row r="125" spans="1:50" ht="23.25" hidden="1" customHeight="1" x14ac:dyDescent="0.15">
      <c r="A125" s="451"/>
      <c r="B125" s="452"/>
      <c r="C125" s="452"/>
      <c r="D125" s="452"/>
      <c r="E125" s="452"/>
      <c r="F125" s="453"/>
      <c r="G125" s="405" t="s">
        <v>483</v>
      </c>
      <c r="H125" s="405"/>
      <c r="I125" s="405"/>
      <c r="J125" s="405"/>
      <c r="K125" s="405"/>
      <c r="L125" s="405"/>
      <c r="M125" s="405"/>
      <c r="N125" s="405"/>
      <c r="O125" s="405"/>
      <c r="P125" s="405"/>
      <c r="Q125" s="405"/>
      <c r="R125" s="405"/>
      <c r="S125" s="405"/>
      <c r="T125" s="405"/>
      <c r="U125" s="405"/>
      <c r="V125" s="405"/>
      <c r="W125" s="405"/>
      <c r="X125" s="941"/>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2"/>
      <c r="Y126" s="483" t="s">
        <v>49</v>
      </c>
      <c r="Z126" s="458"/>
      <c r="AA126" s="459"/>
      <c r="AB126" s="484" t="s">
        <v>481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52"/>
      <c r="C127" s="452"/>
      <c r="D127" s="452"/>
      <c r="E127" s="452"/>
      <c r="F127" s="453"/>
      <c r="G127" s="249" t="s">
        <v>16</v>
      </c>
      <c r="H127" s="249"/>
      <c r="I127" s="249"/>
      <c r="J127" s="249"/>
      <c r="K127" s="249"/>
      <c r="L127" s="249"/>
      <c r="M127" s="249"/>
      <c r="N127" s="249"/>
      <c r="O127" s="249"/>
      <c r="P127" s="249"/>
      <c r="Q127" s="249"/>
      <c r="R127" s="249"/>
      <c r="S127" s="249"/>
      <c r="T127" s="249"/>
      <c r="U127" s="249"/>
      <c r="V127" s="249"/>
      <c r="W127" s="249"/>
      <c r="X127" s="250"/>
      <c r="Y127" s="938"/>
      <c r="Z127" s="939"/>
      <c r="AA127" s="940"/>
      <c r="AB127" s="248" t="s">
        <v>11</v>
      </c>
      <c r="AC127" s="249"/>
      <c r="AD127" s="250"/>
      <c r="AE127" s="427" t="s">
        <v>534</v>
      </c>
      <c r="AF127" s="428"/>
      <c r="AG127" s="428"/>
      <c r="AH127" s="429"/>
      <c r="AI127" s="427" t="s">
        <v>531</v>
      </c>
      <c r="AJ127" s="428"/>
      <c r="AK127" s="428"/>
      <c r="AL127" s="429"/>
      <c r="AM127" s="427" t="s">
        <v>526</v>
      </c>
      <c r="AN127" s="428"/>
      <c r="AO127" s="428"/>
      <c r="AP127" s="429"/>
      <c r="AQ127" s="603" t="s">
        <v>521</v>
      </c>
      <c r="AR127" s="604"/>
      <c r="AS127" s="604"/>
      <c r="AT127" s="604"/>
      <c r="AU127" s="604"/>
      <c r="AV127" s="604"/>
      <c r="AW127" s="604"/>
      <c r="AX127" s="605"/>
    </row>
    <row r="128" spans="1:50" ht="23.25" hidden="1" customHeight="1" x14ac:dyDescent="0.15">
      <c r="A128" s="451"/>
      <c r="B128" s="452"/>
      <c r="C128" s="452"/>
      <c r="D128" s="452"/>
      <c r="E128" s="452"/>
      <c r="F128" s="453"/>
      <c r="G128" s="405" t="s">
        <v>483</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9" t="s">
        <v>564</v>
      </c>
      <c r="B130" s="186"/>
      <c r="C130" s="185" t="s">
        <v>358</v>
      </c>
      <c r="D130" s="186"/>
      <c r="E130" s="170" t="s">
        <v>387</v>
      </c>
      <c r="F130" s="171"/>
      <c r="G130" s="172" t="s">
        <v>579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659</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691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607</v>
      </c>
      <c r="AC134" s="206"/>
      <c r="AD134" s="206"/>
      <c r="AE134" s="207"/>
      <c r="AF134" s="208"/>
      <c r="AG134" s="208"/>
      <c r="AH134" s="208"/>
      <c r="AI134" s="207">
        <v>0.2</v>
      </c>
      <c r="AJ134" s="208"/>
      <c r="AK134" s="208"/>
      <c r="AL134" s="208"/>
      <c r="AM134" s="207"/>
      <c r="AN134" s="208"/>
      <c r="AO134" s="208"/>
      <c r="AP134" s="208"/>
      <c r="AQ134" s="207" t="s">
        <v>660</v>
      </c>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580</v>
      </c>
      <c r="AC135" s="214"/>
      <c r="AD135" s="214"/>
      <c r="AE135" s="207"/>
      <c r="AF135" s="208"/>
      <c r="AG135" s="208"/>
      <c r="AH135" s="208"/>
      <c r="AI135" s="207"/>
      <c r="AJ135" s="208"/>
      <c r="AK135" s="208"/>
      <c r="AL135" s="208"/>
      <c r="AM135" s="207"/>
      <c r="AN135" s="208"/>
      <c r="AO135" s="208"/>
      <c r="AP135" s="208"/>
      <c r="AQ135" s="207" t="s">
        <v>661</v>
      </c>
      <c r="AR135" s="208"/>
      <c r="AS135" s="208"/>
      <c r="AT135" s="208"/>
      <c r="AU135" s="207">
        <v>32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582</v>
      </c>
      <c r="H154" s="106"/>
      <c r="I154" s="106"/>
      <c r="J154" s="106"/>
      <c r="K154" s="106"/>
      <c r="L154" s="106"/>
      <c r="M154" s="106"/>
      <c r="N154" s="106"/>
      <c r="O154" s="106"/>
      <c r="P154" s="107"/>
      <c r="Q154" s="126" t="s">
        <v>583</v>
      </c>
      <c r="R154" s="106"/>
      <c r="S154" s="106"/>
      <c r="T154" s="106"/>
      <c r="U154" s="106"/>
      <c r="V154" s="106"/>
      <c r="W154" s="106"/>
      <c r="X154" s="106"/>
      <c r="Y154" s="106"/>
      <c r="Z154" s="106"/>
      <c r="AA154" s="294"/>
      <c r="AB154" s="142" t="s">
        <v>584</v>
      </c>
      <c r="AC154" s="143"/>
      <c r="AD154" s="143"/>
      <c r="AE154" s="148" t="s">
        <v>583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585</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3"/>
      <c r="E430" s="175" t="s">
        <v>544</v>
      </c>
      <c r="F430" s="910"/>
      <c r="G430" s="911" t="s">
        <v>374</v>
      </c>
      <c r="H430" s="124"/>
      <c r="I430" s="124"/>
      <c r="J430" s="912" t="s">
        <v>581</v>
      </c>
      <c r="K430" s="913"/>
      <c r="L430" s="913"/>
      <c r="M430" s="913"/>
      <c r="N430" s="913"/>
      <c r="O430" s="913"/>
      <c r="P430" s="913"/>
      <c r="Q430" s="913"/>
      <c r="R430" s="913"/>
      <c r="S430" s="913"/>
      <c r="T430" s="91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2"/>
      <c r="AR432" s="201"/>
      <c r="AS432" s="134" t="s">
        <v>355</v>
      </c>
      <c r="AT432" s="135"/>
      <c r="AU432" s="201"/>
      <c r="AV432" s="201"/>
      <c r="AW432" s="134" t="s">
        <v>300</v>
      </c>
      <c r="AX432" s="196"/>
    </row>
    <row r="433" spans="1:50" ht="23.25" customHeight="1" x14ac:dyDescent="0.15">
      <c r="A433" s="190"/>
      <c r="B433" s="187"/>
      <c r="C433" s="181"/>
      <c r="D433" s="187"/>
      <c r="E433" s="343"/>
      <c r="F433" s="344"/>
      <c r="G433" s="105" t="s">
        <v>586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583</v>
      </c>
      <c r="AC433" s="214"/>
      <c r="AD433" s="214"/>
      <c r="AE433" s="341" t="s">
        <v>584</v>
      </c>
      <c r="AF433" s="208"/>
      <c r="AG433" s="208"/>
      <c r="AH433" s="208"/>
      <c r="AI433" s="341" t="s">
        <v>587</v>
      </c>
      <c r="AJ433" s="208"/>
      <c r="AK433" s="208"/>
      <c r="AL433" s="208"/>
      <c r="AM433" s="341" t="s">
        <v>588</v>
      </c>
      <c r="AN433" s="208"/>
      <c r="AO433" s="208"/>
      <c r="AP433" s="342"/>
      <c r="AQ433" s="341" t="s">
        <v>589</v>
      </c>
      <c r="AR433" s="208"/>
      <c r="AS433" s="208"/>
      <c r="AT433" s="342"/>
      <c r="AU433" s="208" t="s">
        <v>590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591</v>
      </c>
      <c r="AC434" s="206"/>
      <c r="AD434" s="206"/>
      <c r="AE434" s="341" t="s">
        <v>590</v>
      </c>
      <c r="AF434" s="208"/>
      <c r="AG434" s="208"/>
      <c r="AH434" s="342"/>
      <c r="AI434" s="341" t="s">
        <v>586</v>
      </c>
      <c r="AJ434" s="208"/>
      <c r="AK434" s="208"/>
      <c r="AL434" s="208"/>
      <c r="AM434" s="341" t="s">
        <v>592</v>
      </c>
      <c r="AN434" s="208"/>
      <c r="AO434" s="208"/>
      <c r="AP434" s="342"/>
      <c r="AQ434" s="341" t="s">
        <v>586</v>
      </c>
      <c r="AR434" s="208"/>
      <c r="AS434" s="208"/>
      <c r="AT434" s="342"/>
      <c r="AU434" s="208" t="s">
        <v>586</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301</v>
      </c>
      <c r="AC435" s="591"/>
      <c r="AD435" s="591"/>
      <c r="AE435" s="341" t="s">
        <v>593</v>
      </c>
      <c r="AF435" s="208"/>
      <c r="AG435" s="208"/>
      <c r="AH435" s="342"/>
      <c r="AI435" s="341" t="s">
        <v>586</v>
      </c>
      <c r="AJ435" s="208"/>
      <c r="AK435" s="208"/>
      <c r="AL435" s="208"/>
      <c r="AM435" s="341" t="s">
        <v>586</v>
      </c>
      <c r="AN435" s="208"/>
      <c r="AO435" s="208"/>
      <c r="AP435" s="342"/>
      <c r="AQ435" s="341" t="s">
        <v>586</v>
      </c>
      <c r="AR435" s="208"/>
      <c r="AS435" s="208"/>
      <c r="AT435" s="342"/>
      <c r="AU435" s="208" t="s">
        <v>594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301</v>
      </c>
      <c r="AC440" s="591"/>
      <c r="AD440" s="59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301</v>
      </c>
      <c r="AC445" s="591"/>
      <c r="AD445" s="59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301</v>
      </c>
      <c r="AC450" s="591"/>
      <c r="AD450" s="59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301</v>
      </c>
      <c r="AC455" s="591"/>
      <c r="AD455" s="59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2"/>
      <c r="AR457" s="201"/>
      <c r="AS457" s="134" t="s">
        <v>355</v>
      </c>
      <c r="AT457" s="135"/>
      <c r="AU457" s="201"/>
      <c r="AV457" s="201"/>
      <c r="AW457" s="134" t="s">
        <v>300</v>
      </c>
      <c r="AX457" s="196"/>
    </row>
    <row r="458" spans="1:50" ht="23.25" customHeight="1" x14ac:dyDescent="0.15">
      <c r="A458" s="190"/>
      <c r="B458" s="187"/>
      <c r="C458" s="181"/>
      <c r="D458" s="187"/>
      <c r="E458" s="343"/>
      <c r="F458" s="344"/>
      <c r="G458" s="105" t="s">
        <v>584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586</v>
      </c>
      <c r="AC458" s="214"/>
      <c r="AD458" s="214"/>
      <c r="AE458" s="341" t="s">
        <v>586</v>
      </c>
      <c r="AF458" s="208"/>
      <c r="AG458" s="208"/>
      <c r="AH458" s="208"/>
      <c r="AI458" s="341" t="s">
        <v>595</v>
      </c>
      <c r="AJ458" s="208"/>
      <c r="AK458" s="208"/>
      <c r="AL458" s="208"/>
      <c r="AM458" s="341" t="s">
        <v>586</v>
      </c>
      <c r="AN458" s="208"/>
      <c r="AO458" s="208"/>
      <c r="AP458" s="342"/>
      <c r="AQ458" s="341" t="s">
        <v>596</v>
      </c>
      <c r="AR458" s="208"/>
      <c r="AS458" s="208"/>
      <c r="AT458" s="342"/>
      <c r="AU458" s="208" t="s">
        <v>591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584</v>
      </c>
      <c r="AC459" s="206"/>
      <c r="AD459" s="206"/>
      <c r="AE459" s="341" t="s">
        <v>586</v>
      </c>
      <c r="AF459" s="208"/>
      <c r="AG459" s="208"/>
      <c r="AH459" s="342"/>
      <c r="AI459" s="341" t="s">
        <v>586</v>
      </c>
      <c r="AJ459" s="208"/>
      <c r="AK459" s="208"/>
      <c r="AL459" s="208"/>
      <c r="AM459" s="341" t="s">
        <v>584</v>
      </c>
      <c r="AN459" s="208"/>
      <c r="AO459" s="208"/>
      <c r="AP459" s="342"/>
      <c r="AQ459" s="341" t="s">
        <v>597</v>
      </c>
      <c r="AR459" s="208"/>
      <c r="AS459" s="208"/>
      <c r="AT459" s="342"/>
      <c r="AU459" s="208" t="s">
        <v>598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341" t="s">
        <v>584</v>
      </c>
      <c r="AF460" s="208"/>
      <c r="AG460" s="208"/>
      <c r="AH460" s="342"/>
      <c r="AI460" s="341" t="s">
        <v>591</v>
      </c>
      <c r="AJ460" s="208"/>
      <c r="AK460" s="208"/>
      <c r="AL460" s="208"/>
      <c r="AM460" s="341" t="s">
        <v>599</v>
      </c>
      <c r="AN460" s="208"/>
      <c r="AO460" s="208"/>
      <c r="AP460" s="342"/>
      <c r="AQ460" s="341" t="s">
        <v>597</v>
      </c>
      <c r="AR460" s="208"/>
      <c r="AS460" s="208"/>
      <c r="AT460" s="342"/>
      <c r="AU460" s="208" t="s">
        <v>587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11" t="s">
        <v>374</v>
      </c>
      <c r="H484" s="124"/>
      <c r="I484" s="124"/>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301</v>
      </c>
      <c r="AC489" s="591"/>
      <c r="AD489" s="59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301</v>
      </c>
      <c r="AC494" s="591"/>
      <c r="AD494" s="59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301</v>
      </c>
      <c r="AC499" s="591"/>
      <c r="AD499" s="59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301</v>
      </c>
      <c r="AC504" s="591"/>
      <c r="AD504" s="59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301</v>
      </c>
      <c r="AC509" s="591"/>
      <c r="AD509" s="59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2"/>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11" t="s">
        <v>374</v>
      </c>
      <c r="H538" s="124"/>
      <c r="I538" s="124"/>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301</v>
      </c>
      <c r="AC543" s="591"/>
      <c r="AD543" s="59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301</v>
      </c>
      <c r="AC548" s="591"/>
      <c r="AD548" s="59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301</v>
      </c>
      <c r="AC553" s="591"/>
      <c r="AD553" s="59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301</v>
      </c>
      <c r="AC558" s="591"/>
      <c r="AD558" s="59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301</v>
      </c>
      <c r="AC563" s="591"/>
      <c r="AD563" s="59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11" t="s">
        <v>374</v>
      </c>
      <c r="H592" s="124"/>
      <c r="I592" s="124"/>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301</v>
      </c>
      <c r="AC597" s="591"/>
      <c r="AD597" s="59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301</v>
      </c>
      <c r="AC602" s="591"/>
      <c r="AD602" s="59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301</v>
      </c>
      <c r="AC607" s="591"/>
      <c r="AD607" s="59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301</v>
      </c>
      <c r="AC612" s="591"/>
      <c r="AD612" s="59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301</v>
      </c>
      <c r="AC617" s="591"/>
      <c r="AD617" s="59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11" t="s">
        <v>374</v>
      </c>
      <c r="H646" s="124"/>
      <c r="I646" s="124"/>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301</v>
      </c>
      <c r="AC651" s="591"/>
      <c r="AD651" s="59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301</v>
      </c>
      <c r="AC656" s="591"/>
      <c r="AD656" s="59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301</v>
      </c>
      <c r="AC661" s="591"/>
      <c r="AD661" s="59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301</v>
      </c>
      <c r="AC666" s="591"/>
      <c r="AD666" s="59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301</v>
      </c>
      <c r="AC671" s="591"/>
      <c r="AD671" s="59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56.2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6" t="s">
        <v>573</v>
      </c>
      <c r="AE702" s="347"/>
      <c r="AF702" s="347"/>
      <c r="AG702" s="397" t="s">
        <v>601</v>
      </c>
      <c r="AH702" s="398"/>
      <c r="AI702" s="398"/>
      <c r="AJ702" s="398"/>
      <c r="AK702" s="398"/>
      <c r="AL702" s="398"/>
      <c r="AM702" s="398"/>
      <c r="AN702" s="398"/>
      <c r="AO702" s="398"/>
      <c r="AP702" s="398"/>
      <c r="AQ702" s="398"/>
      <c r="AR702" s="398"/>
      <c r="AS702" s="398"/>
      <c r="AT702" s="398"/>
      <c r="AU702" s="398"/>
      <c r="AV702" s="398"/>
      <c r="AW702" s="398"/>
      <c r="AX702" s="399"/>
    </row>
    <row r="703" spans="1:50" ht="56.2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9" t="s">
        <v>573</v>
      </c>
      <c r="AE703" s="330"/>
      <c r="AF703" s="330"/>
      <c r="AG703" s="102" t="s">
        <v>667</v>
      </c>
      <c r="AH703" s="103"/>
      <c r="AI703" s="103"/>
      <c r="AJ703" s="103"/>
      <c r="AK703" s="103"/>
      <c r="AL703" s="103"/>
      <c r="AM703" s="103"/>
      <c r="AN703" s="103"/>
      <c r="AO703" s="103"/>
      <c r="AP703" s="103"/>
      <c r="AQ703" s="103"/>
      <c r="AR703" s="103"/>
      <c r="AS703" s="103"/>
      <c r="AT703" s="103"/>
      <c r="AU703" s="103"/>
      <c r="AV703" s="103"/>
      <c r="AW703" s="103"/>
      <c r="AX703" s="104"/>
    </row>
    <row r="704" spans="1:50" ht="60.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573</v>
      </c>
      <c r="AE704" s="795"/>
      <c r="AF704" s="795"/>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602</v>
      </c>
      <c r="AE705" s="727"/>
      <c r="AF705" s="727"/>
      <c r="AG705" s="126" t="s">
        <v>689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06"/>
      <c r="D706" s="807"/>
      <c r="E706" s="742" t="s">
        <v>505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9" t="s">
        <v>603</v>
      </c>
      <c r="AE706" s="330"/>
      <c r="AF706" s="67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603</v>
      </c>
      <c r="AE707" s="848"/>
      <c r="AF707" s="848"/>
      <c r="AG707" s="168"/>
      <c r="AH707" s="109"/>
      <c r="AI707" s="109"/>
      <c r="AJ707" s="109"/>
      <c r="AK707" s="109"/>
      <c r="AL707" s="109"/>
      <c r="AM707" s="109"/>
      <c r="AN707" s="109"/>
      <c r="AO707" s="109"/>
      <c r="AP707" s="109"/>
      <c r="AQ707" s="109"/>
      <c r="AR707" s="109"/>
      <c r="AS707" s="109"/>
      <c r="AT707" s="109"/>
      <c r="AU707" s="109"/>
      <c r="AV707" s="109"/>
      <c r="AW707" s="109"/>
      <c r="AX707" s="169"/>
    </row>
    <row r="708" spans="1:50" ht="31.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573</v>
      </c>
      <c r="AE708" s="617"/>
      <c r="AF708" s="617"/>
      <c r="AG708" s="754" t="s">
        <v>655</v>
      </c>
      <c r="AH708" s="755"/>
      <c r="AI708" s="755"/>
      <c r="AJ708" s="755"/>
      <c r="AK708" s="755"/>
      <c r="AL708" s="755"/>
      <c r="AM708" s="755"/>
      <c r="AN708" s="755"/>
      <c r="AO708" s="755"/>
      <c r="AP708" s="755"/>
      <c r="AQ708" s="755"/>
      <c r="AR708" s="755"/>
      <c r="AS708" s="755"/>
      <c r="AT708" s="755"/>
      <c r="AU708" s="755"/>
      <c r="AV708" s="755"/>
      <c r="AW708" s="755"/>
      <c r="AX708" s="756"/>
    </row>
    <row r="709" spans="1:50" ht="33"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9" t="s">
        <v>573</v>
      </c>
      <c r="AE709" s="330"/>
      <c r="AF709" s="330"/>
      <c r="AG709" s="102" t="s">
        <v>668</v>
      </c>
      <c r="AH709" s="103"/>
      <c r="AI709" s="103"/>
      <c r="AJ709" s="103"/>
      <c r="AK709" s="103"/>
      <c r="AL709" s="103"/>
      <c r="AM709" s="103"/>
      <c r="AN709" s="103"/>
      <c r="AO709" s="103"/>
      <c r="AP709" s="103"/>
      <c r="AQ709" s="103"/>
      <c r="AR709" s="103"/>
      <c r="AS709" s="103"/>
      <c r="AT709" s="103"/>
      <c r="AU709" s="103"/>
      <c r="AV709" s="103"/>
      <c r="AW709" s="103"/>
      <c r="AX709" s="104"/>
    </row>
    <row r="710" spans="1:50" ht="32.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9" t="s">
        <v>573</v>
      </c>
      <c r="AE710" s="330"/>
      <c r="AF710" s="330"/>
      <c r="AG710" s="102" t="s">
        <v>669</v>
      </c>
      <c r="AH710" s="103"/>
      <c r="AI710" s="103"/>
      <c r="AJ710" s="103"/>
      <c r="AK710" s="103"/>
      <c r="AL710" s="103"/>
      <c r="AM710" s="103"/>
      <c r="AN710" s="103"/>
      <c r="AO710" s="103"/>
      <c r="AP710" s="103"/>
      <c r="AQ710" s="103"/>
      <c r="AR710" s="103"/>
      <c r="AS710" s="103"/>
      <c r="AT710" s="103"/>
      <c r="AU710" s="103"/>
      <c r="AV710" s="103"/>
      <c r="AW710" s="103"/>
      <c r="AX710" s="104"/>
    </row>
    <row r="711" spans="1:50" ht="30"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9" t="s">
        <v>573</v>
      </c>
      <c r="AE711" s="330"/>
      <c r="AF711" s="330"/>
      <c r="AG711" s="102" t="s">
        <v>648</v>
      </c>
      <c r="AH711" s="103"/>
      <c r="AI711" s="103"/>
      <c r="AJ711" s="103"/>
      <c r="AK711" s="103"/>
      <c r="AL711" s="103"/>
      <c r="AM711" s="103"/>
      <c r="AN711" s="103"/>
      <c r="AO711" s="103"/>
      <c r="AP711" s="103"/>
      <c r="AQ711" s="103"/>
      <c r="AR711" s="103"/>
      <c r="AS711" s="103"/>
      <c r="AT711" s="103"/>
      <c r="AU711" s="103"/>
      <c r="AV711" s="103"/>
      <c r="AW711" s="103"/>
      <c r="AX711" s="104"/>
    </row>
    <row r="712" spans="1:50" ht="38.25" customHeight="1" x14ac:dyDescent="0.15">
      <c r="A712" s="654"/>
      <c r="B712" s="656"/>
      <c r="C712" s="403" t="s">
        <v>469</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606</v>
      </c>
      <c r="AE712" s="795"/>
      <c r="AF712" s="795"/>
      <c r="AG712" s="822" t="s">
        <v>656</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71" t="s">
        <v>470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9" t="s">
        <v>602</v>
      </c>
      <c r="AE713" s="330"/>
      <c r="AF713" s="675"/>
      <c r="AG713" s="102" t="s">
        <v>690</v>
      </c>
      <c r="AH713" s="103"/>
      <c r="AI713" s="103"/>
      <c r="AJ713" s="103"/>
      <c r="AK713" s="103"/>
      <c r="AL713" s="103"/>
      <c r="AM713" s="103"/>
      <c r="AN713" s="103"/>
      <c r="AO713" s="103"/>
      <c r="AP713" s="103"/>
      <c r="AQ713" s="103"/>
      <c r="AR713" s="103"/>
      <c r="AS713" s="103"/>
      <c r="AT713" s="103"/>
      <c r="AU713" s="103"/>
      <c r="AV713" s="103"/>
      <c r="AW713" s="103"/>
      <c r="AX713" s="104"/>
    </row>
    <row r="714" spans="1:50" ht="43.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573</v>
      </c>
      <c r="AE714" s="820"/>
      <c r="AF714" s="821"/>
      <c r="AG714" s="748" t="s">
        <v>657</v>
      </c>
      <c r="AH714" s="749"/>
      <c r="AI714" s="749"/>
      <c r="AJ714" s="749"/>
      <c r="AK714" s="749"/>
      <c r="AL714" s="749"/>
      <c r="AM714" s="749"/>
      <c r="AN714" s="749"/>
      <c r="AO714" s="749"/>
      <c r="AP714" s="749"/>
      <c r="AQ714" s="749"/>
      <c r="AR714" s="749"/>
      <c r="AS714" s="749"/>
      <c r="AT714" s="749"/>
      <c r="AU714" s="749"/>
      <c r="AV714" s="749"/>
      <c r="AW714" s="749"/>
      <c r="AX714" s="750"/>
    </row>
    <row r="715" spans="1:50" ht="42.75" customHeight="1" x14ac:dyDescent="0.15">
      <c r="A715" s="652"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606</v>
      </c>
      <c r="AE715" s="617"/>
      <c r="AF715" s="668"/>
      <c r="AG715" s="754" t="s">
        <v>649</v>
      </c>
      <c r="AH715" s="755"/>
      <c r="AI715" s="755"/>
      <c r="AJ715" s="755"/>
      <c r="AK715" s="755"/>
      <c r="AL715" s="755"/>
      <c r="AM715" s="755"/>
      <c r="AN715" s="755"/>
      <c r="AO715" s="755"/>
      <c r="AP715" s="755"/>
      <c r="AQ715" s="755"/>
      <c r="AR715" s="755"/>
      <c r="AS715" s="755"/>
      <c r="AT715" s="755"/>
      <c r="AU715" s="755"/>
      <c r="AV715" s="755"/>
      <c r="AW715" s="755"/>
      <c r="AX715" s="756"/>
    </row>
    <row r="716" spans="1:50" ht="31.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602</v>
      </c>
      <c r="AE716" s="639"/>
      <c r="AF716" s="639"/>
      <c r="AG716" s="102" t="s">
        <v>686</v>
      </c>
      <c r="AH716" s="103"/>
      <c r="AI716" s="103"/>
      <c r="AJ716" s="103"/>
      <c r="AK716" s="103"/>
      <c r="AL716" s="103"/>
      <c r="AM716" s="103"/>
      <c r="AN716" s="103"/>
      <c r="AO716" s="103"/>
      <c r="AP716" s="103"/>
      <c r="AQ716" s="103"/>
      <c r="AR716" s="103"/>
      <c r="AS716" s="103"/>
      <c r="AT716" s="103"/>
      <c r="AU716" s="103"/>
      <c r="AV716" s="103"/>
      <c r="AW716" s="103"/>
      <c r="AX716" s="104"/>
    </row>
    <row r="717" spans="1:50" ht="45" customHeight="1" x14ac:dyDescent="0.15">
      <c r="A717" s="654"/>
      <c r="B717" s="65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9" t="s">
        <v>606</v>
      </c>
      <c r="AE717" s="330"/>
      <c r="AF717" s="330"/>
      <c r="AG717" s="102" t="s">
        <v>678</v>
      </c>
      <c r="AH717" s="103"/>
      <c r="AI717" s="103"/>
      <c r="AJ717" s="103"/>
      <c r="AK717" s="103"/>
      <c r="AL717" s="103"/>
      <c r="AM717" s="103"/>
      <c r="AN717" s="103"/>
      <c r="AO717" s="103"/>
      <c r="AP717" s="103"/>
      <c r="AQ717" s="103"/>
      <c r="AR717" s="103"/>
      <c r="AS717" s="103"/>
      <c r="AT717" s="103"/>
      <c r="AU717" s="103"/>
      <c r="AV717" s="103"/>
      <c r="AW717" s="103"/>
      <c r="AX717" s="104"/>
    </row>
    <row r="718" spans="1:50" ht="42"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9" t="s">
        <v>573</v>
      </c>
      <c r="AE718" s="330"/>
      <c r="AF718" s="330"/>
      <c r="AG718" s="128" t="s">
        <v>677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602</v>
      </c>
      <c r="AE719" s="617"/>
      <c r="AF719" s="617"/>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0"/>
      <c r="B720" s="791"/>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0"/>
      <c r="B721" s="79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90"/>
      <c r="B722" s="79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90"/>
      <c r="B723" s="79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90"/>
      <c r="B724" s="79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2"/>
      <c r="B725" s="79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2" t="s">
        <v>48</v>
      </c>
      <c r="B726" s="814"/>
      <c r="C726" s="827" t="s">
        <v>53</v>
      </c>
      <c r="D726" s="849"/>
      <c r="E726" s="849"/>
      <c r="F726" s="850"/>
      <c r="G726" s="589" t="s">
        <v>684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682</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5" t="s">
        <v>548</v>
      </c>
      <c r="B737" s="211"/>
      <c r="C737" s="211"/>
      <c r="D737" s="212"/>
      <c r="E737" s="1004" t="s">
        <v>652</v>
      </c>
      <c r="F737" s="1004"/>
      <c r="G737" s="1004"/>
      <c r="H737" s="1004"/>
      <c r="I737" s="1004"/>
      <c r="J737" s="1004"/>
      <c r="K737" s="1004"/>
      <c r="L737" s="1004"/>
      <c r="M737" s="1004"/>
      <c r="N737" s="366" t="s">
        <v>541</v>
      </c>
      <c r="O737" s="366"/>
      <c r="P737" s="366"/>
      <c r="Q737" s="366"/>
      <c r="R737" s="1004" t="s">
        <v>632</v>
      </c>
      <c r="S737" s="1004"/>
      <c r="T737" s="1004"/>
      <c r="U737" s="1004"/>
      <c r="V737" s="1004"/>
      <c r="W737" s="1004"/>
      <c r="X737" s="1004"/>
      <c r="Y737" s="1004"/>
      <c r="Z737" s="1004"/>
      <c r="AA737" s="366" t="s">
        <v>540</v>
      </c>
      <c r="AB737" s="366"/>
      <c r="AC737" s="366"/>
      <c r="AD737" s="366"/>
      <c r="AE737" s="1004" t="s">
        <v>635</v>
      </c>
      <c r="AF737" s="1004"/>
      <c r="AG737" s="1004"/>
      <c r="AH737" s="1004"/>
      <c r="AI737" s="1004"/>
      <c r="AJ737" s="1004"/>
      <c r="AK737" s="1004"/>
      <c r="AL737" s="1004"/>
      <c r="AM737" s="1004"/>
      <c r="AN737" s="366" t="s">
        <v>539</v>
      </c>
      <c r="AO737" s="366"/>
      <c r="AP737" s="366"/>
      <c r="AQ737" s="366"/>
      <c r="AR737" s="998" t="s">
        <v>652</v>
      </c>
      <c r="AS737" s="999"/>
      <c r="AT737" s="999"/>
      <c r="AU737" s="999"/>
      <c r="AV737" s="999"/>
      <c r="AW737" s="999"/>
      <c r="AX737" s="1000"/>
      <c r="AY737" s="89"/>
      <c r="AZ737" s="89"/>
    </row>
    <row r="738" spans="1:52" ht="24.75" customHeight="1" x14ac:dyDescent="0.15">
      <c r="A738" s="1005" t="s">
        <v>538</v>
      </c>
      <c r="B738" s="211"/>
      <c r="C738" s="211"/>
      <c r="D738" s="212"/>
      <c r="E738" s="1004" t="s">
        <v>632</v>
      </c>
      <c r="F738" s="1004"/>
      <c r="G738" s="1004"/>
      <c r="H738" s="1004"/>
      <c r="I738" s="1004"/>
      <c r="J738" s="1004"/>
      <c r="K738" s="1004"/>
      <c r="L738" s="1004"/>
      <c r="M738" s="1004"/>
      <c r="N738" s="366" t="s">
        <v>537</v>
      </c>
      <c r="O738" s="366"/>
      <c r="P738" s="366"/>
      <c r="Q738" s="366"/>
      <c r="R738" s="1004" t="s">
        <v>650</v>
      </c>
      <c r="S738" s="1004"/>
      <c r="T738" s="1004"/>
      <c r="U738" s="1004"/>
      <c r="V738" s="1004"/>
      <c r="W738" s="1004"/>
      <c r="X738" s="1004"/>
      <c r="Y738" s="1004"/>
      <c r="Z738" s="1004"/>
      <c r="AA738" s="366" t="s">
        <v>536</v>
      </c>
      <c r="AB738" s="366"/>
      <c r="AC738" s="366"/>
      <c r="AD738" s="366"/>
      <c r="AE738" s="1004" t="s">
        <v>651</v>
      </c>
      <c r="AF738" s="1004"/>
      <c r="AG738" s="1004"/>
      <c r="AH738" s="1004"/>
      <c r="AI738" s="1004"/>
      <c r="AJ738" s="1004"/>
      <c r="AK738" s="1004"/>
      <c r="AL738" s="1004"/>
      <c r="AM738" s="1004"/>
      <c r="AN738" s="366" t="s">
        <v>532</v>
      </c>
      <c r="AO738" s="366"/>
      <c r="AP738" s="366"/>
      <c r="AQ738" s="366"/>
      <c r="AR738" s="998" t="s">
        <v>653</v>
      </c>
      <c r="AS738" s="999"/>
      <c r="AT738" s="999"/>
      <c r="AU738" s="999"/>
      <c r="AV738" s="999"/>
      <c r="AW738" s="999"/>
      <c r="AX738" s="1000"/>
    </row>
    <row r="739" spans="1:52" ht="24.75" customHeight="1" thickBot="1" x14ac:dyDescent="0.2">
      <c r="A739" s="1006" t="s">
        <v>528</v>
      </c>
      <c r="B739" s="1007"/>
      <c r="C739" s="1007"/>
      <c r="D739" s="1008"/>
      <c r="E739" s="964" t="s">
        <v>568</v>
      </c>
      <c r="F739" s="965"/>
      <c r="G739" s="965"/>
      <c r="H739" s="93" t="str">
        <f>IF(E739="", "", "(")</f>
        <v>(</v>
      </c>
      <c r="I739" s="965"/>
      <c r="J739" s="965"/>
      <c r="K739" s="93" t="str">
        <f>IF(OR(I739="　", I739=""), "", "-")</f>
        <v/>
      </c>
      <c r="L739" s="963">
        <v>644</v>
      </c>
      <c r="M739" s="963"/>
      <c r="N739" s="94" t="str">
        <f>IF(O739="", "", "-")</f>
        <v/>
      </c>
      <c r="O739" s="95"/>
      <c r="P739" s="94" t="str">
        <f>IF(E739="", "", ")")</f>
        <v>)</v>
      </c>
      <c r="Q739" s="964"/>
      <c r="R739" s="965"/>
      <c r="S739" s="965"/>
      <c r="T739" s="93" t="str">
        <f>IF(Q739="", "", "(")</f>
        <v/>
      </c>
      <c r="U739" s="965"/>
      <c r="V739" s="965"/>
      <c r="W739" s="93" t="str">
        <f>IF(OR(U739="　", U739=""), "", "-")</f>
        <v/>
      </c>
      <c r="X739" s="963"/>
      <c r="Y739" s="963"/>
      <c r="Z739" s="94" t="str">
        <f>IF(AA739="", "", "-")</f>
        <v/>
      </c>
      <c r="AA739" s="95"/>
      <c r="AB739" s="94" t="str">
        <f>IF(Q739="", "", ")")</f>
        <v/>
      </c>
      <c r="AC739" s="964"/>
      <c r="AD739" s="965"/>
      <c r="AE739" s="965"/>
      <c r="AF739" s="93" t="str">
        <f>IF(AC739="", "", "(")</f>
        <v/>
      </c>
      <c r="AG739" s="965"/>
      <c r="AH739" s="965"/>
      <c r="AI739" s="93" t="str">
        <f>IF(OR(AG739="　", AG739=""), "", "-")</f>
        <v/>
      </c>
      <c r="AJ739" s="963"/>
      <c r="AK739" s="963"/>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6" t="s">
        <v>508</v>
      </c>
      <c r="B740" s="627"/>
      <c r="C740" s="627"/>
      <c r="D740" s="627"/>
      <c r="E740" s="627"/>
      <c r="F740" s="62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101"/>
      <c r="N744" s="47"/>
      <c r="O744" s="47" t="s">
        <v>654</v>
      </c>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101"/>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t="s">
        <v>674</v>
      </c>
      <c r="O747" s="101"/>
      <c r="P747" s="47"/>
      <c r="Q747" s="47"/>
      <c r="R747" s="47"/>
      <c r="S747" s="101"/>
      <c r="T747" s="101"/>
      <c r="U747" s="47"/>
      <c r="V747" s="47"/>
      <c r="W747" s="47"/>
      <c r="X747" s="47"/>
      <c r="Y747" s="47"/>
      <c r="Z747" s="47"/>
      <c r="AA747" s="47"/>
      <c r="AB747" s="47"/>
      <c r="AC747" s="47"/>
      <c r="AD747" s="47"/>
      <c r="AE747" s="47"/>
      <c r="AF747" s="47"/>
      <c r="AG747" s="47"/>
      <c r="AH747" s="101"/>
      <c r="AI747" s="47"/>
      <c r="AJ747" s="47"/>
      <c r="AK747" s="47"/>
      <c r="AL747" s="47"/>
      <c r="AM747" s="47"/>
      <c r="AN747" s="47" t="s">
        <v>674</v>
      </c>
      <c r="AO747" s="101"/>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101"/>
      <c r="V748" s="47"/>
      <c r="W748" s="47"/>
      <c r="X748" s="47"/>
      <c r="Y748" s="101"/>
      <c r="Z748" s="101"/>
      <c r="AA748" s="101"/>
      <c r="AB748" s="47"/>
      <c r="AC748" s="47"/>
      <c r="AD748" s="47"/>
      <c r="AE748" s="47"/>
      <c r="AF748" s="47"/>
      <c r="AG748" s="47"/>
      <c r="AH748" s="47"/>
      <c r="AI748" s="101"/>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t="s">
        <v>670</v>
      </c>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626"/>
      <c r="B752" s="627"/>
      <c r="C752" s="627"/>
      <c r="D752" s="627"/>
      <c r="E752" s="627"/>
      <c r="F752" s="628"/>
      <c r="G752" s="46"/>
      <c r="H752" s="47"/>
      <c r="I752" s="47"/>
      <c r="J752" s="47"/>
      <c r="K752" s="47"/>
      <c r="L752" s="47"/>
      <c r="M752" s="101"/>
      <c r="N752" s="101"/>
      <c r="O752" s="101"/>
      <c r="P752" s="101"/>
      <c r="Q752" s="997" t="s">
        <v>675</v>
      </c>
      <c r="R752" s="997"/>
      <c r="S752" s="997"/>
      <c r="T752" s="997"/>
      <c r="U752" s="997"/>
      <c r="V752" s="997"/>
      <c r="W752" s="997"/>
      <c r="X752" s="997"/>
      <c r="Y752" s="997"/>
      <c r="Z752" s="997"/>
      <c r="AA752" s="997"/>
      <c r="AB752" s="997"/>
      <c r="AC752" s="997"/>
      <c r="AD752" s="997"/>
      <c r="AE752" s="997"/>
      <c r="AF752" s="997"/>
      <c r="AG752" s="997"/>
      <c r="AH752" s="997"/>
      <c r="AI752" s="997"/>
      <c r="AJ752" s="997"/>
      <c r="AK752" s="997"/>
      <c r="AL752" s="997"/>
      <c r="AM752" s="997"/>
      <c r="AN752" s="997"/>
      <c r="AO752" s="997"/>
      <c r="AP752" s="101"/>
      <c r="AQ752" s="101"/>
      <c r="AR752" s="101"/>
      <c r="AS752" s="101"/>
      <c r="AT752" s="101"/>
      <c r="AU752" s="47"/>
      <c r="AV752" s="47"/>
      <c r="AW752" s="47"/>
      <c r="AX752" s="48"/>
    </row>
    <row r="753" spans="1:50" ht="36.75" customHeight="1" x14ac:dyDescent="0.15">
      <c r="A753" s="626"/>
      <c r="B753" s="627"/>
      <c r="C753" s="627"/>
      <c r="D753" s="627"/>
      <c r="E753" s="627"/>
      <c r="F753" s="628"/>
      <c r="G753" s="46"/>
      <c r="H753" s="47"/>
      <c r="I753" s="47"/>
      <c r="J753" s="47"/>
      <c r="K753" s="47"/>
      <c r="L753" s="47"/>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customHeight="1" x14ac:dyDescent="0.15">
      <c r="A754" s="626"/>
      <c r="B754" s="627"/>
      <c r="C754" s="627"/>
      <c r="D754" s="627"/>
      <c r="E754" s="627"/>
      <c r="F754" s="628"/>
      <c r="G754" s="46"/>
      <c r="H754" s="47"/>
      <c r="I754" s="47"/>
      <c r="J754" s="47"/>
      <c r="K754" s="47"/>
      <c r="L754" s="47"/>
      <c r="M754" s="101"/>
      <c r="N754" s="101"/>
      <c r="O754" s="101"/>
      <c r="P754" s="47" t="s">
        <v>604</v>
      </c>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47"/>
      <c r="AV754" s="47"/>
      <c r="AW754" s="47"/>
      <c r="AX754" s="48"/>
    </row>
    <row r="755" spans="1:50" ht="33" customHeight="1" x14ac:dyDescent="0.15">
      <c r="A755" s="626"/>
      <c r="B755" s="627"/>
      <c r="C755" s="627"/>
      <c r="D755" s="627"/>
      <c r="E755" s="627"/>
      <c r="F755" s="628"/>
      <c r="G755" s="46"/>
      <c r="H755" s="47"/>
      <c r="I755" s="47"/>
      <c r="J755" s="47"/>
      <c r="K755" s="47"/>
      <c r="L755" s="47"/>
      <c r="M755" s="47"/>
      <c r="N755" s="47"/>
      <c r="O755" s="47"/>
      <c r="P755" s="47"/>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47"/>
      <c r="AQ755" s="47"/>
      <c r="AR755" s="47"/>
      <c r="AS755" s="47"/>
      <c r="AT755" s="47"/>
      <c r="AU755" s="47"/>
      <c r="AV755" s="47"/>
      <c r="AW755" s="47"/>
      <c r="AX755" s="48"/>
    </row>
    <row r="756" spans="1:50" ht="26.25" customHeight="1" x14ac:dyDescent="0.15">
      <c r="A756" s="626"/>
      <c r="B756" s="627"/>
      <c r="C756" s="627"/>
      <c r="D756" s="627"/>
      <c r="E756" s="627"/>
      <c r="F756" s="628"/>
      <c r="G756" s="46"/>
      <c r="H756" s="47"/>
      <c r="I756" s="47"/>
      <c r="J756" s="47"/>
      <c r="K756" s="47"/>
      <c r="L756" s="47"/>
      <c r="M756" s="47"/>
      <c r="N756" s="47"/>
      <c r="O756" s="47"/>
      <c r="P756" s="47"/>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47"/>
      <c r="AQ756" s="47"/>
      <c r="AR756" s="47"/>
      <c r="AS756" s="47"/>
      <c r="AT756" s="47"/>
      <c r="AU756" s="47"/>
      <c r="AV756" s="47"/>
      <c r="AW756" s="47"/>
      <c r="AX756" s="48"/>
    </row>
    <row r="757" spans="1:50" ht="28.5" customHeight="1" x14ac:dyDescent="0.15">
      <c r="A757" s="626"/>
      <c r="B757" s="627"/>
      <c r="C757" s="627"/>
      <c r="D757" s="627"/>
      <c r="E757" s="627"/>
      <c r="F757" s="628"/>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510</v>
      </c>
      <c r="B779" s="641"/>
      <c r="C779" s="641"/>
      <c r="D779" s="641"/>
      <c r="E779" s="641"/>
      <c r="F779" s="642"/>
      <c r="G779" s="607" t="s">
        <v>608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672</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30" customHeight="1" x14ac:dyDescent="0.15">
      <c r="A781" s="643"/>
      <c r="B781" s="644"/>
      <c r="C781" s="644"/>
      <c r="D781" s="644"/>
      <c r="E781" s="644"/>
      <c r="F781" s="645"/>
      <c r="G781" s="682" t="s">
        <v>637</v>
      </c>
      <c r="H781" s="683"/>
      <c r="I781" s="683"/>
      <c r="J781" s="683"/>
      <c r="K781" s="684"/>
      <c r="L781" s="676" t="s">
        <v>671</v>
      </c>
      <c r="M781" s="677"/>
      <c r="N781" s="677"/>
      <c r="O781" s="677"/>
      <c r="P781" s="677"/>
      <c r="Q781" s="677"/>
      <c r="R781" s="677"/>
      <c r="S781" s="677"/>
      <c r="T781" s="677"/>
      <c r="U781" s="677"/>
      <c r="V781" s="677"/>
      <c r="W781" s="677"/>
      <c r="X781" s="678"/>
      <c r="Y781" s="400">
        <v>18</v>
      </c>
      <c r="Z781" s="401"/>
      <c r="AA781" s="401"/>
      <c r="AB781" s="817"/>
      <c r="AC781" s="682" t="s">
        <v>637</v>
      </c>
      <c r="AD781" s="683"/>
      <c r="AE781" s="683"/>
      <c r="AF781" s="683"/>
      <c r="AG781" s="684"/>
      <c r="AH781" s="676" t="s">
        <v>658</v>
      </c>
      <c r="AI781" s="677"/>
      <c r="AJ781" s="677"/>
      <c r="AK781" s="677"/>
      <c r="AL781" s="677"/>
      <c r="AM781" s="677"/>
      <c r="AN781" s="677"/>
      <c r="AO781" s="677"/>
      <c r="AP781" s="677"/>
      <c r="AQ781" s="677"/>
      <c r="AR781" s="677"/>
      <c r="AS781" s="677"/>
      <c r="AT781" s="678"/>
      <c r="AU781" s="400">
        <v>16</v>
      </c>
      <c r="AV781" s="401"/>
      <c r="AW781" s="401"/>
      <c r="AX781" s="402"/>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18</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16</v>
      </c>
      <c r="AV791" s="844"/>
      <c r="AW791" s="844"/>
      <c r="AX791" s="846"/>
    </row>
    <row r="792" spans="1:50" ht="24.75" hidden="1" customHeight="1" x14ac:dyDescent="0.15">
      <c r="A792" s="643"/>
      <c r="B792" s="644"/>
      <c r="C792" s="644"/>
      <c r="D792" s="644"/>
      <c r="E792" s="644"/>
      <c r="F792" s="645"/>
      <c r="G792" s="607" t="s">
        <v>673</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400"/>
      <c r="Z794" s="401"/>
      <c r="AA794" s="401"/>
      <c r="AB794" s="817"/>
      <c r="AC794" s="682"/>
      <c r="AD794" s="683"/>
      <c r="AE794" s="683"/>
      <c r="AF794" s="683"/>
      <c r="AG794" s="684"/>
      <c r="AH794" s="676"/>
      <c r="AI794" s="677"/>
      <c r="AJ794" s="677"/>
      <c r="AK794" s="677"/>
      <c r="AL794" s="677"/>
      <c r="AM794" s="677"/>
      <c r="AN794" s="677"/>
      <c r="AO794" s="677"/>
      <c r="AP794" s="677"/>
      <c r="AQ794" s="677"/>
      <c r="AR794" s="677"/>
      <c r="AS794" s="677"/>
      <c r="AT794" s="678"/>
      <c r="AU794" s="400"/>
      <c r="AV794" s="401"/>
      <c r="AW794" s="401"/>
      <c r="AX794" s="402"/>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400"/>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1" t="s">
        <v>467</v>
      </c>
      <c r="AM831" s="282"/>
      <c r="AN831" s="28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80">
        <v>1</v>
      </c>
      <c r="B837" s="380">
        <v>1</v>
      </c>
      <c r="C837" s="362" t="s">
        <v>621</v>
      </c>
      <c r="D837" s="348"/>
      <c r="E837" s="348"/>
      <c r="F837" s="348"/>
      <c r="G837" s="348"/>
      <c r="H837" s="348"/>
      <c r="I837" s="348"/>
      <c r="J837" s="349">
        <v>4000020270008</v>
      </c>
      <c r="K837" s="350"/>
      <c r="L837" s="350"/>
      <c r="M837" s="350"/>
      <c r="N837" s="350"/>
      <c r="O837" s="350"/>
      <c r="P837" s="363" t="s">
        <v>631</v>
      </c>
      <c r="Q837" s="351"/>
      <c r="R837" s="351"/>
      <c r="S837" s="351"/>
      <c r="T837" s="351"/>
      <c r="U837" s="351"/>
      <c r="V837" s="351"/>
      <c r="W837" s="351"/>
      <c r="X837" s="351"/>
      <c r="Y837" s="352">
        <v>18</v>
      </c>
      <c r="Z837" s="353"/>
      <c r="AA837" s="353"/>
      <c r="AB837" s="354"/>
      <c r="AC837" s="364" t="s">
        <v>609</v>
      </c>
      <c r="AD837" s="372"/>
      <c r="AE837" s="372"/>
      <c r="AF837" s="372"/>
      <c r="AG837" s="372"/>
      <c r="AH837" s="373" t="s">
        <v>632</v>
      </c>
      <c r="AI837" s="374"/>
      <c r="AJ837" s="374"/>
      <c r="AK837" s="374"/>
      <c r="AL837" s="358" t="s">
        <v>633</v>
      </c>
      <c r="AM837" s="359"/>
      <c r="AN837" s="359"/>
      <c r="AO837" s="360"/>
      <c r="AP837" s="361" t="s">
        <v>634</v>
      </c>
      <c r="AQ837" s="361"/>
      <c r="AR837" s="361"/>
      <c r="AS837" s="361"/>
      <c r="AT837" s="361"/>
      <c r="AU837" s="361"/>
      <c r="AV837" s="361"/>
      <c r="AW837" s="361"/>
      <c r="AX837" s="361"/>
    </row>
    <row r="838" spans="1:50" ht="30" customHeight="1" x14ac:dyDescent="0.15">
      <c r="A838" s="380">
        <v>2</v>
      </c>
      <c r="B838" s="380">
        <v>1</v>
      </c>
      <c r="C838" s="362" t="s">
        <v>622</v>
      </c>
      <c r="D838" s="348"/>
      <c r="E838" s="348"/>
      <c r="F838" s="348"/>
      <c r="G838" s="348"/>
      <c r="H838" s="348"/>
      <c r="I838" s="348"/>
      <c r="J838" s="349">
        <v>5000020150002</v>
      </c>
      <c r="K838" s="350"/>
      <c r="L838" s="350"/>
      <c r="M838" s="350"/>
      <c r="N838" s="350"/>
      <c r="O838" s="350"/>
      <c r="P838" s="363" t="s">
        <v>631</v>
      </c>
      <c r="Q838" s="351"/>
      <c r="R838" s="351"/>
      <c r="S838" s="351"/>
      <c r="T838" s="351"/>
      <c r="U838" s="351"/>
      <c r="V838" s="351"/>
      <c r="W838" s="351"/>
      <c r="X838" s="351"/>
      <c r="Y838" s="352">
        <v>3</v>
      </c>
      <c r="Z838" s="353"/>
      <c r="AA838" s="353"/>
      <c r="AB838" s="354"/>
      <c r="AC838" s="364" t="s">
        <v>609</v>
      </c>
      <c r="AD838" s="372"/>
      <c r="AE838" s="372"/>
      <c r="AF838" s="372"/>
      <c r="AG838" s="372"/>
      <c r="AH838" s="373" t="s">
        <v>632</v>
      </c>
      <c r="AI838" s="374"/>
      <c r="AJ838" s="374"/>
      <c r="AK838" s="374"/>
      <c r="AL838" s="358" t="s">
        <v>633</v>
      </c>
      <c r="AM838" s="359"/>
      <c r="AN838" s="359"/>
      <c r="AO838" s="360"/>
      <c r="AP838" s="361" t="s">
        <v>634</v>
      </c>
      <c r="AQ838" s="361"/>
      <c r="AR838" s="361"/>
      <c r="AS838" s="361"/>
      <c r="AT838" s="361"/>
      <c r="AU838" s="361"/>
      <c r="AV838" s="361"/>
      <c r="AW838" s="361"/>
      <c r="AX838" s="361"/>
    </row>
    <row r="839" spans="1:50" ht="30" customHeight="1" x14ac:dyDescent="0.15">
      <c r="A839" s="380">
        <v>3</v>
      </c>
      <c r="B839" s="380">
        <v>1</v>
      </c>
      <c r="C839" s="362" t="s">
        <v>627</v>
      </c>
      <c r="D839" s="348"/>
      <c r="E839" s="348"/>
      <c r="F839" s="348"/>
      <c r="G839" s="348"/>
      <c r="H839" s="348"/>
      <c r="I839" s="348"/>
      <c r="J839" s="349">
        <v>5000020060003</v>
      </c>
      <c r="K839" s="350"/>
      <c r="L839" s="350"/>
      <c r="M839" s="350"/>
      <c r="N839" s="350"/>
      <c r="O839" s="350"/>
      <c r="P839" s="363" t="s">
        <v>631</v>
      </c>
      <c r="Q839" s="351"/>
      <c r="R839" s="351"/>
      <c r="S839" s="351"/>
      <c r="T839" s="351"/>
      <c r="U839" s="351"/>
      <c r="V839" s="351"/>
      <c r="W839" s="351"/>
      <c r="X839" s="351"/>
      <c r="Y839" s="352">
        <v>2</v>
      </c>
      <c r="Z839" s="353"/>
      <c r="AA839" s="353"/>
      <c r="AB839" s="354"/>
      <c r="AC839" s="364" t="s">
        <v>609</v>
      </c>
      <c r="AD839" s="372"/>
      <c r="AE839" s="372"/>
      <c r="AF839" s="372"/>
      <c r="AG839" s="372"/>
      <c r="AH839" s="373" t="s">
        <v>632</v>
      </c>
      <c r="AI839" s="374"/>
      <c r="AJ839" s="374"/>
      <c r="AK839" s="374"/>
      <c r="AL839" s="358" t="s">
        <v>633</v>
      </c>
      <c r="AM839" s="359"/>
      <c r="AN839" s="359"/>
      <c r="AO839" s="360"/>
      <c r="AP839" s="361" t="s">
        <v>634</v>
      </c>
      <c r="AQ839" s="361"/>
      <c r="AR839" s="361"/>
      <c r="AS839" s="361"/>
      <c r="AT839" s="361"/>
      <c r="AU839" s="361"/>
      <c r="AV839" s="361"/>
      <c r="AW839" s="361"/>
      <c r="AX839" s="361"/>
    </row>
    <row r="840" spans="1:50" ht="30" customHeight="1" x14ac:dyDescent="0.15">
      <c r="A840" s="380">
        <v>4</v>
      </c>
      <c r="B840" s="380">
        <v>1</v>
      </c>
      <c r="C840" s="362" t="s">
        <v>624</v>
      </c>
      <c r="D840" s="348"/>
      <c r="E840" s="348"/>
      <c r="F840" s="348"/>
      <c r="G840" s="348"/>
      <c r="H840" s="348"/>
      <c r="I840" s="348"/>
      <c r="J840" s="349">
        <v>2000020260002</v>
      </c>
      <c r="K840" s="350"/>
      <c r="L840" s="350"/>
      <c r="M840" s="350"/>
      <c r="N840" s="350"/>
      <c r="O840" s="350"/>
      <c r="P840" s="363" t="s">
        <v>631</v>
      </c>
      <c r="Q840" s="351"/>
      <c r="R840" s="351"/>
      <c r="S840" s="351"/>
      <c r="T840" s="351"/>
      <c r="U840" s="351"/>
      <c r="V840" s="351"/>
      <c r="W840" s="351"/>
      <c r="X840" s="351"/>
      <c r="Y840" s="352">
        <v>2</v>
      </c>
      <c r="Z840" s="353"/>
      <c r="AA840" s="353"/>
      <c r="AB840" s="354"/>
      <c r="AC840" s="364" t="s">
        <v>609</v>
      </c>
      <c r="AD840" s="372"/>
      <c r="AE840" s="372"/>
      <c r="AF840" s="372"/>
      <c r="AG840" s="372"/>
      <c r="AH840" s="373" t="s">
        <v>632</v>
      </c>
      <c r="AI840" s="374"/>
      <c r="AJ840" s="374"/>
      <c r="AK840" s="374"/>
      <c r="AL840" s="358" t="s">
        <v>633</v>
      </c>
      <c r="AM840" s="359"/>
      <c r="AN840" s="359"/>
      <c r="AO840" s="360"/>
      <c r="AP840" s="361" t="s">
        <v>634</v>
      </c>
      <c r="AQ840" s="361"/>
      <c r="AR840" s="361"/>
      <c r="AS840" s="361"/>
      <c r="AT840" s="361"/>
      <c r="AU840" s="361"/>
      <c r="AV840" s="361"/>
      <c r="AW840" s="361"/>
      <c r="AX840" s="361"/>
    </row>
    <row r="841" spans="1:50" ht="30" customHeight="1" x14ac:dyDescent="0.15">
      <c r="A841" s="380">
        <v>5</v>
      </c>
      <c r="B841" s="380">
        <v>1</v>
      </c>
      <c r="C841" s="362" t="s">
        <v>628</v>
      </c>
      <c r="D841" s="348"/>
      <c r="E841" s="348"/>
      <c r="F841" s="348"/>
      <c r="G841" s="348"/>
      <c r="H841" s="348"/>
      <c r="I841" s="348"/>
      <c r="J841" s="349">
        <v>7000020310000</v>
      </c>
      <c r="K841" s="350"/>
      <c r="L841" s="350"/>
      <c r="M841" s="350"/>
      <c r="N841" s="350"/>
      <c r="O841" s="350"/>
      <c r="P841" s="363" t="s">
        <v>631</v>
      </c>
      <c r="Q841" s="351"/>
      <c r="R841" s="351"/>
      <c r="S841" s="351"/>
      <c r="T841" s="351"/>
      <c r="U841" s="351"/>
      <c r="V841" s="351"/>
      <c r="W841" s="351"/>
      <c r="X841" s="351"/>
      <c r="Y841" s="352">
        <v>2</v>
      </c>
      <c r="Z841" s="353"/>
      <c r="AA841" s="353"/>
      <c r="AB841" s="354"/>
      <c r="AC841" s="364" t="s">
        <v>609</v>
      </c>
      <c r="AD841" s="372"/>
      <c r="AE841" s="372"/>
      <c r="AF841" s="372"/>
      <c r="AG841" s="372"/>
      <c r="AH841" s="373" t="s">
        <v>632</v>
      </c>
      <c r="AI841" s="374"/>
      <c r="AJ841" s="374"/>
      <c r="AK841" s="374"/>
      <c r="AL841" s="358" t="s">
        <v>633</v>
      </c>
      <c r="AM841" s="359"/>
      <c r="AN841" s="359"/>
      <c r="AO841" s="360"/>
      <c r="AP841" s="361" t="s">
        <v>634</v>
      </c>
      <c r="AQ841" s="361"/>
      <c r="AR841" s="361"/>
      <c r="AS841" s="361"/>
      <c r="AT841" s="361"/>
      <c r="AU841" s="361"/>
      <c r="AV841" s="361"/>
      <c r="AW841" s="361"/>
      <c r="AX841" s="361"/>
    </row>
    <row r="842" spans="1:50" ht="30" customHeight="1" x14ac:dyDescent="0.15">
      <c r="A842" s="380">
        <v>6</v>
      </c>
      <c r="B842" s="380">
        <v>1</v>
      </c>
      <c r="C842" s="362" t="s">
        <v>623</v>
      </c>
      <c r="D842" s="348"/>
      <c r="E842" s="348"/>
      <c r="F842" s="348"/>
      <c r="G842" s="348"/>
      <c r="H842" s="348"/>
      <c r="I842" s="348"/>
      <c r="J842" s="349">
        <v>8000020130001</v>
      </c>
      <c r="K842" s="350"/>
      <c r="L842" s="350"/>
      <c r="M842" s="350"/>
      <c r="N842" s="350"/>
      <c r="O842" s="350"/>
      <c r="P842" s="363" t="s">
        <v>631</v>
      </c>
      <c r="Q842" s="351"/>
      <c r="R842" s="351"/>
      <c r="S842" s="351"/>
      <c r="T842" s="351"/>
      <c r="U842" s="351"/>
      <c r="V842" s="351"/>
      <c r="W842" s="351"/>
      <c r="X842" s="351"/>
      <c r="Y842" s="352">
        <v>1</v>
      </c>
      <c r="Z842" s="353"/>
      <c r="AA842" s="353"/>
      <c r="AB842" s="354"/>
      <c r="AC842" s="364" t="s">
        <v>609</v>
      </c>
      <c r="AD842" s="372"/>
      <c r="AE842" s="372"/>
      <c r="AF842" s="372"/>
      <c r="AG842" s="372"/>
      <c r="AH842" s="373" t="s">
        <v>632</v>
      </c>
      <c r="AI842" s="374"/>
      <c r="AJ842" s="374"/>
      <c r="AK842" s="374"/>
      <c r="AL842" s="358" t="s">
        <v>633</v>
      </c>
      <c r="AM842" s="359"/>
      <c r="AN842" s="359"/>
      <c r="AO842" s="360"/>
      <c r="AP842" s="361" t="s">
        <v>634</v>
      </c>
      <c r="AQ842" s="361"/>
      <c r="AR842" s="361"/>
      <c r="AS842" s="361"/>
      <c r="AT842" s="361"/>
      <c r="AU842" s="361"/>
      <c r="AV842" s="361"/>
      <c r="AW842" s="361"/>
      <c r="AX842" s="361"/>
    </row>
    <row r="843" spans="1:50" ht="30" customHeight="1" x14ac:dyDescent="0.15">
      <c r="A843" s="380">
        <v>7</v>
      </c>
      <c r="B843" s="380">
        <v>1</v>
      </c>
      <c r="C843" s="362" t="s">
        <v>625</v>
      </c>
      <c r="D843" s="348"/>
      <c r="E843" s="348"/>
      <c r="F843" s="348"/>
      <c r="G843" s="348"/>
      <c r="H843" s="348"/>
      <c r="I843" s="348"/>
      <c r="J843" s="349">
        <v>2000020350001</v>
      </c>
      <c r="K843" s="350"/>
      <c r="L843" s="350"/>
      <c r="M843" s="350"/>
      <c r="N843" s="350"/>
      <c r="O843" s="350"/>
      <c r="P843" s="363" t="s">
        <v>631</v>
      </c>
      <c r="Q843" s="351"/>
      <c r="R843" s="351"/>
      <c r="S843" s="351"/>
      <c r="T843" s="351"/>
      <c r="U843" s="351"/>
      <c r="V843" s="351"/>
      <c r="W843" s="351"/>
      <c r="X843" s="351"/>
      <c r="Y843" s="352">
        <v>1</v>
      </c>
      <c r="Z843" s="353"/>
      <c r="AA843" s="353"/>
      <c r="AB843" s="354"/>
      <c r="AC843" s="364" t="s">
        <v>609</v>
      </c>
      <c r="AD843" s="372"/>
      <c r="AE843" s="372"/>
      <c r="AF843" s="372"/>
      <c r="AG843" s="372"/>
      <c r="AH843" s="373" t="s">
        <v>632</v>
      </c>
      <c r="AI843" s="374"/>
      <c r="AJ843" s="374"/>
      <c r="AK843" s="374"/>
      <c r="AL843" s="358" t="s">
        <v>633</v>
      </c>
      <c r="AM843" s="359"/>
      <c r="AN843" s="359"/>
      <c r="AO843" s="360"/>
      <c r="AP843" s="361" t="s">
        <v>634</v>
      </c>
      <c r="AQ843" s="361"/>
      <c r="AR843" s="361"/>
      <c r="AS843" s="361"/>
      <c r="AT843" s="361"/>
      <c r="AU843" s="361"/>
      <c r="AV843" s="361"/>
      <c r="AW843" s="361"/>
      <c r="AX843" s="361"/>
    </row>
    <row r="844" spans="1:50" ht="30" customHeight="1" x14ac:dyDescent="0.15">
      <c r="A844" s="380">
        <v>8</v>
      </c>
      <c r="B844" s="380">
        <v>1</v>
      </c>
      <c r="C844" s="362" t="s">
        <v>626</v>
      </c>
      <c r="D844" s="348"/>
      <c r="E844" s="348"/>
      <c r="F844" s="348"/>
      <c r="G844" s="348"/>
      <c r="H844" s="348"/>
      <c r="I844" s="348"/>
      <c r="J844" s="349">
        <v>1000020230006</v>
      </c>
      <c r="K844" s="350"/>
      <c r="L844" s="350"/>
      <c r="M844" s="350"/>
      <c r="N844" s="350"/>
      <c r="O844" s="350"/>
      <c r="P844" s="363" t="s">
        <v>631</v>
      </c>
      <c r="Q844" s="351"/>
      <c r="R844" s="351"/>
      <c r="S844" s="351"/>
      <c r="T844" s="351"/>
      <c r="U844" s="351"/>
      <c r="V844" s="351"/>
      <c r="W844" s="351"/>
      <c r="X844" s="351"/>
      <c r="Y844" s="352">
        <v>0.7</v>
      </c>
      <c r="Z844" s="353"/>
      <c r="AA844" s="353"/>
      <c r="AB844" s="354"/>
      <c r="AC844" s="364" t="s">
        <v>609</v>
      </c>
      <c r="AD844" s="372"/>
      <c r="AE844" s="372"/>
      <c r="AF844" s="372"/>
      <c r="AG844" s="372"/>
      <c r="AH844" s="373" t="s">
        <v>632</v>
      </c>
      <c r="AI844" s="374"/>
      <c r="AJ844" s="374"/>
      <c r="AK844" s="374"/>
      <c r="AL844" s="358" t="s">
        <v>633</v>
      </c>
      <c r="AM844" s="359"/>
      <c r="AN844" s="359"/>
      <c r="AO844" s="360"/>
      <c r="AP844" s="361" t="s">
        <v>634</v>
      </c>
      <c r="AQ844" s="361"/>
      <c r="AR844" s="361"/>
      <c r="AS844" s="361"/>
      <c r="AT844" s="361"/>
      <c r="AU844" s="361"/>
      <c r="AV844" s="361"/>
      <c r="AW844" s="361"/>
      <c r="AX844" s="361"/>
    </row>
    <row r="845" spans="1:50" ht="30" customHeight="1" x14ac:dyDescent="0.15">
      <c r="A845" s="380">
        <v>9</v>
      </c>
      <c r="B845" s="380">
        <v>1</v>
      </c>
      <c r="C845" s="362" t="s">
        <v>629</v>
      </c>
      <c r="D845" s="348"/>
      <c r="E845" s="348"/>
      <c r="F845" s="348"/>
      <c r="G845" s="348"/>
      <c r="H845" s="348"/>
      <c r="I845" s="348"/>
      <c r="J845" s="349">
        <v>1000020290009</v>
      </c>
      <c r="K845" s="350"/>
      <c r="L845" s="350"/>
      <c r="M845" s="350"/>
      <c r="N845" s="350"/>
      <c r="O845" s="350"/>
      <c r="P845" s="363" t="s">
        <v>631</v>
      </c>
      <c r="Q845" s="351"/>
      <c r="R845" s="351"/>
      <c r="S845" s="351"/>
      <c r="T845" s="351"/>
      <c r="U845" s="351"/>
      <c r="V845" s="351"/>
      <c r="W845" s="351"/>
      <c r="X845" s="351"/>
      <c r="Y845" s="352">
        <v>0.7</v>
      </c>
      <c r="Z845" s="353"/>
      <c r="AA845" s="353"/>
      <c r="AB845" s="354"/>
      <c r="AC845" s="364" t="s">
        <v>609</v>
      </c>
      <c r="AD845" s="372"/>
      <c r="AE845" s="372"/>
      <c r="AF845" s="372"/>
      <c r="AG845" s="372"/>
      <c r="AH845" s="373" t="s">
        <v>632</v>
      </c>
      <c r="AI845" s="374"/>
      <c r="AJ845" s="374"/>
      <c r="AK845" s="374"/>
      <c r="AL845" s="358" t="s">
        <v>633</v>
      </c>
      <c r="AM845" s="359"/>
      <c r="AN845" s="359"/>
      <c r="AO845" s="360"/>
      <c r="AP845" s="361" t="s">
        <v>634</v>
      </c>
      <c r="AQ845" s="361"/>
      <c r="AR845" s="361"/>
      <c r="AS845" s="361"/>
      <c r="AT845" s="361"/>
      <c r="AU845" s="361"/>
      <c r="AV845" s="361"/>
      <c r="AW845" s="361"/>
      <c r="AX845" s="361"/>
    </row>
    <row r="846" spans="1:50" ht="30" customHeight="1" x14ac:dyDescent="0.15">
      <c r="A846" s="380">
        <v>10</v>
      </c>
      <c r="B846" s="380">
        <v>1</v>
      </c>
      <c r="C846" s="362" t="s">
        <v>630</v>
      </c>
      <c r="D846" s="348"/>
      <c r="E846" s="348"/>
      <c r="F846" s="348"/>
      <c r="G846" s="348"/>
      <c r="H846" s="348"/>
      <c r="I846" s="348"/>
      <c r="J846" s="349">
        <v>6000020400009</v>
      </c>
      <c r="K846" s="350"/>
      <c r="L846" s="350"/>
      <c r="M846" s="350"/>
      <c r="N846" s="350"/>
      <c r="O846" s="350"/>
      <c r="P846" s="363" t="s">
        <v>631</v>
      </c>
      <c r="Q846" s="351"/>
      <c r="R846" s="351"/>
      <c r="S846" s="351"/>
      <c r="T846" s="351"/>
      <c r="U846" s="351"/>
      <c r="V846" s="351"/>
      <c r="W846" s="351"/>
      <c r="X846" s="351"/>
      <c r="Y846" s="352">
        <v>0.7</v>
      </c>
      <c r="Z846" s="353"/>
      <c r="AA846" s="353"/>
      <c r="AB846" s="354"/>
      <c r="AC846" s="364" t="s">
        <v>609</v>
      </c>
      <c r="AD846" s="372"/>
      <c r="AE846" s="372"/>
      <c r="AF846" s="372"/>
      <c r="AG846" s="372"/>
      <c r="AH846" s="373" t="s">
        <v>632</v>
      </c>
      <c r="AI846" s="374"/>
      <c r="AJ846" s="374"/>
      <c r="AK846" s="374"/>
      <c r="AL846" s="358" t="s">
        <v>633</v>
      </c>
      <c r="AM846" s="359"/>
      <c r="AN846" s="359"/>
      <c r="AO846" s="360"/>
      <c r="AP846" s="361" t="s">
        <v>634</v>
      </c>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73" t="s">
        <v>632</v>
      </c>
      <c r="AI847" s="374"/>
      <c r="AJ847" s="374"/>
      <c r="AK847" s="374"/>
      <c r="AL847" s="358"/>
      <c r="AM847" s="359"/>
      <c r="AN847" s="359"/>
      <c r="AO847" s="360"/>
      <c r="AP847" s="361" t="s">
        <v>634</v>
      </c>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73" t="s">
        <v>632</v>
      </c>
      <c r="AI848" s="374"/>
      <c r="AJ848" s="374"/>
      <c r="AK848" s="374"/>
      <c r="AL848" s="358"/>
      <c r="AM848" s="359"/>
      <c r="AN848" s="359"/>
      <c r="AO848" s="360"/>
      <c r="AP848" s="361" t="s">
        <v>634</v>
      </c>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73" t="s">
        <v>632</v>
      </c>
      <c r="AI849" s="374"/>
      <c r="AJ849" s="374"/>
      <c r="AK849" s="374"/>
      <c r="AL849" s="358"/>
      <c r="AM849" s="359"/>
      <c r="AN849" s="359"/>
      <c r="AO849" s="360"/>
      <c r="AP849" s="361" t="s">
        <v>634</v>
      </c>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73" t="s">
        <v>632</v>
      </c>
      <c r="AI850" s="374"/>
      <c r="AJ850" s="374"/>
      <c r="AK850" s="374"/>
      <c r="AL850" s="358"/>
      <c r="AM850" s="359"/>
      <c r="AN850" s="359"/>
      <c r="AO850" s="360"/>
      <c r="AP850" s="361" t="s">
        <v>634</v>
      </c>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73" t="s">
        <v>632</v>
      </c>
      <c r="AI851" s="374"/>
      <c r="AJ851" s="374"/>
      <c r="AK851" s="374"/>
      <c r="AL851" s="358"/>
      <c r="AM851" s="359"/>
      <c r="AN851" s="359"/>
      <c r="AO851" s="360"/>
      <c r="AP851" s="361" t="s">
        <v>634</v>
      </c>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73" t="s">
        <v>632</v>
      </c>
      <c r="AI852" s="374"/>
      <c r="AJ852" s="374"/>
      <c r="AK852" s="374"/>
      <c r="AL852" s="358"/>
      <c r="AM852" s="359"/>
      <c r="AN852" s="359"/>
      <c r="AO852" s="360"/>
      <c r="AP852" s="361" t="s">
        <v>634</v>
      </c>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73" t="s">
        <v>632</v>
      </c>
      <c r="AI853" s="374"/>
      <c r="AJ853" s="374"/>
      <c r="AK853" s="374"/>
      <c r="AL853" s="358"/>
      <c r="AM853" s="359"/>
      <c r="AN853" s="359"/>
      <c r="AO853" s="360"/>
      <c r="AP853" s="361" t="s">
        <v>634</v>
      </c>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73" t="s">
        <v>632</v>
      </c>
      <c r="AI854" s="374"/>
      <c r="AJ854" s="374"/>
      <c r="AK854" s="374"/>
      <c r="AL854" s="358"/>
      <c r="AM854" s="359"/>
      <c r="AN854" s="359"/>
      <c r="AO854" s="360"/>
      <c r="AP854" s="361" t="s">
        <v>634</v>
      </c>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73" t="s">
        <v>632</v>
      </c>
      <c r="AI855" s="374"/>
      <c r="AJ855" s="374"/>
      <c r="AK855" s="374"/>
      <c r="AL855" s="358"/>
      <c r="AM855" s="359"/>
      <c r="AN855" s="359"/>
      <c r="AO855" s="360"/>
      <c r="AP855" s="361" t="s">
        <v>634</v>
      </c>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73" t="s">
        <v>632</v>
      </c>
      <c r="AI856" s="374"/>
      <c r="AJ856" s="374"/>
      <c r="AK856" s="374"/>
      <c r="AL856" s="358"/>
      <c r="AM856" s="359"/>
      <c r="AN856" s="359"/>
      <c r="AO856" s="360"/>
      <c r="AP856" s="361" t="s">
        <v>634</v>
      </c>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73" t="s">
        <v>632</v>
      </c>
      <c r="AI857" s="374"/>
      <c r="AJ857" s="374"/>
      <c r="AK857" s="374"/>
      <c r="AL857" s="358"/>
      <c r="AM857" s="359"/>
      <c r="AN857" s="359"/>
      <c r="AO857" s="360"/>
      <c r="AP857" s="361" t="s">
        <v>634</v>
      </c>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73" t="s">
        <v>632</v>
      </c>
      <c r="AI858" s="374"/>
      <c r="AJ858" s="374"/>
      <c r="AK858" s="374"/>
      <c r="AL858" s="358"/>
      <c r="AM858" s="359"/>
      <c r="AN858" s="359"/>
      <c r="AO858" s="360"/>
      <c r="AP858" s="361" t="s">
        <v>634</v>
      </c>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73" t="s">
        <v>632</v>
      </c>
      <c r="AI859" s="374"/>
      <c r="AJ859" s="374"/>
      <c r="AK859" s="374"/>
      <c r="AL859" s="358"/>
      <c r="AM859" s="359"/>
      <c r="AN859" s="359"/>
      <c r="AO859" s="360"/>
      <c r="AP859" s="361" t="s">
        <v>634</v>
      </c>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73" t="s">
        <v>632</v>
      </c>
      <c r="AI860" s="374"/>
      <c r="AJ860" s="374"/>
      <c r="AK860" s="374"/>
      <c r="AL860" s="358"/>
      <c r="AM860" s="359"/>
      <c r="AN860" s="359"/>
      <c r="AO860" s="360"/>
      <c r="AP860" s="361" t="s">
        <v>634</v>
      </c>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73" t="s">
        <v>632</v>
      </c>
      <c r="AI861" s="374"/>
      <c r="AJ861" s="374"/>
      <c r="AK861" s="374"/>
      <c r="AL861" s="358"/>
      <c r="AM861" s="359"/>
      <c r="AN861" s="359"/>
      <c r="AO861" s="360"/>
      <c r="AP861" s="361" t="s">
        <v>634</v>
      </c>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73" t="s">
        <v>632</v>
      </c>
      <c r="AI862" s="374"/>
      <c r="AJ862" s="374"/>
      <c r="AK862" s="374"/>
      <c r="AL862" s="358"/>
      <c r="AM862" s="359"/>
      <c r="AN862" s="359"/>
      <c r="AO862" s="360"/>
      <c r="AP862" s="361" t="s">
        <v>634</v>
      </c>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73" t="s">
        <v>632</v>
      </c>
      <c r="AI863" s="374"/>
      <c r="AJ863" s="374"/>
      <c r="AK863" s="374"/>
      <c r="AL863" s="358"/>
      <c r="AM863" s="359"/>
      <c r="AN863" s="359"/>
      <c r="AO863" s="360"/>
      <c r="AP863" s="361" t="s">
        <v>634</v>
      </c>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73" t="s">
        <v>632</v>
      </c>
      <c r="AI864" s="374"/>
      <c r="AJ864" s="374"/>
      <c r="AK864" s="374"/>
      <c r="AL864" s="358"/>
      <c r="AM864" s="359"/>
      <c r="AN864" s="359"/>
      <c r="AO864" s="360"/>
      <c r="AP864" s="361" t="s">
        <v>634</v>
      </c>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73" t="s">
        <v>632</v>
      </c>
      <c r="AI865" s="374"/>
      <c r="AJ865" s="374"/>
      <c r="AK865" s="374"/>
      <c r="AL865" s="358"/>
      <c r="AM865" s="359"/>
      <c r="AN865" s="359"/>
      <c r="AO865" s="360"/>
      <c r="AP865" s="361" t="s">
        <v>634</v>
      </c>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73" t="s">
        <v>632</v>
      </c>
      <c r="AI866" s="374"/>
      <c r="AJ866" s="374"/>
      <c r="AK866" s="374"/>
      <c r="AL866" s="358"/>
      <c r="AM866" s="359"/>
      <c r="AN866" s="359"/>
      <c r="AO866" s="360"/>
      <c r="AP866" s="361" t="s">
        <v>634</v>
      </c>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0">
        <v>1</v>
      </c>
      <c r="B870" s="380">
        <v>1</v>
      </c>
      <c r="C870" s="362" t="s">
        <v>610</v>
      </c>
      <c r="D870" s="348"/>
      <c r="E870" s="348"/>
      <c r="F870" s="348"/>
      <c r="G870" s="348"/>
      <c r="H870" s="348"/>
      <c r="I870" s="348"/>
      <c r="J870" s="349">
        <v>8000020272116</v>
      </c>
      <c r="K870" s="350"/>
      <c r="L870" s="350"/>
      <c r="M870" s="350"/>
      <c r="N870" s="350"/>
      <c r="O870" s="350"/>
      <c r="P870" s="351" t="s">
        <v>631</v>
      </c>
      <c r="Q870" s="351"/>
      <c r="R870" s="351"/>
      <c r="S870" s="351"/>
      <c r="T870" s="351"/>
      <c r="U870" s="351"/>
      <c r="V870" s="351"/>
      <c r="W870" s="351"/>
      <c r="X870" s="351"/>
      <c r="Y870" s="352">
        <v>16</v>
      </c>
      <c r="Z870" s="353"/>
      <c r="AA870" s="353"/>
      <c r="AB870" s="354"/>
      <c r="AC870" s="364" t="s">
        <v>609</v>
      </c>
      <c r="AD870" s="372"/>
      <c r="AE870" s="372"/>
      <c r="AF870" s="372"/>
      <c r="AG870" s="372"/>
      <c r="AH870" s="373" t="s">
        <v>635</v>
      </c>
      <c r="AI870" s="374"/>
      <c r="AJ870" s="374"/>
      <c r="AK870" s="374"/>
      <c r="AL870" s="358" t="s">
        <v>636</v>
      </c>
      <c r="AM870" s="359"/>
      <c r="AN870" s="359"/>
      <c r="AO870" s="360"/>
      <c r="AP870" s="361" t="s">
        <v>635</v>
      </c>
      <c r="AQ870" s="361"/>
      <c r="AR870" s="361"/>
      <c r="AS870" s="361"/>
      <c r="AT870" s="361"/>
      <c r="AU870" s="361"/>
      <c r="AV870" s="361"/>
      <c r="AW870" s="361"/>
      <c r="AX870" s="361"/>
    </row>
    <row r="871" spans="1:50" ht="30" customHeight="1" x14ac:dyDescent="0.15">
      <c r="A871" s="380">
        <v>2</v>
      </c>
      <c r="B871" s="380">
        <v>1</v>
      </c>
      <c r="C871" s="362" t="s">
        <v>611</v>
      </c>
      <c r="D871" s="348"/>
      <c r="E871" s="348"/>
      <c r="F871" s="348"/>
      <c r="G871" s="348"/>
      <c r="H871" s="348"/>
      <c r="I871" s="348"/>
      <c r="J871" s="349">
        <v>8000020272108</v>
      </c>
      <c r="K871" s="350"/>
      <c r="L871" s="350"/>
      <c r="M871" s="350"/>
      <c r="N871" s="350"/>
      <c r="O871" s="350"/>
      <c r="P871" s="351" t="s">
        <v>631</v>
      </c>
      <c r="Q871" s="351"/>
      <c r="R871" s="351"/>
      <c r="S871" s="351"/>
      <c r="T871" s="351"/>
      <c r="U871" s="351"/>
      <c r="V871" s="351"/>
      <c r="W871" s="351"/>
      <c r="X871" s="351"/>
      <c r="Y871" s="352">
        <v>8</v>
      </c>
      <c r="Z871" s="353"/>
      <c r="AA871" s="353"/>
      <c r="AB871" s="354"/>
      <c r="AC871" s="364" t="s">
        <v>609</v>
      </c>
      <c r="AD871" s="372"/>
      <c r="AE871" s="372"/>
      <c r="AF871" s="372"/>
      <c r="AG871" s="372"/>
      <c r="AH871" s="373" t="s">
        <v>635</v>
      </c>
      <c r="AI871" s="374"/>
      <c r="AJ871" s="374"/>
      <c r="AK871" s="374"/>
      <c r="AL871" s="358" t="s">
        <v>636</v>
      </c>
      <c r="AM871" s="359"/>
      <c r="AN871" s="359"/>
      <c r="AO871" s="360"/>
      <c r="AP871" s="361" t="s">
        <v>635</v>
      </c>
      <c r="AQ871" s="361"/>
      <c r="AR871" s="361"/>
      <c r="AS871" s="361"/>
      <c r="AT871" s="361"/>
      <c r="AU871" s="361"/>
      <c r="AV871" s="361"/>
      <c r="AW871" s="361"/>
      <c r="AX871" s="361"/>
    </row>
    <row r="872" spans="1:50" ht="30" customHeight="1" x14ac:dyDescent="0.15">
      <c r="A872" s="380">
        <v>3</v>
      </c>
      <c r="B872" s="380">
        <v>1</v>
      </c>
      <c r="C872" s="362" t="s">
        <v>616</v>
      </c>
      <c r="D872" s="348"/>
      <c r="E872" s="348"/>
      <c r="F872" s="348"/>
      <c r="G872" s="348"/>
      <c r="H872" s="348"/>
      <c r="I872" s="348"/>
      <c r="J872" s="349">
        <v>3000020322016</v>
      </c>
      <c r="K872" s="350"/>
      <c r="L872" s="350"/>
      <c r="M872" s="350"/>
      <c r="N872" s="350"/>
      <c r="O872" s="350"/>
      <c r="P872" s="351" t="s">
        <v>631</v>
      </c>
      <c r="Q872" s="351"/>
      <c r="R872" s="351"/>
      <c r="S872" s="351"/>
      <c r="T872" s="351"/>
      <c r="U872" s="351"/>
      <c r="V872" s="351"/>
      <c r="W872" s="351"/>
      <c r="X872" s="351"/>
      <c r="Y872" s="352">
        <v>5</v>
      </c>
      <c r="Z872" s="353"/>
      <c r="AA872" s="353"/>
      <c r="AB872" s="354"/>
      <c r="AC872" s="364" t="s">
        <v>609</v>
      </c>
      <c r="AD872" s="372"/>
      <c r="AE872" s="372"/>
      <c r="AF872" s="372"/>
      <c r="AG872" s="372"/>
      <c r="AH872" s="373" t="s">
        <v>635</v>
      </c>
      <c r="AI872" s="374"/>
      <c r="AJ872" s="374"/>
      <c r="AK872" s="374"/>
      <c r="AL872" s="358" t="s">
        <v>636</v>
      </c>
      <c r="AM872" s="359"/>
      <c r="AN872" s="359"/>
      <c r="AO872" s="360"/>
      <c r="AP872" s="361" t="s">
        <v>635</v>
      </c>
      <c r="AQ872" s="361"/>
      <c r="AR872" s="361"/>
      <c r="AS872" s="361"/>
      <c r="AT872" s="361"/>
      <c r="AU872" s="361"/>
      <c r="AV872" s="361"/>
      <c r="AW872" s="361"/>
      <c r="AX872" s="361"/>
    </row>
    <row r="873" spans="1:50" ht="30" customHeight="1" x14ac:dyDescent="0.15">
      <c r="A873" s="380">
        <v>4</v>
      </c>
      <c r="B873" s="380">
        <v>1</v>
      </c>
      <c r="C873" s="375" t="s">
        <v>615</v>
      </c>
      <c r="D873" s="376"/>
      <c r="E873" s="376"/>
      <c r="F873" s="376"/>
      <c r="G873" s="376"/>
      <c r="H873" s="376"/>
      <c r="I873" s="377"/>
      <c r="J873" s="349">
        <v>2000020261009</v>
      </c>
      <c r="K873" s="350"/>
      <c r="L873" s="350"/>
      <c r="M873" s="350"/>
      <c r="N873" s="350"/>
      <c r="O873" s="350"/>
      <c r="P873" s="351" t="s">
        <v>631</v>
      </c>
      <c r="Q873" s="351"/>
      <c r="R873" s="351"/>
      <c r="S873" s="351"/>
      <c r="T873" s="351"/>
      <c r="U873" s="351"/>
      <c r="V873" s="351"/>
      <c r="W873" s="351"/>
      <c r="X873" s="351"/>
      <c r="Y873" s="352">
        <v>2</v>
      </c>
      <c r="Z873" s="353"/>
      <c r="AA873" s="353"/>
      <c r="AB873" s="354"/>
      <c r="AC873" s="364" t="s">
        <v>609</v>
      </c>
      <c r="AD873" s="372"/>
      <c r="AE873" s="372"/>
      <c r="AF873" s="372"/>
      <c r="AG873" s="372"/>
      <c r="AH873" s="373" t="s">
        <v>635</v>
      </c>
      <c r="AI873" s="374"/>
      <c r="AJ873" s="374"/>
      <c r="AK873" s="374"/>
      <c r="AL873" s="358" t="s">
        <v>636</v>
      </c>
      <c r="AM873" s="359"/>
      <c r="AN873" s="359"/>
      <c r="AO873" s="360"/>
      <c r="AP873" s="361" t="s">
        <v>635</v>
      </c>
      <c r="AQ873" s="361"/>
      <c r="AR873" s="361"/>
      <c r="AS873" s="361"/>
      <c r="AT873" s="361"/>
      <c r="AU873" s="361"/>
      <c r="AV873" s="361"/>
      <c r="AW873" s="361"/>
      <c r="AX873" s="361"/>
    </row>
    <row r="874" spans="1:50" ht="30" customHeight="1" x14ac:dyDescent="0.15">
      <c r="A874" s="380">
        <v>5</v>
      </c>
      <c r="B874" s="380">
        <v>1</v>
      </c>
      <c r="C874" s="362" t="s">
        <v>617</v>
      </c>
      <c r="D874" s="348"/>
      <c r="E874" s="348"/>
      <c r="F874" s="348"/>
      <c r="G874" s="348"/>
      <c r="H874" s="348"/>
      <c r="I874" s="348"/>
      <c r="J874" s="349">
        <v>6000020272159</v>
      </c>
      <c r="K874" s="350"/>
      <c r="L874" s="350"/>
      <c r="M874" s="350"/>
      <c r="N874" s="350"/>
      <c r="O874" s="350"/>
      <c r="P874" s="351" t="s">
        <v>631</v>
      </c>
      <c r="Q874" s="351"/>
      <c r="R874" s="351"/>
      <c r="S874" s="351"/>
      <c r="T874" s="351"/>
      <c r="U874" s="351"/>
      <c r="V874" s="351"/>
      <c r="W874" s="351"/>
      <c r="X874" s="351"/>
      <c r="Y874" s="352">
        <v>2</v>
      </c>
      <c r="Z874" s="353"/>
      <c r="AA874" s="353"/>
      <c r="AB874" s="354"/>
      <c r="AC874" s="364" t="s">
        <v>609</v>
      </c>
      <c r="AD874" s="372"/>
      <c r="AE874" s="372"/>
      <c r="AF874" s="372"/>
      <c r="AG874" s="372"/>
      <c r="AH874" s="373" t="s">
        <v>635</v>
      </c>
      <c r="AI874" s="374"/>
      <c r="AJ874" s="374"/>
      <c r="AK874" s="374"/>
      <c r="AL874" s="358" t="s">
        <v>636</v>
      </c>
      <c r="AM874" s="359"/>
      <c r="AN874" s="359"/>
      <c r="AO874" s="360"/>
      <c r="AP874" s="361" t="s">
        <v>635</v>
      </c>
      <c r="AQ874" s="361"/>
      <c r="AR874" s="361"/>
      <c r="AS874" s="361"/>
      <c r="AT874" s="361"/>
      <c r="AU874" s="361"/>
      <c r="AV874" s="361"/>
      <c r="AW874" s="361"/>
      <c r="AX874" s="361"/>
    </row>
    <row r="875" spans="1:50" ht="30" customHeight="1" x14ac:dyDescent="0.15">
      <c r="A875" s="380">
        <v>6</v>
      </c>
      <c r="B875" s="380">
        <v>1</v>
      </c>
      <c r="C875" s="362" t="s">
        <v>618</v>
      </c>
      <c r="D875" s="348"/>
      <c r="E875" s="348"/>
      <c r="F875" s="348"/>
      <c r="G875" s="348"/>
      <c r="H875" s="348"/>
      <c r="I875" s="348"/>
      <c r="J875" s="349">
        <v>7000020062014</v>
      </c>
      <c r="K875" s="350"/>
      <c r="L875" s="350"/>
      <c r="M875" s="350"/>
      <c r="N875" s="350"/>
      <c r="O875" s="350"/>
      <c r="P875" s="351" t="s">
        <v>631</v>
      </c>
      <c r="Q875" s="351"/>
      <c r="R875" s="351"/>
      <c r="S875" s="351"/>
      <c r="T875" s="351"/>
      <c r="U875" s="351"/>
      <c r="V875" s="351"/>
      <c r="W875" s="351"/>
      <c r="X875" s="351"/>
      <c r="Y875" s="352">
        <v>2</v>
      </c>
      <c r="Z875" s="353"/>
      <c r="AA875" s="353"/>
      <c r="AB875" s="354"/>
      <c r="AC875" s="364" t="s">
        <v>609</v>
      </c>
      <c r="AD875" s="372"/>
      <c r="AE875" s="372"/>
      <c r="AF875" s="372"/>
      <c r="AG875" s="372"/>
      <c r="AH875" s="373" t="s">
        <v>635</v>
      </c>
      <c r="AI875" s="374"/>
      <c r="AJ875" s="374"/>
      <c r="AK875" s="374"/>
      <c r="AL875" s="358" t="s">
        <v>636</v>
      </c>
      <c r="AM875" s="359"/>
      <c r="AN875" s="359"/>
      <c r="AO875" s="360"/>
      <c r="AP875" s="361" t="s">
        <v>635</v>
      </c>
      <c r="AQ875" s="361"/>
      <c r="AR875" s="361"/>
      <c r="AS875" s="361"/>
      <c r="AT875" s="361"/>
      <c r="AU875" s="361"/>
      <c r="AV875" s="361"/>
      <c r="AW875" s="361"/>
      <c r="AX875" s="361"/>
    </row>
    <row r="876" spans="1:50" ht="30" customHeight="1" x14ac:dyDescent="0.15">
      <c r="A876" s="380">
        <v>7</v>
      </c>
      <c r="B876" s="380">
        <v>1</v>
      </c>
      <c r="C876" s="375" t="s">
        <v>614</v>
      </c>
      <c r="D876" s="376"/>
      <c r="E876" s="376"/>
      <c r="F876" s="376"/>
      <c r="G876" s="376"/>
      <c r="H876" s="376"/>
      <c r="I876" s="377"/>
      <c r="J876" s="349">
        <v>6000020121002</v>
      </c>
      <c r="K876" s="350"/>
      <c r="L876" s="350"/>
      <c r="M876" s="350"/>
      <c r="N876" s="350"/>
      <c r="O876" s="350"/>
      <c r="P876" s="351" t="s">
        <v>631</v>
      </c>
      <c r="Q876" s="351"/>
      <c r="R876" s="351"/>
      <c r="S876" s="351"/>
      <c r="T876" s="351"/>
      <c r="U876" s="351"/>
      <c r="V876" s="351"/>
      <c r="W876" s="351"/>
      <c r="X876" s="351"/>
      <c r="Y876" s="352">
        <v>2</v>
      </c>
      <c r="Z876" s="353"/>
      <c r="AA876" s="353"/>
      <c r="AB876" s="354"/>
      <c r="AC876" s="364" t="s">
        <v>609</v>
      </c>
      <c r="AD876" s="372"/>
      <c r="AE876" s="372"/>
      <c r="AF876" s="372"/>
      <c r="AG876" s="372"/>
      <c r="AH876" s="373" t="s">
        <v>635</v>
      </c>
      <c r="AI876" s="374"/>
      <c r="AJ876" s="374"/>
      <c r="AK876" s="374"/>
      <c r="AL876" s="358" t="s">
        <v>636</v>
      </c>
      <c r="AM876" s="359"/>
      <c r="AN876" s="359"/>
      <c r="AO876" s="360"/>
      <c r="AP876" s="361" t="s">
        <v>635</v>
      </c>
      <c r="AQ876" s="361"/>
      <c r="AR876" s="361"/>
      <c r="AS876" s="361"/>
      <c r="AT876" s="361"/>
      <c r="AU876" s="361"/>
      <c r="AV876" s="361"/>
      <c r="AW876" s="361"/>
      <c r="AX876" s="361"/>
    </row>
    <row r="877" spans="1:50" ht="30" customHeight="1" x14ac:dyDescent="0.15">
      <c r="A877" s="380">
        <v>8</v>
      </c>
      <c r="B877" s="380">
        <v>1</v>
      </c>
      <c r="C877" s="362" t="s">
        <v>619</v>
      </c>
      <c r="D877" s="348"/>
      <c r="E877" s="348"/>
      <c r="F877" s="348"/>
      <c r="G877" s="348"/>
      <c r="H877" s="348"/>
      <c r="I877" s="348"/>
      <c r="J877" s="349">
        <v>2000020262064</v>
      </c>
      <c r="K877" s="350"/>
      <c r="L877" s="350"/>
      <c r="M877" s="350"/>
      <c r="N877" s="350"/>
      <c r="O877" s="350"/>
      <c r="P877" s="351" t="s">
        <v>631</v>
      </c>
      <c r="Q877" s="351"/>
      <c r="R877" s="351"/>
      <c r="S877" s="351"/>
      <c r="T877" s="351"/>
      <c r="U877" s="351"/>
      <c r="V877" s="351"/>
      <c r="W877" s="351"/>
      <c r="X877" s="351"/>
      <c r="Y877" s="352">
        <v>2</v>
      </c>
      <c r="Z877" s="353"/>
      <c r="AA877" s="353"/>
      <c r="AB877" s="354"/>
      <c r="AC877" s="364" t="s">
        <v>609</v>
      </c>
      <c r="AD877" s="372"/>
      <c r="AE877" s="372"/>
      <c r="AF877" s="372"/>
      <c r="AG877" s="372"/>
      <c r="AH877" s="373" t="s">
        <v>635</v>
      </c>
      <c r="AI877" s="374"/>
      <c r="AJ877" s="374"/>
      <c r="AK877" s="374"/>
      <c r="AL877" s="358" t="s">
        <v>636</v>
      </c>
      <c r="AM877" s="359"/>
      <c r="AN877" s="359"/>
      <c r="AO877" s="360"/>
      <c r="AP877" s="361" t="s">
        <v>635</v>
      </c>
      <c r="AQ877" s="361"/>
      <c r="AR877" s="361"/>
      <c r="AS877" s="361"/>
      <c r="AT877" s="361"/>
      <c r="AU877" s="361"/>
      <c r="AV877" s="361"/>
      <c r="AW877" s="361"/>
      <c r="AX877" s="361"/>
    </row>
    <row r="878" spans="1:50" ht="30" customHeight="1" x14ac:dyDescent="0.15">
      <c r="A878" s="380">
        <v>9</v>
      </c>
      <c r="B878" s="380">
        <v>1</v>
      </c>
      <c r="C878" s="362" t="s">
        <v>620</v>
      </c>
      <c r="D878" s="348"/>
      <c r="E878" s="348"/>
      <c r="F878" s="348"/>
      <c r="G878" s="348"/>
      <c r="H878" s="348"/>
      <c r="I878" s="348"/>
      <c r="J878" s="349">
        <v>8000020312037</v>
      </c>
      <c r="K878" s="350"/>
      <c r="L878" s="350"/>
      <c r="M878" s="350"/>
      <c r="N878" s="350"/>
      <c r="O878" s="350"/>
      <c r="P878" s="351" t="s">
        <v>631</v>
      </c>
      <c r="Q878" s="351"/>
      <c r="R878" s="351"/>
      <c r="S878" s="351"/>
      <c r="T878" s="351"/>
      <c r="U878" s="351"/>
      <c r="V878" s="351"/>
      <c r="W878" s="351"/>
      <c r="X878" s="351"/>
      <c r="Y878" s="352">
        <v>2</v>
      </c>
      <c r="Z878" s="353"/>
      <c r="AA878" s="353"/>
      <c r="AB878" s="354"/>
      <c r="AC878" s="364" t="s">
        <v>609</v>
      </c>
      <c r="AD878" s="372"/>
      <c r="AE878" s="372"/>
      <c r="AF878" s="372"/>
      <c r="AG878" s="372"/>
      <c r="AH878" s="373" t="s">
        <v>635</v>
      </c>
      <c r="AI878" s="374"/>
      <c r="AJ878" s="374"/>
      <c r="AK878" s="374"/>
      <c r="AL878" s="358" t="s">
        <v>636</v>
      </c>
      <c r="AM878" s="359"/>
      <c r="AN878" s="359"/>
      <c r="AO878" s="360"/>
      <c r="AP878" s="361" t="s">
        <v>635</v>
      </c>
      <c r="AQ878" s="361"/>
      <c r="AR878" s="361"/>
      <c r="AS878" s="361"/>
      <c r="AT878" s="361"/>
      <c r="AU878" s="361"/>
      <c r="AV878" s="361"/>
      <c r="AW878" s="361"/>
      <c r="AX878" s="361"/>
    </row>
    <row r="879" spans="1:50" ht="30" customHeight="1" x14ac:dyDescent="0.15">
      <c r="A879" s="380">
        <v>10</v>
      </c>
      <c r="B879" s="380">
        <v>1</v>
      </c>
      <c r="C879" s="375" t="s">
        <v>613</v>
      </c>
      <c r="D879" s="376"/>
      <c r="E879" s="376"/>
      <c r="F879" s="376"/>
      <c r="G879" s="376"/>
      <c r="H879" s="376"/>
      <c r="I879" s="377"/>
      <c r="J879" s="381">
        <v>6000020271004</v>
      </c>
      <c r="K879" s="382"/>
      <c r="L879" s="382"/>
      <c r="M879" s="382"/>
      <c r="N879" s="382"/>
      <c r="O879" s="383"/>
      <c r="P879" s="384" t="s">
        <v>631</v>
      </c>
      <c r="Q879" s="385"/>
      <c r="R879" s="385"/>
      <c r="S879" s="385"/>
      <c r="T879" s="385"/>
      <c r="U879" s="385"/>
      <c r="V879" s="385"/>
      <c r="W879" s="385"/>
      <c r="X879" s="386"/>
      <c r="Y879" s="352">
        <v>1</v>
      </c>
      <c r="Z879" s="353"/>
      <c r="AA879" s="353"/>
      <c r="AB879" s="354"/>
      <c r="AC879" s="207" t="s">
        <v>609</v>
      </c>
      <c r="AD879" s="387"/>
      <c r="AE879" s="387"/>
      <c r="AF879" s="387"/>
      <c r="AG879" s="388"/>
      <c r="AH879" s="373" t="s">
        <v>565</v>
      </c>
      <c r="AI879" s="374"/>
      <c r="AJ879" s="374"/>
      <c r="AK879" s="374"/>
      <c r="AL879" s="358" t="s">
        <v>565</v>
      </c>
      <c r="AM879" s="359"/>
      <c r="AN879" s="359"/>
      <c r="AO879" s="360"/>
      <c r="AP879" s="361" t="s">
        <v>565</v>
      </c>
      <c r="AQ879" s="361"/>
      <c r="AR879" s="361"/>
      <c r="AS879" s="361"/>
      <c r="AT879" s="361"/>
      <c r="AU879" s="361"/>
      <c r="AV879" s="361"/>
      <c r="AW879" s="361"/>
      <c r="AX879" s="361"/>
    </row>
    <row r="880" spans="1:50" ht="30" customHeight="1" x14ac:dyDescent="0.15">
      <c r="A880" s="380">
        <v>11</v>
      </c>
      <c r="B880" s="380">
        <v>1</v>
      </c>
      <c r="C880" s="375" t="s">
        <v>612</v>
      </c>
      <c r="D880" s="376"/>
      <c r="E880" s="376"/>
      <c r="F880" s="376"/>
      <c r="G880" s="376"/>
      <c r="H880" s="376"/>
      <c r="I880" s="377"/>
      <c r="J880" s="381">
        <v>9000020281000</v>
      </c>
      <c r="K880" s="382"/>
      <c r="L880" s="382"/>
      <c r="M880" s="382"/>
      <c r="N880" s="382"/>
      <c r="O880" s="383"/>
      <c r="P880" s="384" t="s">
        <v>631</v>
      </c>
      <c r="Q880" s="385"/>
      <c r="R880" s="385"/>
      <c r="S880" s="385"/>
      <c r="T880" s="385"/>
      <c r="U880" s="385"/>
      <c r="V880" s="385"/>
      <c r="W880" s="385"/>
      <c r="X880" s="386"/>
      <c r="Y880" s="352">
        <v>1</v>
      </c>
      <c r="Z880" s="353"/>
      <c r="AA880" s="353"/>
      <c r="AB880" s="354"/>
      <c r="AC880" s="207" t="s">
        <v>609</v>
      </c>
      <c r="AD880" s="387"/>
      <c r="AE880" s="387"/>
      <c r="AF880" s="387"/>
      <c r="AG880" s="388"/>
      <c r="AH880" s="373" t="s">
        <v>565</v>
      </c>
      <c r="AI880" s="374"/>
      <c r="AJ880" s="374"/>
      <c r="AK880" s="374"/>
      <c r="AL880" s="358" t="s">
        <v>565</v>
      </c>
      <c r="AM880" s="359"/>
      <c r="AN880" s="359"/>
      <c r="AO880" s="360"/>
      <c r="AP880" s="361" t="s">
        <v>565</v>
      </c>
      <c r="AQ880" s="361"/>
      <c r="AR880" s="361"/>
      <c r="AS880" s="361"/>
      <c r="AT880" s="361"/>
      <c r="AU880" s="361"/>
      <c r="AV880" s="361"/>
      <c r="AW880" s="361"/>
      <c r="AX880" s="361"/>
    </row>
    <row r="881" spans="1:50" ht="30" hidden="1" customHeight="1" x14ac:dyDescent="0.15">
      <c r="A881" s="380">
        <v>12</v>
      </c>
      <c r="B881" s="380">
        <v>1</v>
      </c>
      <c r="C881" s="375"/>
      <c r="D881" s="376"/>
      <c r="E881" s="376"/>
      <c r="F881" s="376"/>
      <c r="G881" s="376"/>
      <c r="H881" s="376"/>
      <c r="I881" s="377"/>
      <c r="J881" s="381"/>
      <c r="K881" s="382"/>
      <c r="L881" s="382"/>
      <c r="M881" s="382"/>
      <c r="N881" s="382"/>
      <c r="O881" s="383"/>
      <c r="P881" s="384"/>
      <c r="Q881" s="385"/>
      <c r="R881" s="385"/>
      <c r="S881" s="385"/>
      <c r="T881" s="385"/>
      <c r="U881" s="385"/>
      <c r="V881" s="385"/>
      <c r="W881" s="385"/>
      <c r="X881" s="386"/>
      <c r="Y881" s="352"/>
      <c r="Z881" s="353"/>
      <c r="AA881" s="353"/>
      <c r="AB881" s="354"/>
      <c r="AC881" s="207"/>
      <c r="AD881" s="387"/>
      <c r="AE881" s="387"/>
      <c r="AF881" s="387"/>
      <c r="AG881" s="388"/>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75"/>
      <c r="D882" s="376"/>
      <c r="E882" s="376"/>
      <c r="F882" s="376"/>
      <c r="G882" s="376"/>
      <c r="H882" s="376"/>
      <c r="I882" s="377"/>
      <c r="J882" s="349"/>
      <c r="K882" s="350"/>
      <c r="L882" s="350"/>
      <c r="M882" s="350"/>
      <c r="N882" s="350"/>
      <c r="O882" s="350"/>
      <c r="P882" s="351"/>
      <c r="Q882" s="351"/>
      <c r="R882" s="351"/>
      <c r="S882" s="351"/>
      <c r="T882" s="351"/>
      <c r="U882" s="351"/>
      <c r="V882" s="351"/>
      <c r="W882" s="351"/>
      <c r="X882" s="351"/>
      <c r="Y882" s="352"/>
      <c r="Z882" s="353"/>
      <c r="AA882" s="353"/>
      <c r="AB882" s="354"/>
      <c r="AC882" s="364"/>
      <c r="AD882" s="372"/>
      <c r="AE882" s="372"/>
      <c r="AF882" s="372"/>
      <c r="AG882" s="372"/>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75"/>
      <c r="D884" s="376"/>
      <c r="E884" s="376"/>
      <c r="F884" s="376"/>
      <c r="G884" s="376"/>
      <c r="H884" s="376"/>
      <c r="I884" s="377"/>
      <c r="J884" s="381"/>
      <c r="K884" s="382"/>
      <c r="L884" s="382"/>
      <c r="M884" s="382"/>
      <c r="N884" s="382"/>
      <c r="O884" s="383"/>
      <c r="P884" s="384"/>
      <c r="Q884" s="385"/>
      <c r="R884" s="385"/>
      <c r="S884" s="385"/>
      <c r="T884" s="385"/>
      <c r="U884" s="385"/>
      <c r="V884" s="385"/>
      <c r="W884" s="385"/>
      <c r="X884" s="386"/>
      <c r="Y884" s="352"/>
      <c r="Z884" s="353"/>
      <c r="AA884" s="353"/>
      <c r="AB884" s="354"/>
      <c r="AC884" s="207"/>
      <c r="AD884" s="387"/>
      <c r="AE884" s="387"/>
      <c r="AF884" s="387"/>
      <c r="AG884" s="388"/>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75"/>
      <c r="D885" s="376"/>
      <c r="E885" s="376"/>
      <c r="F885" s="376"/>
      <c r="G885" s="376"/>
      <c r="H885" s="376"/>
      <c r="I885" s="377"/>
      <c r="J885" s="381"/>
      <c r="K885" s="382"/>
      <c r="L885" s="382"/>
      <c r="M885" s="382"/>
      <c r="N885" s="382"/>
      <c r="O885" s="383"/>
      <c r="P885" s="384"/>
      <c r="Q885" s="385"/>
      <c r="R885" s="385"/>
      <c r="S885" s="385"/>
      <c r="T885" s="385"/>
      <c r="U885" s="385"/>
      <c r="V885" s="385"/>
      <c r="W885" s="385"/>
      <c r="X885" s="386"/>
      <c r="Y885" s="352"/>
      <c r="Z885" s="353"/>
      <c r="AA885" s="353"/>
      <c r="AB885" s="354"/>
      <c r="AC885" s="207"/>
      <c r="AD885" s="387"/>
      <c r="AE885" s="387"/>
      <c r="AF885" s="387"/>
      <c r="AG885" s="388"/>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75"/>
      <c r="D886" s="376"/>
      <c r="E886" s="376"/>
      <c r="F886" s="376"/>
      <c r="G886" s="376"/>
      <c r="H886" s="376"/>
      <c r="I886" s="377"/>
      <c r="J886" s="381"/>
      <c r="K886" s="382"/>
      <c r="L886" s="382"/>
      <c r="M886" s="382"/>
      <c r="N886" s="382"/>
      <c r="O886" s="383"/>
      <c r="P886" s="384"/>
      <c r="Q886" s="385"/>
      <c r="R886" s="385"/>
      <c r="S886" s="385"/>
      <c r="T886" s="385"/>
      <c r="U886" s="385"/>
      <c r="V886" s="385"/>
      <c r="W886" s="385"/>
      <c r="X886" s="386"/>
      <c r="Y886" s="352"/>
      <c r="Z886" s="353"/>
      <c r="AA886" s="353"/>
      <c r="AB886" s="354"/>
      <c r="AC886" s="207"/>
      <c r="AD886" s="387"/>
      <c r="AE886" s="387"/>
      <c r="AF886" s="387"/>
      <c r="AG886" s="388"/>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75"/>
      <c r="D887" s="376"/>
      <c r="E887" s="376"/>
      <c r="F887" s="376"/>
      <c r="G887" s="376"/>
      <c r="H887" s="376"/>
      <c r="I887" s="377"/>
      <c r="J887" s="381"/>
      <c r="K887" s="382"/>
      <c r="L887" s="382"/>
      <c r="M887" s="382"/>
      <c r="N887" s="382"/>
      <c r="O887" s="383"/>
      <c r="P887" s="384"/>
      <c r="Q887" s="385"/>
      <c r="R887" s="385"/>
      <c r="S887" s="385"/>
      <c r="T887" s="385"/>
      <c r="U887" s="385"/>
      <c r="V887" s="385"/>
      <c r="W887" s="385"/>
      <c r="X887" s="386"/>
      <c r="Y887" s="352"/>
      <c r="Z887" s="353"/>
      <c r="AA887" s="353"/>
      <c r="AB887" s="354"/>
      <c r="AC887" s="207"/>
      <c r="AD887" s="387"/>
      <c r="AE887" s="387"/>
      <c r="AF887" s="387"/>
      <c r="AG887" s="388"/>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75"/>
      <c r="D888" s="376"/>
      <c r="E888" s="376"/>
      <c r="F888" s="376"/>
      <c r="G888" s="376"/>
      <c r="H888" s="376"/>
      <c r="I888" s="377"/>
      <c r="J888" s="349"/>
      <c r="K888" s="350"/>
      <c r="L888" s="350"/>
      <c r="M888" s="350"/>
      <c r="N888" s="350"/>
      <c r="O888" s="350"/>
      <c r="P888" s="351"/>
      <c r="Q888" s="351"/>
      <c r="R888" s="351"/>
      <c r="S888" s="351"/>
      <c r="T888" s="351"/>
      <c r="U888" s="351"/>
      <c r="V888" s="351"/>
      <c r="W888" s="351"/>
      <c r="X888" s="351"/>
      <c r="Y888" s="352"/>
      <c r="Z888" s="353"/>
      <c r="AA888" s="353"/>
      <c r="AB888" s="354"/>
      <c r="AC888" s="364"/>
      <c r="AD888" s="372"/>
      <c r="AE888" s="372"/>
      <c r="AF888" s="372"/>
      <c r="AG888" s="372"/>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80">
        <v>1</v>
      </c>
      <c r="B903" s="380">
        <v>1</v>
      </c>
      <c r="C903" s="362"/>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80">
        <v>2</v>
      </c>
      <c r="B904" s="380">
        <v>1</v>
      </c>
      <c r="C904" s="362"/>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72"/>
      <c r="AE905" s="372"/>
      <c r="AF905" s="372"/>
      <c r="AG905" s="372"/>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64"/>
      <c r="AD906" s="372"/>
      <c r="AE906" s="372"/>
      <c r="AF906" s="372"/>
      <c r="AG906" s="372"/>
      <c r="AH906" s="373"/>
      <c r="AI906" s="374"/>
      <c r="AJ906" s="374"/>
      <c r="AK906" s="374"/>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62"/>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64"/>
      <c r="AD907" s="372"/>
      <c r="AE907" s="372"/>
      <c r="AF907" s="372"/>
      <c r="AG907" s="372"/>
      <c r="AH907" s="373"/>
      <c r="AI907" s="374"/>
      <c r="AJ907" s="374"/>
      <c r="AK907" s="374"/>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62"/>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64"/>
      <c r="AD908" s="372"/>
      <c r="AE908" s="372"/>
      <c r="AF908" s="372"/>
      <c r="AG908" s="372"/>
      <c r="AH908" s="373"/>
      <c r="AI908" s="374"/>
      <c r="AJ908" s="374"/>
      <c r="AK908" s="374"/>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62"/>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64"/>
      <c r="AD909" s="372"/>
      <c r="AE909" s="372"/>
      <c r="AF909" s="372"/>
      <c r="AG909" s="372"/>
      <c r="AH909" s="373"/>
      <c r="AI909" s="374"/>
      <c r="AJ909" s="374"/>
      <c r="AK909" s="374"/>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62"/>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64"/>
      <c r="AD910" s="372"/>
      <c r="AE910" s="372"/>
      <c r="AF910" s="372"/>
      <c r="AG910" s="372"/>
      <c r="AH910" s="373"/>
      <c r="AI910" s="374"/>
      <c r="AJ910" s="374"/>
      <c r="AK910" s="374"/>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62"/>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64"/>
      <c r="AD911" s="372"/>
      <c r="AE911" s="372"/>
      <c r="AF911" s="372"/>
      <c r="AG911" s="372"/>
      <c r="AH911" s="373"/>
      <c r="AI911" s="374"/>
      <c r="AJ911" s="374"/>
      <c r="AK911" s="374"/>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62"/>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64"/>
      <c r="AD912" s="372"/>
      <c r="AE912" s="372"/>
      <c r="AF912" s="372"/>
      <c r="AG912" s="372"/>
      <c r="AH912" s="373"/>
      <c r="AI912" s="374"/>
      <c r="AJ912" s="374"/>
      <c r="AK912" s="374"/>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62"/>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64"/>
      <c r="AD913" s="372"/>
      <c r="AE913" s="372"/>
      <c r="AF913" s="372"/>
      <c r="AG913" s="372"/>
      <c r="AH913" s="373"/>
      <c r="AI913" s="374"/>
      <c r="AJ913" s="374"/>
      <c r="AK913" s="374"/>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9" t="s">
        <v>451</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0" t="s">
        <v>385</v>
      </c>
      <c r="D1101" s="392"/>
      <c r="E1101" s="150" t="s">
        <v>384</v>
      </c>
      <c r="F1101" s="392"/>
      <c r="G1101" s="392"/>
      <c r="H1101" s="392"/>
      <c r="I1101" s="392"/>
      <c r="J1101" s="150" t="s">
        <v>419</v>
      </c>
      <c r="K1101" s="150"/>
      <c r="L1101" s="150"/>
      <c r="M1101" s="150"/>
      <c r="N1101" s="150"/>
      <c r="O1101" s="150"/>
      <c r="P1101" s="368" t="s">
        <v>27</v>
      </c>
      <c r="Q1101" s="368"/>
      <c r="R1101" s="368"/>
      <c r="S1101" s="368"/>
      <c r="T1101" s="368"/>
      <c r="U1101" s="368"/>
      <c r="V1101" s="368"/>
      <c r="W1101" s="368"/>
      <c r="X1101" s="368"/>
      <c r="Y1101" s="150" t="s">
        <v>421</v>
      </c>
      <c r="Z1101" s="392"/>
      <c r="AA1101" s="392"/>
      <c r="AB1101" s="392"/>
      <c r="AC1101" s="150" t="s">
        <v>367</v>
      </c>
      <c r="AD1101" s="150"/>
      <c r="AE1101" s="150"/>
      <c r="AF1101" s="150"/>
      <c r="AG1101" s="150"/>
      <c r="AH1101" s="368" t="s">
        <v>380</v>
      </c>
      <c r="AI1101" s="369"/>
      <c r="AJ1101" s="369"/>
      <c r="AK1101" s="369"/>
      <c r="AL1101" s="369" t="s">
        <v>21</v>
      </c>
      <c r="AM1101" s="369"/>
      <c r="AN1101" s="369"/>
      <c r="AO1101" s="393"/>
      <c r="AP1101" s="371" t="s">
        <v>452</v>
      </c>
      <c r="AQ1101" s="371"/>
      <c r="AR1101" s="371"/>
      <c r="AS1101" s="371"/>
      <c r="AT1101" s="371"/>
      <c r="AU1101" s="371"/>
      <c r="AV1101" s="371"/>
      <c r="AW1101" s="371"/>
      <c r="AX1101" s="371"/>
    </row>
    <row r="1102" spans="1:50" ht="30" customHeight="1" x14ac:dyDescent="0.15">
      <c r="A1102" s="380">
        <v>1</v>
      </c>
      <c r="B1102" s="380">
        <v>1</v>
      </c>
      <c r="C1102" s="378"/>
      <c r="D1102" s="378"/>
      <c r="E1102" s="379"/>
      <c r="F1102" s="379"/>
      <c r="G1102" s="379"/>
      <c r="H1102" s="379"/>
      <c r="I1102" s="379"/>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8"/>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9">
    <mergeCell ref="C880:I880"/>
    <mergeCell ref="Q752:AO7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053">
      <formula>IF(RIGHT(TEXT(P14,"0.#"),1)=".",FALSE,TRUE)</formula>
    </cfRule>
    <cfRule type="expression" dxfId="2836" priority="14054">
      <formula>IF(RIGHT(TEXT(P14,"0.#"),1)=".",TRUE,FALSE)</formula>
    </cfRule>
  </conditionalFormatting>
  <conditionalFormatting sqref="AE32">
    <cfRule type="expression" dxfId="2835" priority="14043">
      <formula>IF(RIGHT(TEXT(AE32,"0.#"),1)=".",FALSE,TRUE)</formula>
    </cfRule>
    <cfRule type="expression" dxfId="2834" priority="14044">
      <formula>IF(RIGHT(TEXT(AE32,"0.#"),1)=".",TRUE,FALSE)</formula>
    </cfRule>
  </conditionalFormatting>
  <conditionalFormatting sqref="P18:AX18">
    <cfRule type="expression" dxfId="2833" priority="13929">
      <formula>IF(RIGHT(TEXT(P18,"0.#"),1)=".",FALSE,TRUE)</formula>
    </cfRule>
    <cfRule type="expression" dxfId="2832" priority="13930">
      <formula>IF(RIGHT(TEXT(P18,"0.#"),1)=".",TRUE,FALSE)</formula>
    </cfRule>
  </conditionalFormatting>
  <conditionalFormatting sqref="Y782">
    <cfRule type="expression" dxfId="2831" priority="13925">
      <formula>IF(RIGHT(TEXT(Y782,"0.#"),1)=".",FALSE,TRUE)</formula>
    </cfRule>
    <cfRule type="expression" dxfId="2830" priority="13926">
      <formula>IF(RIGHT(TEXT(Y782,"0.#"),1)=".",TRUE,FALSE)</formula>
    </cfRule>
  </conditionalFormatting>
  <conditionalFormatting sqref="Y791">
    <cfRule type="expression" dxfId="2829" priority="13921">
      <formula>IF(RIGHT(TEXT(Y791,"0.#"),1)=".",FALSE,TRUE)</formula>
    </cfRule>
    <cfRule type="expression" dxfId="2828" priority="13922">
      <formula>IF(RIGHT(TEXT(Y791,"0.#"),1)=".",TRUE,FALSE)</formula>
    </cfRule>
  </conditionalFormatting>
  <conditionalFormatting sqref="Y822:Y829 Y820 Y809:Y816 Y807 Y796:Y803">
    <cfRule type="expression" dxfId="2827" priority="13703">
      <formula>IF(RIGHT(TEXT(Y796,"0.#"),1)=".",FALSE,TRUE)</formula>
    </cfRule>
    <cfRule type="expression" dxfId="2826" priority="13704">
      <formula>IF(RIGHT(TEXT(Y796,"0.#"),1)=".",TRUE,FALSE)</formula>
    </cfRule>
  </conditionalFormatting>
  <conditionalFormatting sqref="P16:AQ17 P15:AX15 P13:AX13">
    <cfRule type="expression" dxfId="2825" priority="13751">
      <formula>IF(RIGHT(TEXT(P13,"0.#"),1)=".",FALSE,TRUE)</formula>
    </cfRule>
    <cfRule type="expression" dxfId="2824" priority="13752">
      <formula>IF(RIGHT(TEXT(P13,"0.#"),1)=".",TRUE,FALSE)</formula>
    </cfRule>
  </conditionalFormatting>
  <conditionalFormatting sqref="P19:AJ19">
    <cfRule type="expression" dxfId="2823" priority="13749">
      <formula>IF(RIGHT(TEXT(P19,"0.#"),1)=".",FALSE,TRUE)</formula>
    </cfRule>
    <cfRule type="expression" dxfId="2822" priority="13750">
      <formula>IF(RIGHT(TEXT(P19,"0.#"),1)=".",TRUE,FALSE)</formula>
    </cfRule>
  </conditionalFormatting>
  <conditionalFormatting sqref="AE101 AQ101">
    <cfRule type="expression" dxfId="2821" priority="13741">
      <formula>IF(RIGHT(TEXT(AE101,"0.#"),1)=".",FALSE,TRUE)</formula>
    </cfRule>
    <cfRule type="expression" dxfId="2820" priority="13742">
      <formula>IF(RIGHT(TEXT(AE101,"0.#"),1)=".",TRUE,FALSE)</formula>
    </cfRule>
  </conditionalFormatting>
  <conditionalFormatting sqref="Y783:Y790 Y781">
    <cfRule type="expression" dxfId="2819" priority="13727">
      <formula>IF(RIGHT(TEXT(Y781,"0.#"),1)=".",FALSE,TRUE)</formula>
    </cfRule>
    <cfRule type="expression" dxfId="2818" priority="13728">
      <formula>IF(RIGHT(TEXT(Y781,"0.#"),1)=".",TRUE,FALSE)</formula>
    </cfRule>
  </conditionalFormatting>
  <conditionalFormatting sqref="AU782">
    <cfRule type="expression" dxfId="2817" priority="13725">
      <formula>IF(RIGHT(TEXT(AU782,"0.#"),1)=".",FALSE,TRUE)</formula>
    </cfRule>
    <cfRule type="expression" dxfId="2816" priority="13726">
      <formula>IF(RIGHT(TEXT(AU782,"0.#"),1)=".",TRUE,FALSE)</formula>
    </cfRule>
  </conditionalFormatting>
  <conditionalFormatting sqref="AU791">
    <cfRule type="expression" dxfId="2815" priority="13723">
      <formula>IF(RIGHT(TEXT(AU791,"0.#"),1)=".",FALSE,TRUE)</formula>
    </cfRule>
    <cfRule type="expression" dxfId="2814" priority="13724">
      <formula>IF(RIGHT(TEXT(AU791,"0.#"),1)=".",TRUE,FALSE)</formula>
    </cfRule>
  </conditionalFormatting>
  <conditionalFormatting sqref="AU783:AU790 AU781">
    <cfRule type="expression" dxfId="2813" priority="13721">
      <formula>IF(RIGHT(TEXT(AU781,"0.#"),1)=".",FALSE,TRUE)</formula>
    </cfRule>
    <cfRule type="expression" dxfId="2812" priority="13722">
      <formula>IF(RIGHT(TEXT(AU781,"0.#"),1)=".",TRUE,FALSE)</formula>
    </cfRule>
  </conditionalFormatting>
  <conditionalFormatting sqref="Y821 Y808">
    <cfRule type="expression" dxfId="2811" priority="13707">
      <formula>IF(RIGHT(TEXT(Y808,"0.#"),1)=".",FALSE,TRUE)</formula>
    </cfRule>
    <cfRule type="expression" dxfId="2810" priority="13708">
      <formula>IF(RIGHT(TEXT(Y808,"0.#"),1)=".",TRUE,FALSE)</formula>
    </cfRule>
  </conditionalFormatting>
  <conditionalFormatting sqref="Y830 Y817 Y804">
    <cfRule type="expression" dxfId="2809" priority="13705">
      <formula>IF(RIGHT(TEXT(Y804,"0.#"),1)=".",FALSE,TRUE)</formula>
    </cfRule>
    <cfRule type="expression" dxfId="2808" priority="13706">
      <formula>IF(RIGHT(TEXT(Y804,"0.#"),1)=".",TRUE,FALSE)</formula>
    </cfRule>
  </conditionalFormatting>
  <conditionalFormatting sqref="AU821 AU808 AU795">
    <cfRule type="expression" dxfId="2807" priority="13701">
      <formula>IF(RIGHT(TEXT(AU795,"0.#"),1)=".",FALSE,TRUE)</formula>
    </cfRule>
    <cfRule type="expression" dxfId="2806" priority="13702">
      <formula>IF(RIGHT(TEXT(AU795,"0.#"),1)=".",TRUE,FALSE)</formula>
    </cfRule>
  </conditionalFormatting>
  <conditionalFormatting sqref="AU830 AU817 AU804">
    <cfRule type="expression" dxfId="2805" priority="13699">
      <formula>IF(RIGHT(TEXT(AU804,"0.#"),1)=".",FALSE,TRUE)</formula>
    </cfRule>
    <cfRule type="expression" dxfId="2804" priority="13700">
      <formula>IF(RIGHT(TEXT(AU804,"0.#"),1)=".",TRUE,FALSE)</formula>
    </cfRule>
  </conditionalFormatting>
  <conditionalFormatting sqref="AU822:AU829 AU820 AU809:AU816 AU807 AU796:AU803 AU794">
    <cfRule type="expression" dxfId="2803" priority="13697">
      <formula>IF(RIGHT(TEXT(AU794,"0.#"),1)=".",FALSE,TRUE)</formula>
    </cfRule>
    <cfRule type="expression" dxfId="2802" priority="13698">
      <formula>IF(RIGHT(TEXT(AU794,"0.#"),1)=".",TRUE,FALSE)</formula>
    </cfRule>
  </conditionalFormatting>
  <conditionalFormatting sqref="AM87">
    <cfRule type="expression" dxfId="2801" priority="13351">
      <formula>IF(RIGHT(TEXT(AM87,"0.#"),1)=".",FALSE,TRUE)</formula>
    </cfRule>
    <cfRule type="expression" dxfId="2800" priority="13352">
      <formula>IF(RIGHT(TEXT(AM87,"0.#"),1)=".",TRUE,FALSE)</formula>
    </cfRule>
  </conditionalFormatting>
  <conditionalFormatting sqref="AE55">
    <cfRule type="expression" dxfId="2799" priority="13419">
      <formula>IF(RIGHT(TEXT(AE55,"0.#"),1)=".",FALSE,TRUE)</formula>
    </cfRule>
    <cfRule type="expression" dxfId="2798" priority="13420">
      <formula>IF(RIGHT(TEXT(AE55,"0.#"),1)=".",TRUE,FALSE)</formula>
    </cfRule>
  </conditionalFormatting>
  <conditionalFormatting sqref="AI55">
    <cfRule type="expression" dxfId="2797" priority="13417">
      <formula>IF(RIGHT(TEXT(AI55,"0.#"),1)=".",FALSE,TRUE)</formula>
    </cfRule>
    <cfRule type="expression" dxfId="2796" priority="13418">
      <formula>IF(RIGHT(TEXT(AI55,"0.#"),1)=".",TRUE,FALSE)</formula>
    </cfRule>
  </conditionalFormatting>
  <conditionalFormatting sqref="AE33">
    <cfRule type="expression" dxfId="2795" priority="13511">
      <formula>IF(RIGHT(TEXT(AE33,"0.#"),1)=".",FALSE,TRUE)</formula>
    </cfRule>
    <cfRule type="expression" dxfId="2794" priority="13512">
      <formula>IF(RIGHT(TEXT(AE33,"0.#"),1)=".",TRUE,FALSE)</formula>
    </cfRule>
  </conditionalFormatting>
  <conditionalFormatting sqref="AE34 AI34 AM34">
    <cfRule type="expression" dxfId="2793" priority="13509">
      <formula>IF(RIGHT(TEXT(AE34,"0.#"),1)=".",FALSE,TRUE)</formula>
    </cfRule>
    <cfRule type="expression" dxfId="2792" priority="13510">
      <formula>IF(RIGHT(TEXT(AE34,"0.#"),1)=".",TRUE,FALSE)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M33">
    <cfRule type="expression" dxfId="2785" priority="13499">
      <formula>IF(RIGHT(TEXT(AM33,"0.#"),1)=".",FALSE,TRUE)</formula>
    </cfRule>
    <cfRule type="expression" dxfId="2784" priority="13500">
      <formula>IF(RIGHT(TEXT(AM33,"0.#"),1)=".",TRUE,FALSE)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47:AO866">
    <cfRule type="expression" dxfId="2541" priority="6675">
      <formula>IF(AND(AL847&gt;=0, RIGHT(TEXT(AL847,"0.#"),1)&lt;&gt;"."),TRUE,FALSE)</formula>
    </cfRule>
    <cfRule type="expression" dxfId="2540" priority="6676">
      <formula>IF(AND(AL847&gt;=0, RIGHT(TEXT(AL847,"0.#"),1)="."),TRUE,FALSE)</formula>
    </cfRule>
    <cfRule type="expression" dxfId="2539" priority="6677">
      <formula>IF(AND(AL847&lt;0, RIGHT(TEXT(AL847,"0.#"),1)&lt;&gt;"."),TRUE,FALSE)</formula>
    </cfRule>
    <cfRule type="expression" dxfId="2538" priority="6678">
      <formula>IF(AND(AL847&lt;0, RIGHT(TEXT(AL847,"0.#"),1)="."),TRUE,FALSE)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44 Y847: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46">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83 Y889:Y899">
    <cfRule type="expression" dxfId="2101" priority="2119">
      <formula>IF(RIGHT(TEXT(Y883,"0.#"),1)=".",FALSE,TRUE)</formula>
    </cfRule>
    <cfRule type="expression" dxfId="2100" priority="2120">
      <formula>IF(RIGHT(TEXT(Y883,"0.#"),1)=".",TRUE,FALSE)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1:AO899">
    <cfRule type="expression" dxfId="2005" priority="2121">
      <formula>IF(AND(AL881&gt;=0, RIGHT(TEXT(AL881,"0.#"),1)&lt;&gt;"."),TRUE,FALSE)</formula>
    </cfRule>
    <cfRule type="expression" dxfId="2004" priority="2122">
      <formula>IF(AND(AL881&gt;=0, RIGHT(TEXT(AL881,"0.#"),1)="."),TRUE,FALSE)</formula>
    </cfRule>
    <cfRule type="expression" dxfId="2003" priority="2123">
      <formula>IF(AND(AL881&lt;0, RIGHT(TEXT(AL881,"0.#"),1)&lt;&gt;"."),TRUE,FALSE)</formula>
    </cfRule>
    <cfRule type="expression" dxfId="2002" priority="2124">
      <formula>IF(AND(AL881&lt;0, RIGHT(TEXT(AL881,"0.#"),1)="."),TRUE,FALSE)</formula>
    </cfRule>
  </conditionalFormatting>
  <conditionalFormatting sqref="AL870:AO878">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4:AO932">
    <cfRule type="expression" dxfId="1997" priority="2109">
      <formula>IF(AND(AL914&gt;=0, RIGHT(TEXT(AL914,"0.#"),1)&lt;&gt;"."),TRUE,FALSE)</formula>
    </cfRule>
    <cfRule type="expression" dxfId="1996" priority="2110">
      <formula>IF(AND(AL914&gt;=0, RIGHT(TEXT(AL914,"0.#"),1)="."),TRUE,FALSE)</formula>
    </cfRule>
    <cfRule type="expression" dxfId="1995" priority="2111">
      <formula>IF(AND(AL914&lt;0, RIGHT(TEXT(AL914,"0.#"),1)&lt;&gt;"."),TRUE,FALSE)</formula>
    </cfRule>
    <cfRule type="expression" dxfId="1994" priority="2112">
      <formula>IF(AND(AL914&lt;0, RIGHT(TEXT(AL914,"0.#"),1)="."),TRUE,FALSE)</formula>
    </cfRule>
  </conditionalFormatting>
  <conditionalFormatting sqref="AL903:AO913">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Y795">
    <cfRule type="expression" dxfId="745" priority="49">
      <formula>IF(RIGHT(TEXT(Y795,"0.#"),1)=".",FALSE,TRUE)</formula>
    </cfRule>
    <cfRule type="expression" dxfId="744" priority="50">
      <formula>IF(RIGHT(TEXT(Y795,"0.#"),1)=".",TRUE,FALSE)</formula>
    </cfRule>
  </conditionalFormatting>
  <conditionalFormatting sqref="Y794">
    <cfRule type="expression" dxfId="743" priority="47">
      <formula>IF(RIGHT(TEXT(Y794,"0.#"),1)=".",FALSE,TRUE)</formula>
    </cfRule>
    <cfRule type="expression" dxfId="742" priority="48">
      <formula>IF(RIGHT(TEXT(Y794,"0.#"),1)=".",TRUE,FALSE)</formula>
    </cfRule>
  </conditionalFormatting>
  <conditionalFormatting sqref="Y845">
    <cfRule type="expression" dxfId="741" priority="45">
      <formula>IF(RIGHT(TEXT(Y845,"0.#"),1)=".",FALSE,TRUE)</formula>
    </cfRule>
    <cfRule type="expression" dxfId="740" priority="46">
      <formula>IF(RIGHT(TEXT(Y845,"0.#"),1)=".",TRUE,FALSE)</formula>
    </cfRule>
  </conditionalFormatting>
  <conditionalFormatting sqref="Y846">
    <cfRule type="expression" dxfId="739" priority="43">
      <formula>IF(RIGHT(TEXT(Y846,"0.#"),1)=".",FALSE,TRUE)</formula>
    </cfRule>
    <cfRule type="expression" dxfId="738" priority="44">
      <formula>IF(RIGHT(TEXT(Y846,"0.#"),1)=".",TRUE,FALSE)</formula>
    </cfRule>
  </conditionalFormatting>
  <conditionalFormatting sqref="Y882">
    <cfRule type="expression" dxfId="737" priority="41">
      <formula>IF(RIGHT(TEXT(Y882,"0.#"),1)=".",FALSE,TRUE)</formula>
    </cfRule>
    <cfRule type="expression" dxfId="736" priority="42">
      <formula>IF(RIGHT(TEXT(Y882,"0.#"),1)=".",TRUE,FALSE)</formula>
    </cfRule>
  </conditionalFormatting>
  <conditionalFormatting sqref="Y881">
    <cfRule type="expression" dxfId="735" priority="39">
      <formula>IF(RIGHT(TEXT(Y881,"0.#"),1)=".",FALSE,TRUE)</formula>
    </cfRule>
    <cfRule type="expression" dxfId="734" priority="40">
      <formula>IF(RIGHT(TEXT(Y881,"0.#"),1)=".",TRUE,FALSE)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Y871">
    <cfRule type="expression" dxfId="731" priority="31">
      <formula>IF(RIGHT(TEXT(Y871,"0.#"),1)=".",FALSE,TRUE)</formula>
    </cfRule>
    <cfRule type="expression" dxfId="730" priority="32">
      <formula>IF(RIGHT(TEXT(Y871,"0.#"),1)=".",TRUE,FALSE)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Y872">
    <cfRule type="expression" dxfId="727" priority="27">
      <formula>IF(RIGHT(TEXT(Y872,"0.#"),1)=".",FALSE,TRUE)</formula>
    </cfRule>
    <cfRule type="expression" dxfId="726" priority="28">
      <formula>IF(RIGHT(TEXT(Y872,"0.#"),1)=".",TRUE,FALSE)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88">
    <cfRule type="expression" dxfId="719" priority="19">
      <formula>IF(RIGHT(TEXT(Y888,"0.#"),1)=".",FALSE,TRUE)</formula>
    </cfRule>
    <cfRule type="expression" dxfId="718" priority="20">
      <formula>IF(RIGHT(TEXT(Y888,"0.#"),1)=".",TRUE,FALSE)</formula>
    </cfRule>
  </conditionalFormatting>
  <conditionalFormatting sqref="Y885:Y887">
    <cfRule type="expression" dxfId="717" priority="17">
      <formula>IF(RIGHT(TEXT(Y885,"0.#"),1)=".",FALSE,TRUE)</formula>
    </cfRule>
    <cfRule type="expression" dxfId="716" priority="18">
      <formula>IF(RIGHT(TEXT(Y885,"0.#"),1)=".",TRUE,FALSE)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Y877:Y878">
    <cfRule type="expression" dxfId="713" priority="13">
      <formula>IF(RIGHT(TEXT(Y877,"0.#"),1)=".",FALSE,TRUE)</formula>
    </cfRule>
    <cfRule type="expression" dxfId="712" priority="14">
      <formula>IF(RIGHT(TEXT(Y877,"0.#"),1)=".",TRUE,FALSE)</formula>
    </cfRule>
  </conditionalFormatting>
  <conditionalFormatting sqref="Y880">
    <cfRule type="expression" dxfId="711" priority="11">
      <formula>IF(RIGHT(TEXT(Y880,"0.#"),1)=".",FALSE,TRUE)</formula>
    </cfRule>
    <cfRule type="expression" dxfId="710" priority="12">
      <formula>IF(RIGHT(TEXT(Y880,"0.#"),1)=".",TRUE,FALSE)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1" max="49" man="1"/>
    <brk id="832" max="49" man="1"/>
    <brk id="105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472</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5"/>
      <c r="Z2" s="841"/>
      <c r="AA2" s="842"/>
      <c r="AB2" s="1039" t="s">
        <v>11</v>
      </c>
      <c r="AC2" s="1040"/>
      <c r="AD2" s="1041"/>
      <c r="AE2" s="1045" t="s">
        <v>555</v>
      </c>
      <c r="AF2" s="1045"/>
      <c r="AG2" s="1045"/>
      <c r="AH2" s="1045"/>
      <c r="AI2" s="1045" t="s">
        <v>552</v>
      </c>
      <c r="AJ2" s="1045"/>
      <c r="AK2" s="1045"/>
      <c r="AL2" s="1045"/>
      <c r="AM2" s="1045" t="s">
        <v>526</v>
      </c>
      <c r="AN2" s="1045"/>
      <c r="AO2" s="1045"/>
      <c r="AP2" s="569"/>
      <c r="AQ2" s="160" t="s">
        <v>354</v>
      </c>
      <c r="AR2" s="131"/>
      <c r="AS2" s="131"/>
      <c r="AT2" s="132"/>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6"/>
      <c r="Z3" s="1037"/>
      <c r="AA3" s="1038"/>
      <c r="AB3" s="1042"/>
      <c r="AC3" s="1043"/>
      <c r="AD3" s="1044"/>
      <c r="AE3" s="252"/>
      <c r="AF3" s="252"/>
      <c r="AG3" s="252"/>
      <c r="AH3" s="252"/>
      <c r="AI3" s="252"/>
      <c r="AJ3" s="252"/>
      <c r="AK3" s="252"/>
      <c r="AL3" s="252"/>
      <c r="AM3" s="252"/>
      <c r="AN3" s="252"/>
      <c r="AO3" s="252"/>
      <c r="AP3" s="248"/>
      <c r="AQ3" s="199"/>
      <c r="AR3" s="200"/>
      <c r="AS3" s="134" t="s">
        <v>355</v>
      </c>
      <c r="AT3" s="135"/>
      <c r="AU3" s="200"/>
      <c r="AV3" s="200"/>
      <c r="AW3" s="410" t="s">
        <v>300</v>
      </c>
      <c r="AX3" s="411"/>
    </row>
    <row r="4" spans="1:50" ht="22.5" customHeight="1" x14ac:dyDescent="0.15">
      <c r="A4" s="415"/>
      <c r="B4" s="413"/>
      <c r="C4" s="413"/>
      <c r="D4" s="413"/>
      <c r="E4" s="413"/>
      <c r="F4" s="414"/>
      <c r="G4" s="576"/>
      <c r="H4" s="1012"/>
      <c r="I4" s="1012"/>
      <c r="J4" s="1012"/>
      <c r="K4" s="1012"/>
      <c r="L4" s="1012"/>
      <c r="M4" s="1012"/>
      <c r="N4" s="1012"/>
      <c r="O4" s="1013"/>
      <c r="P4" s="106"/>
      <c r="Q4" s="1020"/>
      <c r="R4" s="1020"/>
      <c r="S4" s="1020"/>
      <c r="T4" s="1020"/>
      <c r="U4" s="1020"/>
      <c r="V4" s="1020"/>
      <c r="W4" s="1020"/>
      <c r="X4" s="1021"/>
      <c r="Y4" s="1030" t="s">
        <v>12</v>
      </c>
      <c r="Z4" s="1031"/>
      <c r="AA4" s="1032"/>
      <c r="AB4" s="473"/>
      <c r="AC4" s="1034"/>
      <c r="AD4" s="103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6"/>
      <c r="B5" s="417"/>
      <c r="C5" s="417"/>
      <c r="D5" s="417"/>
      <c r="E5" s="417"/>
      <c r="F5" s="418"/>
      <c r="G5" s="1014"/>
      <c r="H5" s="1015"/>
      <c r="I5" s="1015"/>
      <c r="J5" s="1015"/>
      <c r="K5" s="1015"/>
      <c r="L5" s="1015"/>
      <c r="M5" s="1015"/>
      <c r="N5" s="1015"/>
      <c r="O5" s="1016"/>
      <c r="P5" s="1022"/>
      <c r="Q5" s="1022"/>
      <c r="R5" s="1022"/>
      <c r="S5" s="1022"/>
      <c r="T5" s="1022"/>
      <c r="U5" s="1022"/>
      <c r="V5" s="1022"/>
      <c r="W5" s="1022"/>
      <c r="X5" s="1023"/>
      <c r="Y5" s="427" t="s">
        <v>54</v>
      </c>
      <c r="Z5" s="1027"/>
      <c r="AA5" s="1028"/>
      <c r="AB5" s="535"/>
      <c r="AC5" s="1033"/>
      <c r="AD5" s="103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6"/>
      <c r="B6" s="417"/>
      <c r="C6" s="417"/>
      <c r="D6" s="417"/>
      <c r="E6" s="417"/>
      <c r="F6" s="418"/>
      <c r="G6" s="1017"/>
      <c r="H6" s="1018"/>
      <c r="I6" s="1018"/>
      <c r="J6" s="1018"/>
      <c r="K6" s="1018"/>
      <c r="L6" s="1018"/>
      <c r="M6" s="1018"/>
      <c r="N6" s="1018"/>
      <c r="O6" s="1019"/>
      <c r="P6" s="1024"/>
      <c r="Q6" s="1024"/>
      <c r="R6" s="1024"/>
      <c r="S6" s="1024"/>
      <c r="T6" s="1024"/>
      <c r="U6" s="1024"/>
      <c r="V6" s="1024"/>
      <c r="W6" s="1024"/>
      <c r="X6" s="1025"/>
      <c r="Y6" s="1026" t="s">
        <v>13</v>
      </c>
      <c r="Z6" s="1027"/>
      <c r="AA6" s="1028"/>
      <c r="AB6" s="606" t="s">
        <v>301</v>
      </c>
      <c r="AC6" s="1029"/>
      <c r="AD6" s="102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2" t="s">
        <v>472</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5"/>
      <c r="Z9" s="841"/>
      <c r="AA9" s="842"/>
      <c r="AB9" s="1039" t="s">
        <v>11</v>
      </c>
      <c r="AC9" s="1040"/>
      <c r="AD9" s="1041"/>
      <c r="AE9" s="1045" t="s">
        <v>556</v>
      </c>
      <c r="AF9" s="1045"/>
      <c r="AG9" s="1045"/>
      <c r="AH9" s="1045"/>
      <c r="AI9" s="1045" t="s">
        <v>552</v>
      </c>
      <c r="AJ9" s="1045"/>
      <c r="AK9" s="1045"/>
      <c r="AL9" s="1045"/>
      <c r="AM9" s="1045" t="s">
        <v>526</v>
      </c>
      <c r="AN9" s="1045"/>
      <c r="AO9" s="1045"/>
      <c r="AP9" s="569"/>
      <c r="AQ9" s="160" t="s">
        <v>354</v>
      </c>
      <c r="AR9" s="131"/>
      <c r="AS9" s="131"/>
      <c r="AT9" s="132"/>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6"/>
      <c r="Z10" s="1037"/>
      <c r="AA10" s="1038"/>
      <c r="AB10" s="1042"/>
      <c r="AC10" s="1043"/>
      <c r="AD10" s="1044"/>
      <c r="AE10" s="252"/>
      <c r="AF10" s="252"/>
      <c r="AG10" s="252"/>
      <c r="AH10" s="252"/>
      <c r="AI10" s="252"/>
      <c r="AJ10" s="252"/>
      <c r="AK10" s="252"/>
      <c r="AL10" s="252"/>
      <c r="AM10" s="252"/>
      <c r="AN10" s="252"/>
      <c r="AO10" s="252"/>
      <c r="AP10" s="248"/>
      <c r="AQ10" s="199"/>
      <c r="AR10" s="200"/>
      <c r="AS10" s="134" t="s">
        <v>355</v>
      </c>
      <c r="AT10" s="135"/>
      <c r="AU10" s="200"/>
      <c r="AV10" s="200"/>
      <c r="AW10" s="410" t="s">
        <v>300</v>
      </c>
      <c r="AX10" s="411"/>
    </row>
    <row r="11" spans="1:50" ht="22.5" customHeight="1" x14ac:dyDescent="0.15">
      <c r="A11" s="415"/>
      <c r="B11" s="413"/>
      <c r="C11" s="413"/>
      <c r="D11" s="413"/>
      <c r="E11" s="413"/>
      <c r="F11" s="414"/>
      <c r="G11" s="576"/>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473"/>
      <c r="AC11" s="1034"/>
      <c r="AD11" s="103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6"/>
      <c r="B12" s="417"/>
      <c r="C12" s="417"/>
      <c r="D12" s="417"/>
      <c r="E12" s="417"/>
      <c r="F12" s="418"/>
      <c r="G12" s="1014"/>
      <c r="H12" s="1015"/>
      <c r="I12" s="1015"/>
      <c r="J12" s="1015"/>
      <c r="K12" s="1015"/>
      <c r="L12" s="1015"/>
      <c r="M12" s="1015"/>
      <c r="N12" s="1015"/>
      <c r="O12" s="1016"/>
      <c r="P12" s="1022"/>
      <c r="Q12" s="1022"/>
      <c r="R12" s="1022"/>
      <c r="S12" s="1022"/>
      <c r="T12" s="1022"/>
      <c r="U12" s="1022"/>
      <c r="V12" s="1022"/>
      <c r="W12" s="1022"/>
      <c r="X12" s="1023"/>
      <c r="Y12" s="427" t="s">
        <v>54</v>
      </c>
      <c r="Z12" s="1027"/>
      <c r="AA12" s="1028"/>
      <c r="AB12" s="535"/>
      <c r="AC12" s="1033"/>
      <c r="AD12" s="103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9"/>
      <c r="B13" s="420"/>
      <c r="C13" s="420"/>
      <c r="D13" s="420"/>
      <c r="E13" s="420"/>
      <c r="F13" s="421"/>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6" t="s">
        <v>301</v>
      </c>
      <c r="AC13" s="1029"/>
      <c r="AD13" s="102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2" t="s">
        <v>472</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5"/>
      <c r="Z16" s="841"/>
      <c r="AA16" s="842"/>
      <c r="AB16" s="1039" t="s">
        <v>11</v>
      </c>
      <c r="AC16" s="1040"/>
      <c r="AD16" s="1041"/>
      <c r="AE16" s="1045" t="s">
        <v>555</v>
      </c>
      <c r="AF16" s="1045"/>
      <c r="AG16" s="1045"/>
      <c r="AH16" s="1045"/>
      <c r="AI16" s="1045" t="s">
        <v>553</v>
      </c>
      <c r="AJ16" s="1045"/>
      <c r="AK16" s="1045"/>
      <c r="AL16" s="1045"/>
      <c r="AM16" s="1045" t="s">
        <v>526</v>
      </c>
      <c r="AN16" s="1045"/>
      <c r="AO16" s="1045"/>
      <c r="AP16" s="569"/>
      <c r="AQ16" s="160" t="s">
        <v>354</v>
      </c>
      <c r="AR16" s="131"/>
      <c r="AS16" s="131"/>
      <c r="AT16" s="132"/>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6"/>
      <c r="Z17" s="1037"/>
      <c r="AA17" s="1038"/>
      <c r="AB17" s="1042"/>
      <c r="AC17" s="1043"/>
      <c r="AD17" s="1044"/>
      <c r="AE17" s="252"/>
      <c r="AF17" s="252"/>
      <c r="AG17" s="252"/>
      <c r="AH17" s="252"/>
      <c r="AI17" s="252"/>
      <c r="AJ17" s="252"/>
      <c r="AK17" s="252"/>
      <c r="AL17" s="252"/>
      <c r="AM17" s="252"/>
      <c r="AN17" s="252"/>
      <c r="AO17" s="252"/>
      <c r="AP17" s="248"/>
      <c r="AQ17" s="199"/>
      <c r="AR17" s="200"/>
      <c r="AS17" s="134" t="s">
        <v>355</v>
      </c>
      <c r="AT17" s="135"/>
      <c r="AU17" s="200"/>
      <c r="AV17" s="200"/>
      <c r="AW17" s="410" t="s">
        <v>300</v>
      </c>
      <c r="AX17" s="411"/>
    </row>
    <row r="18" spans="1:50" ht="22.5" customHeight="1" x14ac:dyDescent="0.15">
      <c r="A18" s="415"/>
      <c r="B18" s="413"/>
      <c r="C18" s="413"/>
      <c r="D18" s="413"/>
      <c r="E18" s="413"/>
      <c r="F18" s="414"/>
      <c r="G18" s="576"/>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473"/>
      <c r="AC18" s="1034"/>
      <c r="AD18" s="103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6"/>
      <c r="B19" s="417"/>
      <c r="C19" s="417"/>
      <c r="D19" s="417"/>
      <c r="E19" s="417"/>
      <c r="F19" s="418"/>
      <c r="G19" s="1014"/>
      <c r="H19" s="1015"/>
      <c r="I19" s="1015"/>
      <c r="J19" s="1015"/>
      <c r="K19" s="1015"/>
      <c r="L19" s="1015"/>
      <c r="M19" s="1015"/>
      <c r="N19" s="1015"/>
      <c r="O19" s="1016"/>
      <c r="P19" s="1022"/>
      <c r="Q19" s="1022"/>
      <c r="R19" s="1022"/>
      <c r="S19" s="1022"/>
      <c r="T19" s="1022"/>
      <c r="U19" s="1022"/>
      <c r="V19" s="1022"/>
      <c r="W19" s="1022"/>
      <c r="X19" s="1023"/>
      <c r="Y19" s="427" t="s">
        <v>54</v>
      </c>
      <c r="Z19" s="1027"/>
      <c r="AA19" s="1028"/>
      <c r="AB19" s="535"/>
      <c r="AC19" s="1033"/>
      <c r="AD19" s="103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9"/>
      <c r="B20" s="420"/>
      <c r="C20" s="420"/>
      <c r="D20" s="420"/>
      <c r="E20" s="420"/>
      <c r="F20" s="421"/>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6" t="s">
        <v>301</v>
      </c>
      <c r="AC20" s="1029"/>
      <c r="AD20" s="102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2" t="s">
        <v>472</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5"/>
      <c r="Z23" s="841"/>
      <c r="AA23" s="842"/>
      <c r="AB23" s="1039" t="s">
        <v>11</v>
      </c>
      <c r="AC23" s="1040"/>
      <c r="AD23" s="1041"/>
      <c r="AE23" s="1045" t="s">
        <v>557</v>
      </c>
      <c r="AF23" s="1045"/>
      <c r="AG23" s="1045"/>
      <c r="AH23" s="1045"/>
      <c r="AI23" s="1045" t="s">
        <v>552</v>
      </c>
      <c r="AJ23" s="1045"/>
      <c r="AK23" s="1045"/>
      <c r="AL23" s="1045"/>
      <c r="AM23" s="1045" t="s">
        <v>526</v>
      </c>
      <c r="AN23" s="1045"/>
      <c r="AO23" s="1045"/>
      <c r="AP23" s="569"/>
      <c r="AQ23" s="160" t="s">
        <v>354</v>
      </c>
      <c r="AR23" s="131"/>
      <c r="AS23" s="131"/>
      <c r="AT23" s="132"/>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6"/>
      <c r="Z24" s="1037"/>
      <c r="AA24" s="1038"/>
      <c r="AB24" s="1042"/>
      <c r="AC24" s="1043"/>
      <c r="AD24" s="1044"/>
      <c r="AE24" s="252"/>
      <c r="AF24" s="252"/>
      <c r="AG24" s="252"/>
      <c r="AH24" s="252"/>
      <c r="AI24" s="252"/>
      <c r="AJ24" s="252"/>
      <c r="AK24" s="252"/>
      <c r="AL24" s="252"/>
      <c r="AM24" s="252"/>
      <c r="AN24" s="252"/>
      <c r="AO24" s="252"/>
      <c r="AP24" s="248"/>
      <c r="AQ24" s="199"/>
      <c r="AR24" s="200"/>
      <c r="AS24" s="134" t="s">
        <v>355</v>
      </c>
      <c r="AT24" s="135"/>
      <c r="AU24" s="200"/>
      <c r="AV24" s="200"/>
      <c r="AW24" s="410" t="s">
        <v>300</v>
      </c>
      <c r="AX24" s="411"/>
    </row>
    <row r="25" spans="1:50" ht="22.5" customHeight="1" x14ac:dyDescent="0.15">
      <c r="A25" s="415"/>
      <c r="B25" s="413"/>
      <c r="C25" s="413"/>
      <c r="D25" s="413"/>
      <c r="E25" s="413"/>
      <c r="F25" s="414"/>
      <c r="G25" s="576"/>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473"/>
      <c r="AC25" s="1034"/>
      <c r="AD25" s="103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6"/>
      <c r="B26" s="417"/>
      <c r="C26" s="417"/>
      <c r="D26" s="417"/>
      <c r="E26" s="417"/>
      <c r="F26" s="418"/>
      <c r="G26" s="1014"/>
      <c r="H26" s="1015"/>
      <c r="I26" s="1015"/>
      <c r="J26" s="1015"/>
      <c r="K26" s="1015"/>
      <c r="L26" s="1015"/>
      <c r="M26" s="1015"/>
      <c r="N26" s="1015"/>
      <c r="O26" s="1016"/>
      <c r="P26" s="1022"/>
      <c r="Q26" s="1022"/>
      <c r="R26" s="1022"/>
      <c r="S26" s="1022"/>
      <c r="T26" s="1022"/>
      <c r="U26" s="1022"/>
      <c r="V26" s="1022"/>
      <c r="W26" s="1022"/>
      <c r="X26" s="1023"/>
      <c r="Y26" s="427" t="s">
        <v>54</v>
      </c>
      <c r="Z26" s="1027"/>
      <c r="AA26" s="1028"/>
      <c r="AB26" s="535"/>
      <c r="AC26" s="1033"/>
      <c r="AD26" s="103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9"/>
      <c r="B27" s="420"/>
      <c r="C27" s="420"/>
      <c r="D27" s="420"/>
      <c r="E27" s="420"/>
      <c r="F27" s="421"/>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6" t="s">
        <v>301</v>
      </c>
      <c r="AC27" s="1029"/>
      <c r="AD27" s="102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2" t="s">
        <v>472</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5"/>
      <c r="Z30" s="841"/>
      <c r="AA30" s="842"/>
      <c r="AB30" s="1039" t="s">
        <v>11</v>
      </c>
      <c r="AC30" s="1040"/>
      <c r="AD30" s="1041"/>
      <c r="AE30" s="1045" t="s">
        <v>555</v>
      </c>
      <c r="AF30" s="1045"/>
      <c r="AG30" s="1045"/>
      <c r="AH30" s="1045"/>
      <c r="AI30" s="1045" t="s">
        <v>552</v>
      </c>
      <c r="AJ30" s="1045"/>
      <c r="AK30" s="1045"/>
      <c r="AL30" s="1045"/>
      <c r="AM30" s="1045" t="s">
        <v>550</v>
      </c>
      <c r="AN30" s="1045"/>
      <c r="AO30" s="1045"/>
      <c r="AP30" s="569"/>
      <c r="AQ30" s="160" t="s">
        <v>354</v>
      </c>
      <c r="AR30" s="131"/>
      <c r="AS30" s="131"/>
      <c r="AT30" s="132"/>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6"/>
      <c r="Z31" s="1037"/>
      <c r="AA31" s="1038"/>
      <c r="AB31" s="1042"/>
      <c r="AC31" s="1043"/>
      <c r="AD31" s="1044"/>
      <c r="AE31" s="252"/>
      <c r="AF31" s="252"/>
      <c r="AG31" s="252"/>
      <c r="AH31" s="252"/>
      <c r="AI31" s="252"/>
      <c r="AJ31" s="252"/>
      <c r="AK31" s="252"/>
      <c r="AL31" s="252"/>
      <c r="AM31" s="252"/>
      <c r="AN31" s="252"/>
      <c r="AO31" s="252"/>
      <c r="AP31" s="248"/>
      <c r="AQ31" s="199"/>
      <c r="AR31" s="200"/>
      <c r="AS31" s="134" t="s">
        <v>355</v>
      </c>
      <c r="AT31" s="135"/>
      <c r="AU31" s="200"/>
      <c r="AV31" s="200"/>
      <c r="AW31" s="410" t="s">
        <v>300</v>
      </c>
      <c r="AX31" s="411"/>
    </row>
    <row r="32" spans="1:50" ht="22.5" customHeight="1" x14ac:dyDescent="0.15">
      <c r="A32" s="415"/>
      <c r="B32" s="413"/>
      <c r="C32" s="413"/>
      <c r="D32" s="413"/>
      <c r="E32" s="413"/>
      <c r="F32" s="414"/>
      <c r="G32" s="576"/>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473"/>
      <c r="AC32" s="1034"/>
      <c r="AD32" s="103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6"/>
      <c r="B33" s="417"/>
      <c r="C33" s="417"/>
      <c r="D33" s="417"/>
      <c r="E33" s="417"/>
      <c r="F33" s="418"/>
      <c r="G33" s="1014"/>
      <c r="H33" s="1015"/>
      <c r="I33" s="1015"/>
      <c r="J33" s="1015"/>
      <c r="K33" s="1015"/>
      <c r="L33" s="1015"/>
      <c r="M33" s="1015"/>
      <c r="N33" s="1015"/>
      <c r="O33" s="1016"/>
      <c r="P33" s="1022"/>
      <c r="Q33" s="1022"/>
      <c r="R33" s="1022"/>
      <c r="S33" s="1022"/>
      <c r="T33" s="1022"/>
      <c r="U33" s="1022"/>
      <c r="V33" s="1022"/>
      <c r="W33" s="1022"/>
      <c r="X33" s="1023"/>
      <c r="Y33" s="427" t="s">
        <v>54</v>
      </c>
      <c r="Z33" s="1027"/>
      <c r="AA33" s="1028"/>
      <c r="AB33" s="535"/>
      <c r="AC33" s="1033"/>
      <c r="AD33" s="103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9"/>
      <c r="B34" s="420"/>
      <c r="C34" s="420"/>
      <c r="D34" s="420"/>
      <c r="E34" s="420"/>
      <c r="F34" s="421"/>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6" t="s">
        <v>301</v>
      </c>
      <c r="AC34" s="1029"/>
      <c r="AD34" s="102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2" t="s">
        <v>472</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5"/>
      <c r="Z37" s="841"/>
      <c r="AA37" s="842"/>
      <c r="AB37" s="1039" t="s">
        <v>11</v>
      </c>
      <c r="AC37" s="1040"/>
      <c r="AD37" s="1041"/>
      <c r="AE37" s="1045" t="s">
        <v>557</v>
      </c>
      <c r="AF37" s="1045"/>
      <c r="AG37" s="1045"/>
      <c r="AH37" s="1045"/>
      <c r="AI37" s="1045" t="s">
        <v>554</v>
      </c>
      <c r="AJ37" s="1045"/>
      <c r="AK37" s="1045"/>
      <c r="AL37" s="1045"/>
      <c r="AM37" s="1045" t="s">
        <v>551</v>
      </c>
      <c r="AN37" s="1045"/>
      <c r="AO37" s="1045"/>
      <c r="AP37" s="569"/>
      <c r="AQ37" s="160" t="s">
        <v>354</v>
      </c>
      <c r="AR37" s="131"/>
      <c r="AS37" s="131"/>
      <c r="AT37" s="132"/>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6"/>
      <c r="Z38" s="1037"/>
      <c r="AA38" s="1038"/>
      <c r="AB38" s="1042"/>
      <c r="AC38" s="1043"/>
      <c r="AD38" s="1044"/>
      <c r="AE38" s="252"/>
      <c r="AF38" s="252"/>
      <c r="AG38" s="252"/>
      <c r="AH38" s="252"/>
      <c r="AI38" s="252"/>
      <c r="AJ38" s="252"/>
      <c r="AK38" s="252"/>
      <c r="AL38" s="252"/>
      <c r="AM38" s="252"/>
      <c r="AN38" s="252"/>
      <c r="AO38" s="252"/>
      <c r="AP38" s="248"/>
      <c r="AQ38" s="199"/>
      <c r="AR38" s="200"/>
      <c r="AS38" s="134" t="s">
        <v>355</v>
      </c>
      <c r="AT38" s="135"/>
      <c r="AU38" s="200"/>
      <c r="AV38" s="200"/>
      <c r="AW38" s="410" t="s">
        <v>300</v>
      </c>
      <c r="AX38" s="411"/>
    </row>
    <row r="39" spans="1:50" ht="22.5" customHeight="1" x14ac:dyDescent="0.15">
      <c r="A39" s="415"/>
      <c r="B39" s="413"/>
      <c r="C39" s="413"/>
      <c r="D39" s="413"/>
      <c r="E39" s="413"/>
      <c r="F39" s="414"/>
      <c r="G39" s="576"/>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473"/>
      <c r="AC39" s="1034"/>
      <c r="AD39" s="103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6"/>
      <c r="B40" s="417"/>
      <c r="C40" s="417"/>
      <c r="D40" s="417"/>
      <c r="E40" s="417"/>
      <c r="F40" s="418"/>
      <c r="G40" s="1014"/>
      <c r="H40" s="1015"/>
      <c r="I40" s="1015"/>
      <c r="J40" s="1015"/>
      <c r="K40" s="1015"/>
      <c r="L40" s="1015"/>
      <c r="M40" s="1015"/>
      <c r="N40" s="1015"/>
      <c r="O40" s="1016"/>
      <c r="P40" s="1022"/>
      <c r="Q40" s="1022"/>
      <c r="R40" s="1022"/>
      <c r="S40" s="1022"/>
      <c r="T40" s="1022"/>
      <c r="U40" s="1022"/>
      <c r="V40" s="1022"/>
      <c r="W40" s="1022"/>
      <c r="X40" s="1023"/>
      <c r="Y40" s="427" t="s">
        <v>54</v>
      </c>
      <c r="Z40" s="1027"/>
      <c r="AA40" s="1028"/>
      <c r="AB40" s="535"/>
      <c r="AC40" s="1033"/>
      <c r="AD40" s="103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9"/>
      <c r="B41" s="420"/>
      <c r="C41" s="420"/>
      <c r="D41" s="420"/>
      <c r="E41" s="420"/>
      <c r="F41" s="421"/>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6" t="s">
        <v>301</v>
      </c>
      <c r="AC41" s="1029"/>
      <c r="AD41" s="102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2" t="s">
        <v>472</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5"/>
      <c r="Z44" s="841"/>
      <c r="AA44" s="842"/>
      <c r="AB44" s="1039" t="s">
        <v>11</v>
      </c>
      <c r="AC44" s="1040"/>
      <c r="AD44" s="1041"/>
      <c r="AE44" s="1045" t="s">
        <v>555</v>
      </c>
      <c r="AF44" s="1045"/>
      <c r="AG44" s="1045"/>
      <c r="AH44" s="1045"/>
      <c r="AI44" s="1045" t="s">
        <v>552</v>
      </c>
      <c r="AJ44" s="1045"/>
      <c r="AK44" s="1045"/>
      <c r="AL44" s="1045"/>
      <c r="AM44" s="1045" t="s">
        <v>526</v>
      </c>
      <c r="AN44" s="1045"/>
      <c r="AO44" s="1045"/>
      <c r="AP44" s="569"/>
      <c r="AQ44" s="160" t="s">
        <v>354</v>
      </c>
      <c r="AR44" s="131"/>
      <c r="AS44" s="131"/>
      <c r="AT44" s="132"/>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6"/>
      <c r="Z45" s="1037"/>
      <c r="AA45" s="1038"/>
      <c r="AB45" s="1042"/>
      <c r="AC45" s="1043"/>
      <c r="AD45" s="1044"/>
      <c r="AE45" s="252"/>
      <c r="AF45" s="252"/>
      <c r="AG45" s="252"/>
      <c r="AH45" s="252"/>
      <c r="AI45" s="252"/>
      <c r="AJ45" s="252"/>
      <c r="AK45" s="252"/>
      <c r="AL45" s="252"/>
      <c r="AM45" s="252"/>
      <c r="AN45" s="252"/>
      <c r="AO45" s="252"/>
      <c r="AP45" s="248"/>
      <c r="AQ45" s="199"/>
      <c r="AR45" s="200"/>
      <c r="AS45" s="134" t="s">
        <v>355</v>
      </c>
      <c r="AT45" s="135"/>
      <c r="AU45" s="200"/>
      <c r="AV45" s="200"/>
      <c r="AW45" s="410" t="s">
        <v>300</v>
      </c>
      <c r="AX45" s="411"/>
    </row>
    <row r="46" spans="1:50" ht="22.5" customHeight="1" x14ac:dyDescent="0.15">
      <c r="A46" s="415"/>
      <c r="B46" s="413"/>
      <c r="C46" s="413"/>
      <c r="D46" s="413"/>
      <c r="E46" s="413"/>
      <c r="F46" s="414"/>
      <c r="G46" s="576"/>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473"/>
      <c r="AC46" s="1034"/>
      <c r="AD46" s="103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6"/>
      <c r="B47" s="417"/>
      <c r="C47" s="417"/>
      <c r="D47" s="417"/>
      <c r="E47" s="417"/>
      <c r="F47" s="418"/>
      <c r="G47" s="1014"/>
      <c r="H47" s="1015"/>
      <c r="I47" s="1015"/>
      <c r="J47" s="1015"/>
      <c r="K47" s="1015"/>
      <c r="L47" s="1015"/>
      <c r="M47" s="1015"/>
      <c r="N47" s="1015"/>
      <c r="O47" s="1016"/>
      <c r="P47" s="1022"/>
      <c r="Q47" s="1022"/>
      <c r="R47" s="1022"/>
      <c r="S47" s="1022"/>
      <c r="T47" s="1022"/>
      <c r="U47" s="1022"/>
      <c r="V47" s="1022"/>
      <c r="W47" s="1022"/>
      <c r="X47" s="1023"/>
      <c r="Y47" s="427" t="s">
        <v>54</v>
      </c>
      <c r="Z47" s="1027"/>
      <c r="AA47" s="1028"/>
      <c r="AB47" s="535"/>
      <c r="AC47" s="1033"/>
      <c r="AD47" s="10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9"/>
      <c r="B48" s="420"/>
      <c r="C48" s="420"/>
      <c r="D48" s="420"/>
      <c r="E48" s="420"/>
      <c r="F48" s="421"/>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6" t="s">
        <v>301</v>
      </c>
      <c r="AC48" s="1029"/>
      <c r="AD48" s="102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2" t="s">
        <v>472</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5"/>
      <c r="Z51" s="841"/>
      <c r="AA51" s="842"/>
      <c r="AB51" s="569" t="s">
        <v>11</v>
      </c>
      <c r="AC51" s="1040"/>
      <c r="AD51" s="1041"/>
      <c r="AE51" s="1045" t="s">
        <v>555</v>
      </c>
      <c r="AF51" s="1045"/>
      <c r="AG51" s="1045"/>
      <c r="AH51" s="1045"/>
      <c r="AI51" s="1045" t="s">
        <v>552</v>
      </c>
      <c r="AJ51" s="1045"/>
      <c r="AK51" s="1045"/>
      <c r="AL51" s="1045"/>
      <c r="AM51" s="1045" t="s">
        <v>526</v>
      </c>
      <c r="AN51" s="1045"/>
      <c r="AO51" s="1045"/>
      <c r="AP51" s="569"/>
      <c r="AQ51" s="160" t="s">
        <v>354</v>
      </c>
      <c r="AR51" s="131"/>
      <c r="AS51" s="131"/>
      <c r="AT51" s="132"/>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6"/>
      <c r="Z52" s="1037"/>
      <c r="AA52" s="1038"/>
      <c r="AB52" s="1042"/>
      <c r="AC52" s="1043"/>
      <c r="AD52" s="1044"/>
      <c r="AE52" s="252"/>
      <c r="AF52" s="252"/>
      <c r="AG52" s="252"/>
      <c r="AH52" s="252"/>
      <c r="AI52" s="252"/>
      <c r="AJ52" s="252"/>
      <c r="AK52" s="252"/>
      <c r="AL52" s="252"/>
      <c r="AM52" s="252"/>
      <c r="AN52" s="252"/>
      <c r="AO52" s="252"/>
      <c r="AP52" s="248"/>
      <c r="AQ52" s="199"/>
      <c r="AR52" s="200"/>
      <c r="AS52" s="134" t="s">
        <v>355</v>
      </c>
      <c r="AT52" s="135"/>
      <c r="AU52" s="200"/>
      <c r="AV52" s="200"/>
      <c r="AW52" s="410" t="s">
        <v>300</v>
      </c>
      <c r="AX52" s="411"/>
    </row>
    <row r="53" spans="1:50" ht="22.5" customHeight="1" x14ac:dyDescent="0.15">
      <c r="A53" s="415"/>
      <c r="B53" s="413"/>
      <c r="C53" s="413"/>
      <c r="D53" s="413"/>
      <c r="E53" s="413"/>
      <c r="F53" s="414"/>
      <c r="G53" s="576"/>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473"/>
      <c r="AC53" s="1034"/>
      <c r="AD53" s="103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6"/>
      <c r="B54" s="417"/>
      <c r="C54" s="417"/>
      <c r="D54" s="417"/>
      <c r="E54" s="417"/>
      <c r="F54" s="418"/>
      <c r="G54" s="1014"/>
      <c r="H54" s="1015"/>
      <c r="I54" s="1015"/>
      <c r="J54" s="1015"/>
      <c r="K54" s="1015"/>
      <c r="L54" s="1015"/>
      <c r="M54" s="1015"/>
      <c r="N54" s="1015"/>
      <c r="O54" s="1016"/>
      <c r="P54" s="1022"/>
      <c r="Q54" s="1022"/>
      <c r="R54" s="1022"/>
      <c r="S54" s="1022"/>
      <c r="T54" s="1022"/>
      <c r="U54" s="1022"/>
      <c r="V54" s="1022"/>
      <c r="W54" s="1022"/>
      <c r="X54" s="1023"/>
      <c r="Y54" s="427" t="s">
        <v>54</v>
      </c>
      <c r="Z54" s="1027"/>
      <c r="AA54" s="1028"/>
      <c r="AB54" s="535"/>
      <c r="AC54" s="1033"/>
      <c r="AD54" s="10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9"/>
      <c r="B55" s="420"/>
      <c r="C55" s="420"/>
      <c r="D55" s="420"/>
      <c r="E55" s="420"/>
      <c r="F55" s="421"/>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6" t="s">
        <v>301</v>
      </c>
      <c r="AC55" s="1029"/>
      <c r="AD55" s="102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2" t="s">
        <v>472</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5"/>
      <c r="Z58" s="841"/>
      <c r="AA58" s="842"/>
      <c r="AB58" s="1039" t="s">
        <v>11</v>
      </c>
      <c r="AC58" s="1040"/>
      <c r="AD58" s="1041"/>
      <c r="AE58" s="1045" t="s">
        <v>555</v>
      </c>
      <c r="AF58" s="1045"/>
      <c r="AG58" s="1045"/>
      <c r="AH58" s="1045"/>
      <c r="AI58" s="1045" t="s">
        <v>552</v>
      </c>
      <c r="AJ58" s="1045"/>
      <c r="AK58" s="1045"/>
      <c r="AL58" s="1045"/>
      <c r="AM58" s="1045" t="s">
        <v>526</v>
      </c>
      <c r="AN58" s="1045"/>
      <c r="AO58" s="1045"/>
      <c r="AP58" s="569"/>
      <c r="AQ58" s="160" t="s">
        <v>354</v>
      </c>
      <c r="AR58" s="131"/>
      <c r="AS58" s="131"/>
      <c r="AT58" s="132"/>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6"/>
      <c r="Z59" s="1037"/>
      <c r="AA59" s="1038"/>
      <c r="AB59" s="1042"/>
      <c r="AC59" s="1043"/>
      <c r="AD59" s="1044"/>
      <c r="AE59" s="252"/>
      <c r="AF59" s="252"/>
      <c r="AG59" s="252"/>
      <c r="AH59" s="252"/>
      <c r="AI59" s="252"/>
      <c r="AJ59" s="252"/>
      <c r="AK59" s="252"/>
      <c r="AL59" s="252"/>
      <c r="AM59" s="252"/>
      <c r="AN59" s="252"/>
      <c r="AO59" s="252"/>
      <c r="AP59" s="248"/>
      <c r="AQ59" s="199"/>
      <c r="AR59" s="200"/>
      <c r="AS59" s="134" t="s">
        <v>355</v>
      </c>
      <c r="AT59" s="135"/>
      <c r="AU59" s="200"/>
      <c r="AV59" s="200"/>
      <c r="AW59" s="410" t="s">
        <v>300</v>
      </c>
      <c r="AX59" s="411"/>
    </row>
    <row r="60" spans="1:50" ht="22.5" customHeight="1" x14ac:dyDescent="0.15">
      <c r="A60" s="415"/>
      <c r="B60" s="413"/>
      <c r="C60" s="413"/>
      <c r="D60" s="413"/>
      <c r="E60" s="413"/>
      <c r="F60" s="414"/>
      <c r="G60" s="576"/>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473"/>
      <c r="AC60" s="1034"/>
      <c r="AD60" s="103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6"/>
      <c r="B61" s="417"/>
      <c r="C61" s="417"/>
      <c r="D61" s="417"/>
      <c r="E61" s="417"/>
      <c r="F61" s="418"/>
      <c r="G61" s="1014"/>
      <c r="H61" s="1015"/>
      <c r="I61" s="1015"/>
      <c r="J61" s="1015"/>
      <c r="K61" s="1015"/>
      <c r="L61" s="1015"/>
      <c r="M61" s="1015"/>
      <c r="N61" s="1015"/>
      <c r="O61" s="1016"/>
      <c r="P61" s="1022"/>
      <c r="Q61" s="1022"/>
      <c r="R61" s="1022"/>
      <c r="S61" s="1022"/>
      <c r="T61" s="1022"/>
      <c r="U61" s="1022"/>
      <c r="V61" s="1022"/>
      <c r="W61" s="1022"/>
      <c r="X61" s="1023"/>
      <c r="Y61" s="427" t="s">
        <v>54</v>
      </c>
      <c r="Z61" s="1027"/>
      <c r="AA61" s="1028"/>
      <c r="AB61" s="535"/>
      <c r="AC61" s="1033"/>
      <c r="AD61" s="10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9"/>
      <c r="B62" s="420"/>
      <c r="C62" s="420"/>
      <c r="D62" s="420"/>
      <c r="E62" s="420"/>
      <c r="F62" s="421"/>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6" t="s">
        <v>301</v>
      </c>
      <c r="AC62" s="1029"/>
      <c r="AD62" s="102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2" t="s">
        <v>472</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5"/>
      <c r="Z65" s="841"/>
      <c r="AA65" s="842"/>
      <c r="AB65" s="1039" t="s">
        <v>11</v>
      </c>
      <c r="AC65" s="1040"/>
      <c r="AD65" s="1041"/>
      <c r="AE65" s="1045" t="s">
        <v>555</v>
      </c>
      <c r="AF65" s="1045"/>
      <c r="AG65" s="1045"/>
      <c r="AH65" s="1045"/>
      <c r="AI65" s="1045" t="s">
        <v>552</v>
      </c>
      <c r="AJ65" s="1045"/>
      <c r="AK65" s="1045"/>
      <c r="AL65" s="1045"/>
      <c r="AM65" s="1045" t="s">
        <v>526</v>
      </c>
      <c r="AN65" s="1045"/>
      <c r="AO65" s="1045"/>
      <c r="AP65" s="569"/>
      <c r="AQ65" s="160" t="s">
        <v>354</v>
      </c>
      <c r="AR65" s="131"/>
      <c r="AS65" s="131"/>
      <c r="AT65" s="132"/>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6"/>
      <c r="Z66" s="1037"/>
      <c r="AA66" s="1038"/>
      <c r="AB66" s="1042"/>
      <c r="AC66" s="1043"/>
      <c r="AD66" s="1044"/>
      <c r="AE66" s="252"/>
      <c r="AF66" s="252"/>
      <c r="AG66" s="252"/>
      <c r="AH66" s="252"/>
      <c r="AI66" s="252"/>
      <c r="AJ66" s="252"/>
      <c r="AK66" s="252"/>
      <c r="AL66" s="252"/>
      <c r="AM66" s="252"/>
      <c r="AN66" s="252"/>
      <c r="AO66" s="252"/>
      <c r="AP66" s="248"/>
      <c r="AQ66" s="199"/>
      <c r="AR66" s="200"/>
      <c r="AS66" s="134" t="s">
        <v>355</v>
      </c>
      <c r="AT66" s="135"/>
      <c r="AU66" s="200"/>
      <c r="AV66" s="200"/>
      <c r="AW66" s="410" t="s">
        <v>300</v>
      </c>
      <c r="AX66" s="411"/>
    </row>
    <row r="67" spans="1:50" ht="22.5" customHeight="1" x14ac:dyDescent="0.15">
      <c r="A67" s="415"/>
      <c r="B67" s="413"/>
      <c r="C67" s="413"/>
      <c r="D67" s="413"/>
      <c r="E67" s="413"/>
      <c r="F67" s="414"/>
      <c r="G67" s="576"/>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473"/>
      <c r="AC67" s="1034"/>
      <c r="AD67" s="103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6"/>
      <c r="B68" s="417"/>
      <c r="C68" s="417"/>
      <c r="D68" s="417"/>
      <c r="E68" s="417"/>
      <c r="F68" s="418"/>
      <c r="G68" s="1014"/>
      <c r="H68" s="1015"/>
      <c r="I68" s="1015"/>
      <c r="J68" s="1015"/>
      <c r="K68" s="1015"/>
      <c r="L68" s="1015"/>
      <c r="M68" s="1015"/>
      <c r="N68" s="1015"/>
      <c r="O68" s="1016"/>
      <c r="P68" s="1022"/>
      <c r="Q68" s="1022"/>
      <c r="R68" s="1022"/>
      <c r="S68" s="1022"/>
      <c r="T68" s="1022"/>
      <c r="U68" s="1022"/>
      <c r="V68" s="1022"/>
      <c r="W68" s="1022"/>
      <c r="X68" s="1023"/>
      <c r="Y68" s="427" t="s">
        <v>54</v>
      </c>
      <c r="Z68" s="1027"/>
      <c r="AA68" s="1028"/>
      <c r="AB68" s="535"/>
      <c r="AC68" s="1033"/>
      <c r="AD68" s="103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9"/>
      <c r="B69" s="420"/>
      <c r="C69" s="420"/>
      <c r="D69" s="420"/>
      <c r="E69" s="420"/>
      <c r="F69" s="421"/>
      <c r="G69" s="1017"/>
      <c r="H69" s="1018"/>
      <c r="I69" s="1018"/>
      <c r="J69" s="1018"/>
      <c r="K69" s="1018"/>
      <c r="L69" s="1018"/>
      <c r="M69" s="1018"/>
      <c r="N69" s="1018"/>
      <c r="O69" s="1019"/>
      <c r="P69" s="1024"/>
      <c r="Q69" s="1024"/>
      <c r="R69" s="1024"/>
      <c r="S69" s="1024"/>
      <c r="T69" s="1024"/>
      <c r="U69" s="1024"/>
      <c r="V69" s="1024"/>
      <c r="W69" s="1024"/>
      <c r="X69" s="1025"/>
      <c r="Y69" s="427" t="s">
        <v>13</v>
      </c>
      <c r="Z69" s="1027"/>
      <c r="AA69" s="1028"/>
      <c r="AB69" s="56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7" t="s">
        <v>490</v>
      </c>
      <c r="H2" s="608"/>
      <c r="I2" s="608"/>
      <c r="J2" s="608"/>
      <c r="K2" s="608"/>
      <c r="L2" s="608"/>
      <c r="M2" s="608"/>
      <c r="N2" s="608"/>
      <c r="O2" s="608"/>
      <c r="P2" s="608"/>
      <c r="Q2" s="608"/>
      <c r="R2" s="608"/>
      <c r="S2" s="608"/>
      <c r="T2" s="608"/>
      <c r="U2" s="608"/>
      <c r="V2" s="608"/>
      <c r="W2" s="608"/>
      <c r="X2" s="608"/>
      <c r="Y2" s="608"/>
      <c r="Z2" s="608"/>
      <c r="AA2" s="608"/>
      <c r="AB2" s="609"/>
      <c r="AC2" s="607" t="s">
        <v>492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8"/>
      <c r="B4" s="1059"/>
      <c r="C4" s="1059"/>
      <c r="D4" s="1059"/>
      <c r="E4" s="1059"/>
      <c r="F4" s="1060"/>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8"/>
      <c r="B5" s="1059"/>
      <c r="C5" s="1059"/>
      <c r="D5" s="1059"/>
      <c r="E5" s="1059"/>
      <c r="F5" s="1060"/>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8"/>
      <c r="B6" s="1059"/>
      <c r="C6" s="1059"/>
      <c r="D6" s="1059"/>
      <c r="E6" s="1059"/>
      <c r="F6" s="1060"/>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8"/>
      <c r="B7" s="1059"/>
      <c r="C7" s="1059"/>
      <c r="D7" s="1059"/>
      <c r="E7" s="1059"/>
      <c r="F7" s="1060"/>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8"/>
      <c r="B8" s="1059"/>
      <c r="C8" s="1059"/>
      <c r="D8" s="1059"/>
      <c r="E8" s="1059"/>
      <c r="F8" s="1060"/>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8"/>
      <c r="B9" s="1059"/>
      <c r="C9" s="1059"/>
      <c r="D9" s="1059"/>
      <c r="E9" s="1059"/>
      <c r="F9" s="1060"/>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8"/>
      <c r="B10" s="1059"/>
      <c r="C10" s="1059"/>
      <c r="D10" s="1059"/>
      <c r="E10" s="1059"/>
      <c r="F10" s="1060"/>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8"/>
      <c r="B11" s="1059"/>
      <c r="C11" s="1059"/>
      <c r="D11" s="1059"/>
      <c r="E11" s="1059"/>
      <c r="F11" s="1060"/>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8"/>
      <c r="B12" s="1059"/>
      <c r="C12" s="1059"/>
      <c r="D12" s="1059"/>
      <c r="E12" s="1059"/>
      <c r="F12" s="1060"/>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8"/>
      <c r="B13" s="1059"/>
      <c r="C13" s="1059"/>
      <c r="D13" s="1059"/>
      <c r="E13" s="1059"/>
      <c r="F13" s="1060"/>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8"/>
      <c r="B16" s="1059"/>
      <c r="C16" s="1059"/>
      <c r="D16" s="1059"/>
      <c r="E16" s="1059"/>
      <c r="F16" s="1060"/>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8"/>
      <c r="B17" s="1059"/>
      <c r="C17" s="1059"/>
      <c r="D17" s="1059"/>
      <c r="E17" s="1059"/>
      <c r="F17" s="1060"/>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8"/>
      <c r="B18" s="1059"/>
      <c r="C18" s="1059"/>
      <c r="D18" s="1059"/>
      <c r="E18" s="1059"/>
      <c r="F18" s="1060"/>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8"/>
      <c r="B19" s="1059"/>
      <c r="C19" s="1059"/>
      <c r="D19" s="1059"/>
      <c r="E19" s="1059"/>
      <c r="F19" s="1060"/>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8"/>
      <c r="B20" s="1059"/>
      <c r="C20" s="1059"/>
      <c r="D20" s="1059"/>
      <c r="E20" s="1059"/>
      <c r="F20" s="1060"/>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8"/>
      <c r="B21" s="1059"/>
      <c r="C21" s="1059"/>
      <c r="D21" s="1059"/>
      <c r="E21" s="1059"/>
      <c r="F21" s="1060"/>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8"/>
      <c r="B22" s="1059"/>
      <c r="C22" s="1059"/>
      <c r="D22" s="1059"/>
      <c r="E22" s="1059"/>
      <c r="F22" s="1060"/>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8"/>
      <c r="B23" s="1059"/>
      <c r="C23" s="1059"/>
      <c r="D23" s="1059"/>
      <c r="E23" s="1059"/>
      <c r="F23" s="1060"/>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8"/>
      <c r="B24" s="1059"/>
      <c r="C24" s="1059"/>
      <c r="D24" s="1059"/>
      <c r="E24" s="1059"/>
      <c r="F24" s="1060"/>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8"/>
      <c r="B25" s="1059"/>
      <c r="C25" s="1059"/>
      <c r="D25" s="1059"/>
      <c r="E25" s="1059"/>
      <c r="F25" s="1060"/>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8"/>
      <c r="B26" s="1059"/>
      <c r="C26" s="1059"/>
      <c r="D26" s="1059"/>
      <c r="E26" s="1059"/>
      <c r="F26" s="1060"/>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8"/>
      <c r="B29" s="1059"/>
      <c r="C29" s="1059"/>
      <c r="D29" s="1059"/>
      <c r="E29" s="1059"/>
      <c r="F29" s="1060"/>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8"/>
      <c r="B30" s="1059"/>
      <c r="C30" s="1059"/>
      <c r="D30" s="1059"/>
      <c r="E30" s="1059"/>
      <c r="F30" s="1060"/>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8"/>
      <c r="B31" s="1059"/>
      <c r="C31" s="1059"/>
      <c r="D31" s="1059"/>
      <c r="E31" s="1059"/>
      <c r="F31" s="1060"/>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8"/>
      <c r="B32" s="1059"/>
      <c r="C32" s="1059"/>
      <c r="D32" s="1059"/>
      <c r="E32" s="1059"/>
      <c r="F32" s="1060"/>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8"/>
      <c r="B33" s="1059"/>
      <c r="C33" s="1059"/>
      <c r="D33" s="1059"/>
      <c r="E33" s="1059"/>
      <c r="F33" s="1060"/>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8"/>
      <c r="B34" s="1059"/>
      <c r="C34" s="1059"/>
      <c r="D34" s="1059"/>
      <c r="E34" s="1059"/>
      <c r="F34" s="1060"/>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8"/>
      <c r="B35" s="1059"/>
      <c r="C35" s="1059"/>
      <c r="D35" s="1059"/>
      <c r="E35" s="1059"/>
      <c r="F35" s="1060"/>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8"/>
      <c r="B36" s="1059"/>
      <c r="C36" s="1059"/>
      <c r="D36" s="1059"/>
      <c r="E36" s="1059"/>
      <c r="F36" s="1060"/>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8"/>
      <c r="B37" s="1059"/>
      <c r="C37" s="1059"/>
      <c r="D37" s="1059"/>
      <c r="E37" s="1059"/>
      <c r="F37" s="1060"/>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8"/>
      <c r="B38" s="1059"/>
      <c r="C38" s="1059"/>
      <c r="D38" s="1059"/>
      <c r="E38" s="1059"/>
      <c r="F38" s="1060"/>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8"/>
      <c r="B39" s="1059"/>
      <c r="C39" s="1059"/>
      <c r="D39" s="1059"/>
      <c r="E39" s="1059"/>
      <c r="F39" s="1060"/>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8"/>
      <c r="B42" s="1059"/>
      <c r="C42" s="1059"/>
      <c r="D42" s="1059"/>
      <c r="E42" s="1059"/>
      <c r="F42" s="1060"/>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8"/>
      <c r="B43" s="1059"/>
      <c r="C43" s="1059"/>
      <c r="D43" s="1059"/>
      <c r="E43" s="1059"/>
      <c r="F43" s="1060"/>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8"/>
      <c r="B44" s="1059"/>
      <c r="C44" s="1059"/>
      <c r="D44" s="1059"/>
      <c r="E44" s="1059"/>
      <c r="F44" s="1060"/>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8"/>
      <c r="B45" s="1059"/>
      <c r="C45" s="1059"/>
      <c r="D45" s="1059"/>
      <c r="E45" s="1059"/>
      <c r="F45" s="1060"/>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8"/>
      <c r="B46" s="1059"/>
      <c r="C46" s="1059"/>
      <c r="D46" s="1059"/>
      <c r="E46" s="1059"/>
      <c r="F46" s="1060"/>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8"/>
      <c r="B47" s="1059"/>
      <c r="C47" s="1059"/>
      <c r="D47" s="1059"/>
      <c r="E47" s="1059"/>
      <c r="F47" s="1060"/>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8"/>
      <c r="B48" s="1059"/>
      <c r="C48" s="1059"/>
      <c r="D48" s="1059"/>
      <c r="E48" s="1059"/>
      <c r="F48" s="1060"/>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8"/>
      <c r="B49" s="1059"/>
      <c r="C49" s="1059"/>
      <c r="D49" s="1059"/>
      <c r="E49" s="1059"/>
      <c r="F49" s="1060"/>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8"/>
      <c r="B50" s="1059"/>
      <c r="C50" s="1059"/>
      <c r="D50" s="1059"/>
      <c r="E50" s="1059"/>
      <c r="F50" s="1060"/>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8"/>
      <c r="B51" s="1059"/>
      <c r="C51" s="1059"/>
      <c r="D51" s="1059"/>
      <c r="E51" s="1059"/>
      <c r="F51" s="1060"/>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8"/>
      <c r="B52" s="1059"/>
      <c r="C52" s="1059"/>
      <c r="D52" s="1059"/>
      <c r="E52" s="1059"/>
      <c r="F52" s="1060"/>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8"/>
      <c r="B56" s="1059"/>
      <c r="C56" s="1059"/>
      <c r="D56" s="1059"/>
      <c r="E56" s="1059"/>
      <c r="F56" s="1060"/>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8"/>
      <c r="B57" s="1059"/>
      <c r="C57" s="1059"/>
      <c r="D57" s="1059"/>
      <c r="E57" s="1059"/>
      <c r="F57" s="1060"/>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8"/>
      <c r="B58" s="1059"/>
      <c r="C58" s="1059"/>
      <c r="D58" s="1059"/>
      <c r="E58" s="1059"/>
      <c r="F58" s="1060"/>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8"/>
      <c r="B59" s="1059"/>
      <c r="C59" s="1059"/>
      <c r="D59" s="1059"/>
      <c r="E59" s="1059"/>
      <c r="F59" s="1060"/>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8"/>
      <c r="B60" s="1059"/>
      <c r="C60" s="1059"/>
      <c r="D60" s="1059"/>
      <c r="E60" s="1059"/>
      <c r="F60" s="1060"/>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8"/>
      <c r="B61" s="1059"/>
      <c r="C61" s="1059"/>
      <c r="D61" s="1059"/>
      <c r="E61" s="1059"/>
      <c r="F61" s="1060"/>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8"/>
      <c r="B62" s="1059"/>
      <c r="C62" s="1059"/>
      <c r="D62" s="1059"/>
      <c r="E62" s="1059"/>
      <c r="F62" s="1060"/>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8"/>
      <c r="B63" s="1059"/>
      <c r="C63" s="1059"/>
      <c r="D63" s="1059"/>
      <c r="E63" s="1059"/>
      <c r="F63" s="1060"/>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8"/>
      <c r="B64" s="1059"/>
      <c r="C64" s="1059"/>
      <c r="D64" s="1059"/>
      <c r="E64" s="1059"/>
      <c r="F64" s="1060"/>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8"/>
      <c r="B65" s="1059"/>
      <c r="C65" s="1059"/>
      <c r="D65" s="1059"/>
      <c r="E65" s="1059"/>
      <c r="F65" s="1060"/>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8"/>
      <c r="B66" s="1059"/>
      <c r="C66" s="1059"/>
      <c r="D66" s="1059"/>
      <c r="E66" s="1059"/>
      <c r="F66" s="1060"/>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8"/>
      <c r="B69" s="1059"/>
      <c r="C69" s="1059"/>
      <c r="D69" s="1059"/>
      <c r="E69" s="1059"/>
      <c r="F69" s="1060"/>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8"/>
      <c r="B70" s="1059"/>
      <c r="C70" s="1059"/>
      <c r="D70" s="1059"/>
      <c r="E70" s="1059"/>
      <c r="F70" s="1060"/>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8"/>
      <c r="B71" s="1059"/>
      <c r="C71" s="1059"/>
      <c r="D71" s="1059"/>
      <c r="E71" s="1059"/>
      <c r="F71" s="1060"/>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8"/>
      <c r="B72" s="1059"/>
      <c r="C72" s="1059"/>
      <c r="D72" s="1059"/>
      <c r="E72" s="1059"/>
      <c r="F72" s="1060"/>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8"/>
      <c r="B73" s="1059"/>
      <c r="C73" s="1059"/>
      <c r="D73" s="1059"/>
      <c r="E73" s="1059"/>
      <c r="F73" s="1060"/>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8"/>
      <c r="B74" s="1059"/>
      <c r="C74" s="1059"/>
      <c r="D74" s="1059"/>
      <c r="E74" s="1059"/>
      <c r="F74" s="1060"/>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8"/>
      <c r="B75" s="1059"/>
      <c r="C75" s="1059"/>
      <c r="D75" s="1059"/>
      <c r="E75" s="1059"/>
      <c r="F75" s="1060"/>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8"/>
      <c r="B76" s="1059"/>
      <c r="C76" s="1059"/>
      <c r="D76" s="1059"/>
      <c r="E76" s="1059"/>
      <c r="F76" s="1060"/>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8"/>
      <c r="B77" s="1059"/>
      <c r="C77" s="1059"/>
      <c r="D77" s="1059"/>
      <c r="E77" s="1059"/>
      <c r="F77" s="1060"/>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8"/>
      <c r="B78" s="1059"/>
      <c r="C78" s="1059"/>
      <c r="D78" s="1059"/>
      <c r="E78" s="1059"/>
      <c r="F78" s="1060"/>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8"/>
      <c r="B79" s="1059"/>
      <c r="C79" s="1059"/>
      <c r="D79" s="1059"/>
      <c r="E79" s="1059"/>
      <c r="F79" s="1060"/>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8"/>
      <c r="B82" s="1059"/>
      <c r="C82" s="1059"/>
      <c r="D82" s="1059"/>
      <c r="E82" s="1059"/>
      <c r="F82" s="1060"/>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8"/>
      <c r="B83" s="1059"/>
      <c r="C83" s="1059"/>
      <c r="D83" s="1059"/>
      <c r="E83" s="1059"/>
      <c r="F83" s="1060"/>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8"/>
      <c r="B84" s="1059"/>
      <c r="C84" s="1059"/>
      <c r="D84" s="1059"/>
      <c r="E84" s="1059"/>
      <c r="F84" s="1060"/>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8"/>
      <c r="B85" s="1059"/>
      <c r="C85" s="1059"/>
      <c r="D85" s="1059"/>
      <c r="E85" s="1059"/>
      <c r="F85" s="1060"/>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8"/>
      <c r="B86" s="1059"/>
      <c r="C86" s="1059"/>
      <c r="D86" s="1059"/>
      <c r="E86" s="1059"/>
      <c r="F86" s="1060"/>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8"/>
      <c r="B87" s="1059"/>
      <c r="C87" s="1059"/>
      <c r="D87" s="1059"/>
      <c r="E87" s="1059"/>
      <c r="F87" s="1060"/>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8"/>
      <c r="B88" s="1059"/>
      <c r="C88" s="1059"/>
      <c r="D88" s="1059"/>
      <c r="E88" s="1059"/>
      <c r="F88" s="1060"/>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8"/>
      <c r="B89" s="1059"/>
      <c r="C89" s="1059"/>
      <c r="D89" s="1059"/>
      <c r="E89" s="1059"/>
      <c r="F89" s="1060"/>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8"/>
      <c r="B90" s="1059"/>
      <c r="C90" s="1059"/>
      <c r="D90" s="1059"/>
      <c r="E90" s="1059"/>
      <c r="F90" s="1060"/>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8"/>
      <c r="B91" s="1059"/>
      <c r="C91" s="1059"/>
      <c r="D91" s="1059"/>
      <c r="E91" s="1059"/>
      <c r="F91" s="1060"/>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8"/>
      <c r="B92" s="1059"/>
      <c r="C92" s="1059"/>
      <c r="D92" s="1059"/>
      <c r="E92" s="1059"/>
      <c r="F92" s="1060"/>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8"/>
      <c r="B95" s="1059"/>
      <c r="C95" s="1059"/>
      <c r="D95" s="1059"/>
      <c r="E95" s="1059"/>
      <c r="F95" s="1060"/>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8"/>
      <c r="B96" s="1059"/>
      <c r="C96" s="1059"/>
      <c r="D96" s="1059"/>
      <c r="E96" s="1059"/>
      <c r="F96" s="1060"/>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8"/>
      <c r="B97" s="1059"/>
      <c r="C97" s="1059"/>
      <c r="D97" s="1059"/>
      <c r="E97" s="1059"/>
      <c r="F97" s="1060"/>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8"/>
      <c r="B98" s="1059"/>
      <c r="C98" s="1059"/>
      <c r="D98" s="1059"/>
      <c r="E98" s="1059"/>
      <c r="F98" s="1060"/>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8"/>
      <c r="B99" s="1059"/>
      <c r="C99" s="1059"/>
      <c r="D99" s="1059"/>
      <c r="E99" s="1059"/>
      <c r="F99" s="1060"/>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8"/>
      <c r="B100" s="1059"/>
      <c r="C100" s="1059"/>
      <c r="D100" s="1059"/>
      <c r="E100" s="1059"/>
      <c r="F100" s="1060"/>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8"/>
      <c r="B101" s="1059"/>
      <c r="C101" s="1059"/>
      <c r="D101" s="1059"/>
      <c r="E101" s="1059"/>
      <c r="F101" s="1060"/>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8"/>
      <c r="B102" s="1059"/>
      <c r="C102" s="1059"/>
      <c r="D102" s="1059"/>
      <c r="E102" s="1059"/>
      <c r="F102" s="1060"/>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8"/>
      <c r="B103" s="1059"/>
      <c r="C103" s="1059"/>
      <c r="D103" s="1059"/>
      <c r="E103" s="1059"/>
      <c r="F103" s="1060"/>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8"/>
      <c r="B104" s="1059"/>
      <c r="C104" s="1059"/>
      <c r="D104" s="1059"/>
      <c r="E104" s="1059"/>
      <c r="F104" s="1060"/>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8"/>
      <c r="B105" s="1059"/>
      <c r="C105" s="1059"/>
      <c r="D105" s="1059"/>
      <c r="E105" s="1059"/>
      <c r="F105" s="1060"/>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8"/>
      <c r="B109" s="1059"/>
      <c r="C109" s="1059"/>
      <c r="D109" s="1059"/>
      <c r="E109" s="1059"/>
      <c r="F109" s="1060"/>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8"/>
      <c r="B110" s="1059"/>
      <c r="C110" s="1059"/>
      <c r="D110" s="1059"/>
      <c r="E110" s="1059"/>
      <c r="F110" s="1060"/>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8"/>
      <c r="B111" s="1059"/>
      <c r="C111" s="1059"/>
      <c r="D111" s="1059"/>
      <c r="E111" s="1059"/>
      <c r="F111" s="1060"/>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8"/>
      <c r="B112" s="1059"/>
      <c r="C112" s="1059"/>
      <c r="D112" s="1059"/>
      <c r="E112" s="1059"/>
      <c r="F112" s="1060"/>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8"/>
      <c r="B113" s="1059"/>
      <c r="C113" s="1059"/>
      <c r="D113" s="1059"/>
      <c r="E113" s="1059"/>
      <c r="F113" s="1060"/>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8"/>
      <c r="B114" s="1059"/>
      <c r="C114" s="1059"/>
      <c r="D114" s="1059"/>
      <c r="E114" s="1059"/>
      <c r="F114" s="1060"/>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8"/>
      <c r="B115" s="1059"/>
      <c r="C115" s="1059"/>
      <c r="D115" s="1059"/>
      <c r="E115" s="1059"/>
      <c r="F115" s="1060"/>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8"/>
      <c r="B116" s="1059"/>
      <c r="C116" s="1059"/>
      <c r="D116" s="1059"/>
      <c r="E116" s="1059"/>
      <c r="F116" s="1060"/>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8"/>
      <c r="B117" s="1059"/>
      <c r="C117" s="1059"/>
      <c r="D117" s="1059"/>
      <c r="E117" s="1059"/>
      <c r="F117" s="1060"/>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8"/>
      <c r="B118" s="1059"/>
      <c r="C118" s="1059"/>
      <c r="D118" s="1059"/>
      <c r="E118" s="1059"/>
      <c r="F118" s="1060"/>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8"/>
      <c r="B119" s="1059"/>
      <c r="C119" s="1059"/>
      <c r="D119" s="1059"/>
      <c r="E119" s="1059"/>
      <c r="F119" s="1060"/>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8"/>
      <c r="B122" s="1059"/>
      <c r="C122" s="1059"/>
      <c r="D122" s="1059"/>
      <c r="E122" s="1059"/>
      <c r="F122" s="1060"/>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8"/>
      <c r="B123" s="1059"/>
      <c r="C123" s="1059"/>
      <c r="D123" s="1059"/>
      <c r="E123" s="1059"/>
      <c r="F123" s="1060"/>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8"/>
      <c r="B124" s="1059"/>
      <c r="C124" s="1059"/>
      <c r="D124" s="1059"/>
      <c r="E124" s="1059"/>
      <c r="F124" s="1060"/>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8"/>
      <c r="B125" s="1059"/>
      <c r="C125" s="1059"/>
      <c r="D125" s="1059"/>
      <c r="E125" s="1059"/>
      <c r="F125" s="1060"/>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8"/>
      <c r="B126" s="1059"/>
      <c r="C126" s="1059"/>
      <c r="D126" s="1059"/>
      <c r="E126" s="1059"/>
      <c r="F126" s="1060"/>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8"/>
      <c r="B127" s="1059"/>
      <c r="C127" s="1059"/>
      <c r="D127" s="1059"/>
      <c r="E127" s="1059"/>
      <c r="F127" s="1060"/>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8"/>
      <c r="B128" s="1059"/>
      <c r="C128" s="1059"/>
      <c r="D128" s="1059"/>
      <c r="E128" s="1059"/>
      <c r="F128" s="1060"/>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8"/>
      <c r="B129" s="1059"/>
      <c r="C129" s="1059"/>
      <c r="D129" s="1059"/>
      <c r="E129" s="1059"/>
      <c r="F129" s="1060"/>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8"/>
      <c r="B130" s="1059"/>
      <c r="C130" s="1059"/>
      <c r="D130" s="1059"/>
      <c r="E130" s="1059"/>
      <c r="F130" s="1060"/>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8"/>
      <c r="B131" s="1059"/>
      <c r="C131" s="1059"/>
      <c r="D131" s="1059"/>
      <c r="E131" s="1059"/>
      <c r="F131" s="1060"/>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8"/>
      <c r="B132" s="1059"/>
      <c r="C132" s="1059"/>
      <c r="D132" s="1059"/>
      <c r="E132" s="1059"/>
      <c r="F132" s="1060"/>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8"/>
      <c r="B135" s="1059"/>
      <c r="C135" s="1059"/>
      <c r="D135" s="1059"/>
      <c r="E135" s="1059"/>
      <c r="F135" s="1060"/>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8"/>
      <c r="B136" s="1059"/>
      <c r="C136" s="1059"/>
      <c r="D136" s="1059"/>
      <c r="E136" s="1059"/>
      <c r="F136" s="1060"/>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8"/>
      <c r="B137" s="1059"/>
      <c r="C137" s="1059"/>
      <c r="D137" s="1059"/>
      <c r="E137" s="1059"/>
      <c r="F137" s="1060"/>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8"/>
      <c r="B138" s="1059"/>
      <c r="C138" s="1059"/>
      <c r="D138" s="1059"/>
      <c r="E138" s="1059"/>
      <c r="F138" s="1060"/>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8"/>
      <c r="B139" s="1059"/>
      <c r="C139" s="1059"/>
      <c r="D139" s="1059"/>
      <c r="E139" s="1059"/>
      <c r="F139" s="1060"/>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8"/>
      <c r="B140" s="1059"/>
      <c r="C140" s="1059"/>
      <c r="D140" s="1059"/>
      <c r="E140" s="1059"/>
      <c r="F140" s="1060"/>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8"/>
      <c r="B141" s="1059"/>
      <c r="C141" s="1059"/>
      <c r="D141" s="1059"/>
      <c r="E141" s="1059"/>
      <c r="F141" s="1060"/>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8"/>
      <c r="B142" s="1059"/>
      <c r="C142" s="1059"/>
      <c r="D142" s="1059"/>
      <c r="E142" s="1059"/>
      <c r="F142" s="1060"/>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8"/>
      <c r="B143" s="1059"/>
      <c r="C143" s="1059"/>
      <c r="D143" s="1059"/>
      <c r="E143" s="1059"/>
      <c r="F143" s="1060"/>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8"/>
      <c r="B144" s="1059"/>
      <c r="C144" s="1059"/>
      <c r="D144" s="1059"/>
      <c r="E144" s="1059"/>
      <c r="F144" s="1060"/>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8"/>
      <c r="B145" s="1059"/>
      <c r="C145" s="1059"/>
      <c r="D145" s="1059"/>
      <c r="E145" s="1059"/>
      <c r="F145" s="1060"/>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8"/>
      <c r="B148" s="1059"/>
      <c r="C148" s="1059"/>
      <c r="D148" s="1059"/>
      <c r="E148" s="1059"/>
      <c r="F148" s="1060"/>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8"/>
      <c r="B149" s="1059"/>
      <c r="C149" s="1059"/>
      <c r="D149" s="1059"/>
      <c r="E149" s="1059"/>
      <c r="F149" s="1060"/>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8"/>
      <c r="B150" s="1059"/>
      <c r="C150" s="1059"/>
      <c r="D150" s="1059"/>
      <c r="E150" s="1059"/>
      <c r="F150" s="1060"/>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8"/>
      <c r="B151" s="1059"/>
      <c r="C151" s="1059"/>
      <c r="D151" s="1059"/>
      <c r="E151" s="1059"/>
      <c r="F151" s="1060"/>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8"/>
      <c r="B152" s="1059"/>
      <c r="C152" s="1059"/>
      <c r="D152" s="1059"/>
      <c r="E152" s="1059"/>
      <c r="F152" s="1060"/>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8"/>
      <c r="B153" s="1059"/>
      <c r="C153" s="1059"/>
      <c r="D153" s="1059"/>
      <c r="E153" s="1059"/>
      <c r="F153" s="1060"/>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8"/>
      <c r="B154" s="1059"/>
      <c r="C154" s="1059"/>
      <c r="D154" s="1059"/>
      <c r="E154" s="1059"/>
      <c r="F154" s="1060"/>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8"/>
      <c r="B155" s="1059"/>
      <c r="C155" s="1059"/>
      <c r="D155" s="1059"/>
      <c r="E155" s="1059"/>
      <c r="F155" s="1060"/>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8"/>
      <c r="B156" s="1059"/>
      <c r="C156" s="1059"/>
      <c r="D156" s="1059"/>
      <c r="E156" s="1059"/>
      <c r="F156" s="1060"/>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8"/>
      <c r="B157" s="1059"/>
      <c r="C157" s="1059"/>
      <c r="D157" s="1059"/>
      <c r="E157" s="1059"/>
      <c r="F157" s="1060"/>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8"/>
      <c r="B158" s="1059"/>
      <c r="C158" s="1059"/>
      <c r="D158" s="1059"/>
      <c r="E158" s="1059"/>
      <c r="F158" s="1060"/>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8"/>
      <c r="B162" s="1059"/>
      <c r="C162" s="1059"/>
      <c r="D162" s="1059"/>
      <c r="E162" s="1059"/>
      <c r="F162" s="1060"/>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8"/>
      <c r="B163" s="1059"/>
      <c r="C163" s="1059"/>
      <c r="D163" s="1059"/>
      <c r="E163" s="1059"/>
      <c r="F163" s="1060"/>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8"/>
      <c r="B164" s="1059"/>
      <c r="C164" s="1059"/>
      <c r="D164" s="1059"/>
      <c r="E164" s="1059"/>
      <c r="F164" s="1060"/>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8"/>
      <c r="B165" s="1059"/>
      <c r="C165" s="1059"/>
      <c r="D165" s="1059"/>
      <c r="E165" s="1059"/>
      <c r="F165" s="1060"/>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8"/>
      <c r="B166" s="1059"/>
      <c r="C166" s="1059"/>
      <c r="D166" s="1059"/>
      <c r="E166" s="1059"/>
      <c r="F166" s="1060"/>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8"/>
      <c r="B167" s="1059"/>
      <c r="C167" s="1059"/>
      <c r="D167" s="1059"/>
      <c r="E167" s="1059"/>
      <c r="F167" s="1060"/>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8"/>
      <c r="B168" s="1059"/>
      <c r="C168" s="1059"/>
      <c r="D168" s="1059"/>
      <c r="E168" s="1059"/>
      <c r="F168" s="1060"/>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8"/>
      <c r="B169" s="1059"/>
      <c r="C169" s="1059"/>
      <c r="D169" s="1059"/>
      <c r="E169" s="1059"/>
      <c r="F169" s="1060"/>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8"/>
      <c r="B170" s="1059"/>
      <c r="C170" s="1059"/>
      <c r="D170" s="1059"/>
      <c r="E170" s="1059"/>
      <c r="F170" s="1060"/>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8"/>
      <c r="B171" s="1059"/>
      <c r="C171" s="1059"/>
      <c r="D171" s="1059"/>
      <c r="E171" s="1059"/>
      <c r="F171" s="1060"/>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8"/>
      <c r="B172" s="1059"/>
      <c r="C172" s="1059"/>
      <c r="D172" s="1059"/>
      <c r="E172" s="1059"/>
      <c r="F172" s="1060"/>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8"/>
      <c r="B175" s="1059"/>
      <c r="C175" s="1059"/>
      <c r="D175" s="1059"/>
      <c r="E175" s="1059"/>
      <c r="F175" s="1060"/>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8"/>
      <c r="B176" s="1059"/>
      <c r="C176" s="1059"/>
      <c r="D176" s="1059"/>
      <c r="E176" s="1059"/>
      <c r="F176" s="1060"/>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8"/>
      <c r="B177" s="1059"/>
      <c r="C177" s="1059"/>
      <c r="D177" s="1059"/>
      <c r="E177" s="1059"/>
      <c r="F177" s="1060"/>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8"/>
      <c r="B178" s="1059"/>
      <c r="C178" s="1059"/>
      <c r="D178" s="1059"/>
      <c r="E178" s="1059"/>
      <c r="F178" s="1060"/>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8"/>
      <c r="B179" s="1059"/>
      <c r="C179" s="1059"/>
      <c r="D179" s="1059"/>
      <c r="E179" s="1059"/>
      <c r="F179" s="1060"/>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8"/>
      <c r="B180" s="1059"/>
      <c r="C180" s="1059"/>
      <c r="D180" s="1059"/>
      <c r="E180" s="1059"/>
      <c r="F180" s="1060"/>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8"/>
      <c r="B181" s="1059"/>
      <c r="C181" s="1059"/>
      <c r="D181" s="1059"/>
      <c r="E181" s="1059"/>
      <c r="F181" s="1060"/>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8"/>
      <c r="B182" s="1059"/>
      <c r="C182" s="1059"/>
      <c r="D182" s="1059"/>
      <c r="E182" s="1059"/>
      <c r="F182" s="1060"/>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8"/>
      <c r="B183" s="1059"/>
      <c r="C183" s="1059"/>
      <c r="D183" s="1059"/>
      <c r="E183" s="1059"/>
      <c r="F183" s="1060"/>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8"/>
      <c r="B184" s="1059"/>
      <c r="C184" s="1059"/>
      <c r="D184" s="1059"/>
      <c r="E184" s="1059"/>
      <c r="F184" s="1060"/>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8"/>
      <c r="B185" s="1059"/>
      <c r="C185" s="1059"/>
      <c r="D185" s="1059"/>
      <c r="E185" s="1059"/>
      <c r="F185" s="1060"/>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8"/>
      <c r="B188" s="1059"/>
      <c r="C188" s="1059"/>
      <c r="D188" s="1059"/>
      <c r="E188" s="1059"/>
      <c r="F188" s="1060"/>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8"/>
      <c r="B189" s="1059"/>
      <c r="C189" s="1059"/>
      <c r="D189" s="1059"/>
      <c r="E189" s="1059"/>
      <c r="F189" s="1060"/>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8"/>
      <c r="B190" s="1059"/>
      <c r="C190" s="1059"/>
      <c r="D190" s="1059"/>
      <c r="E190" s="1059"/>
      <c r="F190" s="1060"/>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8"/>
      <c r="B191" s="1059"/>
      <c r="C191" s="1059"/>
      <c r="D191" s="1059"/>
      <c r="E191" s="1059"/>
      <c r="F191" s="1060"/>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8"/>
      <c r="B192" s="1059"/>
      <c r="C192" s="1059"/>
      <c r="D192" s="1059"/>
      <c r="E192" s="1059"/>
      <c r="F192" s="1060"/>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8"/>
      <c r="B193" s="1059"/>
      <c r="C193" s="1059"/>
      <c r="D193" s="1059"/>
      <c r="E193" s="1059"/>
      <c r="F193" s="1060"/>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8"/>
      <c r="B194" s="1059"/>
      <c r="C194" s="1059"/>
      <c r="D194" s="1059"/>
      <c r="E194" s="1059"/>
      <c r="F194" s="1060"/>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8"/>
      <c r="B195" s="1059"/>
      <c r="C195" s="1059"/>
      <c r="D195" s="1059"/>
      <c r="E195" s="1059"/>
      <c r="F195" s="1060"/>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8"/>
      <c r="B196" s="1059"/>
      <c r="C196" s="1059"/>
      <c r="D196" s="1059"/>
      <c r="E196" s="1059"/>
      <c r="F196" s="1060"/>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8"/>
      <c r="B197" s="1059"/>
      <c r="C197" s="1059"/>
      <c r="D197" s="1059"/>
      <c r="E197" s="1059"/>
      <c r="F197" s="1060"/>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8"/>
      <c r="B198" s="1059"/>
      <c r="C198" s="1059"/>
      <c r="D198" s="1059"/>
      <c r="E198" s="1059"/>
      <c r="F198" s="1060"/>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8"/>
      <c r="B201" s="1059"/>
      <c r="C201" s="1059"/>
      <c r="D201" s="1059"/>
      <c r="E201" s="1059"/>
      <c r="F201" s="1060"/>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8"/>
      <c r="B202" s="1059"/>
      <c r="C202" s="1059"/>
      <c r="D202" s="1059"/>
      <c r="E202" s="1059"/>
      <c r="F202" s="1060"/>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8"/>
      <c r="B203" s="1059"/>
      <c r="C203" s="1059"/>
      <c r="D203" s="1059"/>
      <c r="E203" s="1059"/>
      <c r="F203" s="1060"/>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8"/>
      <c r="B204" s="1059"/>
      <c r="C204" s="1059"/>
      <c r="D204" s="1059"/>
      <c r="E204" s="1059"/>
      <c r="F204" s="1060"/>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8"/>
      <c r="B205" s="1059"/>
      <c r="C205" s="1059"/>
      <c r="D205" s="1059"/>
      <c r="E205" s="1059"/>
      <c r="F205" s="1060"/>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8"/>
      <c r="B206" s="1059"/>
      <c r="C206" s="1059"/>
      <c r="D206" s="1059"/>
      <c r="E206" s="1059"/>
      <c r="F206" s="1060"/>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8"/>
      <c r="B207" s="1059"/>
      <c r="C207" s="1059"/>
      <c r="D207" s="1059"/>
      <c r="E207" s="1059"/>
      <c r="F207" s="1060"/>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8"/>
      <c r="B208" s="1059"/>
      <c r="C208" s="1059"/>
      <c r="D208" s="1059"/>
      <c r="E208" s="1059"/>
      <c r="F208" s="1060"/>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8"/>
      <c r="B209" s="1059"/>
      <c r="C209" s="1059"/>
      <c r="D209" s="1059"/>
      <c r="E209" s="1059"/>
      <c r="F209" s="1060"/>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8"/>
      <c r="B210" s="1059"/>
      <c r="C210" s="1059"/>
      <c r="D210" s="1059"/>
      <c r="E210" s="1059"/>
      <c r="F210" s="1060"/>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8"/>
      <c r="B211" s="1059"/>
      <c r="C211" s="1059"/>
      <c r="D211" s="1059"/>
      <c r="E211" s="1059"/>
      <c r="F211" s="1060"/>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8"/>
      <c r="B215" s="1059"/>
      <c r="C215" s="1059"/>
      <c r="D215" s="1059"/>
      <c r="E215" s="1059"/>
      <c r="F215" s="1060"/>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8"/>
      <c r="B216" s="1059"/>
      <c r="C216" s="1059"/>
      <c r="D216" s="1059"/>
      <c r="E216" s="1059"/>
      <c r="F216" s="1060"/>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8"/>
      <c r="B217" s="1059"/>
      <c r="C217" s="1059"/>
      <c r="D217" s="1059"/>
      <c r="E217" s="1059"/>
      <c r="F217" s="1060"/>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8"/>
      <c r="B218" s="1059"/>
      <c r="C218" s="1059"/>
      <c r="D218" s="1059"/>
      <c r="E218" s="1059"/>
      <c r="F218" s="1060"/>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8"/>
      <c r="B219" s="1059"/>
      <c r="C219" s="1059"/>
      <c r="D219" s="1059"/>
      <c r="E219" s="1059"/>
      <c r="F219" s="1060"/>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8"/>
      <c r="B220" s="1059"/>
      <c r="C220" s="1059"/>
      <c r="D220" s="1059"/>
      <c r="E220" s="1059"/>
      <c r="F220" s="1060"/>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8"/>
      <c r="B221" s="1059"/>
      <c r="C221" s="1059"/>
      <c r="D221" s="1059"/>
      <c r="E221" s="1059"/>
      <c r="F221" s="1060"/>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8"/>
      <c r="B222" s="1059"/>
      <c r="C222" s="1059"/>
      <c r="D222" s="1059"/>
      <c r="E222" s="1059"/>
      <c r="F222" s="1060"/>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8"/>
      <c r="B223" s="1059"/>
      <c r="C223" s="1059"/>
      <c r="D223" s="1059"/>
      <c r="E223" s="1059"/>
      <c r="F223" s="1060"/>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8"/>
      <c r="B224" s="1059"/>
      <c r="C224" s="1059"/>
      <c r="D224" s="1059"/>
      <c r="E224" s="1059"/>
      <c r="F224" s="1060"/>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8"/>
      <c r="B225" s="1059"/>
      <c r="C225" s="1059"/>
      <c r="D225" s="1059"/>
      <c r="E225" s="1059"/>
      <c r="F225" s="1060"/>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8"/>
      <c r="B228" s="1059"/>
      <c r="C228" s="1059"/>
      <c r="D228" s="1059"/>
      <c r="E228" s="1059"/>
      <c r="F228" s="1060"/>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8"/>
      <c r="B229" s="1059"/>
      <c r="C229" s="1059"/>
      <c r="D229" s="1059"/>
      <c r="E229" s="1059"/>
      <c r="F229" s="1060"/>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8"/>
      <c r="B230" s="1059"/>
      <c r="C230" s="1059"/>
      <c r="D230" s="1059"/>
      <c r="E230" s="1059"/>
      <c r="F230" s="1060"/>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8"/>
      <c r="B231" s="1059"/>
      <c r="C231" s="1059"/>
      <c r="D231" s="1059"/>
      <c r="E231" s="1059"/>
      <c r="F231" s="1060"/>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8"/>
      <c r="B232" s="1059"/>
      <c r="C232" s="1059"/>
      <c r="D232" s="1059"/>
      <c r="E232" s="1059"/>
      <c r="F232" s="1060"/>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8"/>
      <c r="B233" s="1059"/>
      <c r="C233" s="1059"/>
      <c r="D233" s="1059"/>
      <c r="E233" s="1059"/>
      <c r="F233" s="1060"/>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8"/>
      <c r="B234" s="1059"/>
      <c r="C234" s="1059"/>
      <c r="D234" s="1059"/>
      <c r="E234" s="1059"/>
      <c r="F234" s="1060"/>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8"/>
      <c r="B235" s="1059"/>
      <c r="C235" s="1059"/>
      <c r="D235" s="1059"/>
      <c r="E235" s="1059"/>
      <c r="F235" s="1060"/>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8"/>
      <c r="B236" s="1059"/>
      <c r="C236" s="1059"/>
      <c r="D236" s="1059"/>
      <c r="E236" s="1059"/>
      <c r="F236" s="1060"/>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8"/>
      <c r="B237" s="1059"/>
      <c r="C237" s="1059"/>
      <c r="D237" s="1059"/>
      <c r="E237" s="1059"/>
      <c r="F237" s="1060"/>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8"/>
      <c r="B238" s="1059"/>
      <c r="C238" s="1059"/>
      <c r="D238" s="1059"/>
      <c r="E238" s="1059"/>
      <c r="F238" s="1060"/>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8"/>
      <c r="B241" s="1059"/>
      <c r="C241" s="1059"/>
      <c r="D241" s="1059"/>
      <c r="E241" s="1059"/>
      <c r="F241" s="1060"/>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8"/>
      <c r="B242" s="1059"/>
      <c r="C242" s="1059"/>
      <c r="D242" s="1059"/>
      <c r="E242" s="1059"/>
      <c r="F242" s="1060"/>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8"/>
      <c r="B243" s="1059"/>
      <c r="C243" s="1059"/>
      <c r="D243" s="1059"/>
      <c r="E243" s="1059"/>
      <c r="F243" s="1060"/>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8"/>
      <c r="B244" s="1059"/>
      <c r="C244" s="1059"/>
      <c r="D244" s="1059"/>
      <c r="E244" s="1059"/>
      <c r="F244" s="1060"/>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8"/>
      <c r="B245" s="1059"/>
      <c r="C245" s="1059"/>
      <c r="D245" s="1059"/>
      <c r="E245" s="1059"/>
      <c r="F245" s="1060"/>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8"/>
      <c r="B246" s="1059"/>
      <c r="C246" s="1059"/>
      <c r="D246" s="1059"/>
      <c r="E246" s="1059"/>
      <c r="F246" s="1060"/>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8"/>
      <c r="B247" s="1059"/>
      <c r="C247" s="1059"/>
      <c r="D247" s="1059"/>
      <c r="E247" s="1059"/>
      <c r="F247" s="1060"/>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8"/>
      <c r="B248" s="1059"/>
      <c r="C248" s="1059"/>
      <c r="D248" s="1059"/>
      <c r="E248" s="1059"/>
      <c r="F248" s="1060"/>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8"/>
      <c r="B249" s="1059"/>
      <c r="C249" s="1059"/>
      <c r="D249" s="1059"/>
      <c r="E249" s="1059"/>
      <c r="F249" s="1060"/>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8"/>
      <c r="B250" s="1059"/>
      <c r="C250" s="1059"/>
      <c r="D250" s="1059"/>
      <c r="E250" s="1059"/>
      <c r="F250" s="1060"/>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8"/>
      <c r="B251" s="1059"/>
      <c r="C251" s="1059"/>
      <c r="D251" s="1059"/>
      <c r="E251" s="1059"/>
      <c r="F251" s="1060"/>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8"/>
      <c r="B254" s="1059"/>
      <c r="C254" s="1059"/>
      <c r="D254" s="1059"/>
      <c r="E254" s="1059"/>
      <c r="F254" s="1060"/>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8"/>
      <c r="B255" s="1059"/>
      <c r="C255" s="1059"/>
      <c r="D255" s="1059"/>
      <c r="E255" s="1059"/>
      <c r="F255" s="1060"/>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8"/>
      <c r="B256" s="1059"/>
      <c r="C256" s="1059"/>
      <c r="D256" s="1059"/>
      <c r="E256" s="1059"/>
      <c r="F256" s="1060"/>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8"/>
      <c r="B257" s="1059"/>
      <c r="C257" s="1059"/>
      <c r="D257" s="1059"/>
      <c r="E257" s="1059"/>
      <c r="F257" s="1060"/>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8"/>
      <c r="B258" s="1059"/>
      <c r="C258" s="1059"/>
      <c r="D258" s="1059"/>
      <c r="E258" s="1059"/>
      <c r="F258" s="1060"/>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8"/>
      <c r="B259" s="1059"/>
      <c r="C259" s="1059"/>
      <c r="D259" s="1059"/>
      <c r="E259" s="1059"/>
      <c r="F259" s="1060"/>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8"/>
      <c r="B260" s="1059"/>
      <c r="C260" s="1059"/>
      <c r="D260" s="1059"/>
      <c r="E260" s="1059"/>
      <c r="F260" s="1060"/>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8"/>
      <c r="B261" s="1059"/>
      <c r="C261" s="1059"/>
      <c r="D261" s="1059"/>
      <c r="E261" s="1059"/>
      <c r="F261" s="1060"/>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8"/>
      <c r="B262" s="1059"/>
      <c r="C262" s="1059"/>
      <c r="D262" s="1059"/>
      <c r="E262" s="1059"/>
      <c r="F262" s="1060"/>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8"/>
      <c r="B263" s="1059"/>
      <c r="C263" s="1059"/>
      <c r="D263" s="1059"/>
      <c r="E263" s="1059"/>
      <c r="F263" s="1060"/>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8"/>
      <c r="B264" s="1059"/>
      <c r="C264" s="1059"/>
      <c r="D264" s="1059"/>
      <c r="E264" s="1059"/>
      <c r="F264" s="1060"/>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9">
        <v>1</v>
      </c>
      <c r="B4" s="106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9">
        <v>2</v>
      </c>
      <c r="B5" s="106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9">
        <v>3</v>
      </c>
      <c r="B6" s="106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9">
        <v>4</v>
      </c>
      <c r="B7" s="106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9">
        <v>5</v>
      </c>
      <c r="B8" s="106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9">
        <v>6</v>
      </c>
      <c r="B9" s="106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9">
        <v>7</v>
      </c>
      <c r="B10" s="106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9">
        <v>8</v>
      </c>
      <c r="B11" s="106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9">
        <v>9</v>
      </c>
      <c r="B12" s="106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9">
        <v>10</v>
      </c>
      <c r="B13" s="106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9">
        <v>11</v>
      </c>
      <c r="B14" s="106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9">
        <v>12</v>
      </c>
      <c r="B15" s="106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9">
        <v>13</v>
      </c>
      <c r="B16" s="106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9">
        <v>14</v>
      </c>
      <c r="B17" s="106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9">
        <v>15</v>
      </c>
      <c r="B18" s="106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9">
        <v>16</v>
      </c>
      <c r="B19" s="106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9">
        <v>17</v>
      </c>
      <c r="B20" s="106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9">
        <v>18</v>
      </c>
      <c r="B21" s="106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9">
        <v>19</v>
      </c>
      <c r="B22" s="106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9">
        <v>20</v>
      </c>
      <c r="B23" s="106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9">
        <v>21</v>
      </c>
      <c r="B24" s="106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9">
        <v>22</v>
      </c>
      <c r="B25" s="106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9">
        <v>23</v>
      </c>
      <c r="B26" s="106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9">
        <v>24</v>
      </c>
      <c r="B27" s="106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9">
        <v>25</v>
      </c>
      <c r="B28" s="106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9">
        <v>26</v>
      </c>
      <c r="B29" s="106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9">
        <v>27</v>
      </c>
      <c r="B30" s="106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9">
        <v>28</v>
      </c>
      <c r="B31" s="106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9">
        <v>29</v>
      </c>
      <c r="B32" s="106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9">
        <v>30</v>
      </c>
      <c r="B33" s="106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9">
        <v>1</v>
      </c>
      <c r="B37" s="106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9">
        <v>2</v>
      </c>
      <c r="B38" s="106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9">
        <v>3</v>
      </c>
      <c r="B39" s="106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9">
        <v>4</v>
      </c>
      <c r="B40" s="106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9">
        <v>5</v>
      </c>
      <c r="B41" s="106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9">
        <v>6</v>
      </c>
      <c r="B42" s="106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9">
        <v>7</v>
      </c>
      <c r="B43" s="106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9">
        <v>8</v>
      </c>
      <c r="B44" s="106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9">
        <v>9</v>
      </c>
      <c r="B45" s="106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9">
        <v>10</v>
      </c>
      <c r="B46" s="106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9">
        <v>11</v>
      </c>
      <c r="B47" s="106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9">
        <v>12</v>
      </c>
      <c r="B48" s="106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9">
        <v>13</v>
      </c>
      <c r="B49" s="106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9">
        <v>14</v>
      </c>
      <c r="B50" s="106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9">
        <v>15</v>
      </c>
      <c r="B51" s="106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9">
        <v>16</v>
      </c>
      <c r="B52" s="106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9">
        <v>17</v>
      </c>
      <c r="B53" s="106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9">
        <v>18</v>
      </c>
      <c r="B54" s="106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9">
        <v>19</v>
      </c>
      <c r="B55" s="106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9">
        <v>20</v>
      </c>
      <c r="B56" s="106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9">
        <v>21</v>
      </c>
      <c r="B57" s="106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9">
        <v>22</v>
      </c>
      <c r="B58" s="106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9">
        <v>23</v>
      </c>
      <c r="B59" s="106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9">
        <v>24</v>
      </c>
      <c r="B60" s="106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9">
        <v>25</v>
      </c>
      <c r="B61" s="106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9">
        <v>26</v>
      </c>
      <c r="B62" s="106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9">
        <v>27</v>
      </c>
      <c r="B63" s="106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9">
        <v>28</v>
      </c>
      <c r="B64" s="106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9">
        <v>29</v>
      </c>
      <c r="B65" s="106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9">
        <v>30</v>
      </c>
      <c r="B66" s="106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9">
        <v>1</v>
      </c>
      <c r="B70" s="106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9">
        <v>2</v>
      </c>
      <c r="B71" s="106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9">
        <v>3</v>
      </c>
      <c r="B72" s="106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9">
        <v>4</v>
      </c>
      <c r="B73" s="106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9">
        <v>5</v>
      </c>
      <c r="B74" s="106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9">
        <v>6</v>
      </c>
      <c r="B75" s="106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9">
        <v>7</v>
      </c>
      <c r="B76" s="106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9">
        <v>8</v>
      </c>
      <c r="B77" s="106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9">
        <v>9</v>
      </c>
      <c r="B78" s="106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9">
        <v>10</v>
      </c>
      <c r="B79" s="106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9">
        <v>11</v>
      </c>
      <c r="B80" s="106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9">
        <v>12</v>
      </c>
      <c r="B81" s="106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9">
        <v>13</v>
      </c>
      <c r="B82" s="106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9">
        <v>14</v>
      </c>
      <c r="B83" s="106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9">
        <v>15</v>
      </c>
      <c r="B84" s="106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9">
        <v>16</v>
      </c>
      <c r="B85" s="106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9">
        <v>17</v>
      </c>
      <c r="B86" s="106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9">
        <v>18</v>
      </c>
      <c r="B87" s="106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9">
        <v>19</v>
      </c>
      <c r="B88" s="106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9">
        <v>20</v>
      </c>
      <c r="B89" s="106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9">
        <v>21</v>
      </c>
      <c r="B90" s="106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9">
        <v>22</v>
      </c>
      <c r="B91" s="106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9">
        <v>23</v>
      </c>
      <c r="B92" s="106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9">
        <v>24</v>
      </c>
      <c r="B93" s="106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9">
        <v>25</v>
      </c>
      <c r="B94" s="106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9">
        <v>26</v>
      </c>
      <c r="B95" s="106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9">
        <v>27</v>
      </c>
      <c r="B96" s="106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9">
        <v>28</v>
      </c>
      <c r="B97" s="106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9">
        <v>29</v>
      </c>
      <c r="B98" s="106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9">
        <v>30</v>
      </c>
      <c r="B99" s="106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9">
        <v>1</v>
      </c>
      <c r="B103" s="106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9">
        <v>2</v>
      </c>
      <c r="B104" s="106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9">
        <v>3</v>
      </c>
      <c r="B105" s="106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9">
        <v>4</v>
      </c>
      <c r="B106" s="106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9">
        <v>5</v>
      </c>
      <c r="B107" s="106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9">
        <v>6</v>
      </c>
      <c r="B108" s="106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9">
        <v>7</v>
      </c>
      <c r="B109" s="106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9">
        <v>8</v>
      </c>
      <c r="B110" s="106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9">
        <v>9</v>
      </c>
      <c r="B111" s="106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9">
        <v>10</v>
      </c>
      <c r="B112" s="106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9">
        <v>11</v>
      </c>
      <c r="B113" s="106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9">
        <v>12</v>
      </c>
      <c r="B114" s="106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9">
        <v>13</v>
      </c>
      <c r="B115" s="106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9">
        <v>14</v>
      </c>
      <c r="B116" s="106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9">
        <v>15</v>
      </c>
      <c r="B117" s="106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9">
        <v>16</v>
      </c>
      <c r="B118" s="106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9">
        <v>17</v>
      </c>
      <c r="B119" s="106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9">
        <v>18</v>
      </c>
      <c r="B120" s="106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9">
        <v>19</v>
      </c>
      <c r="B121" s="106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9">
        <v>20</v>
      </c>
      <c r="B122" s="106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9">
        <v>21</v>
      </c>
      <c r="B123" s="106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9">
        <v>22</v>
      </c>
      <c r="B124" s="106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9">
        <v>23</v>
      </c>
      <c r="B125" s="106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9">
        <v>24</v>
      </c>
      <c r="B126" s="106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9">
        <v>25</v>
      </c>
      <c r="B127" s="106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9">
        <v>26</v>
      </c>
      <c r="B128" s="106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9">
        <v>27</v>
      </c>
      <c r="B129" s="106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9">
        <v>28</v>
      </c>
      <c r="B130" s="106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9">
        <v>29</v>
      </c>
      <c r="B131" s="106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9">
        <v>30</v>
      </c>
      <c r="B132" s="106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9">
        <v>1</v>
      </c>
      <c r="B136" s="106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9">
        <v>2</v>
      </c>
      <c r="B137" s="106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9">
        <v>3</v>
      </c>
      <c r="B138" s="106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9">
        <v>4</v>
      </c>
      <c r="B139" s="106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9">
        <v>5</v>
      </c>
      <c r="B140" s="106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9">
        <v>6</v>
      </c>
      <c r="B141" s="106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9">
        <v>7</v>
      </c>
      <c r="B142" s="106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9">
        <v>8</v>
      </c>
      <c r="B143" s="106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9">
        <v>9</v>
      </c>
      <c r="B144" s="106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9">
        <v>10</v>
      </c>
      <c r="B145" s="106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9">
        <v>11</v>
      </c>
      <c r="B146" s="106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9">
        <v>12</v>
      </c>
      <c r="B147" s="106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9">
        <v>13</v>
      </c>
      <c r="B148" s="106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9">
        <v>14</v>
      </c>
      <c r="B149" s="106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9">
        <v>15</v>
      </c>
      <c r="B150" s="106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9">
        <v>16</v>
      </c>
      <c r="B151" s="106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9">
        <v>17</v>
      </c>
      <c r="B152" s="106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9">
        <v>18</v>
      </c>
      <c r="B153" s="106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9">
        <v>19</v>
      </c>
      <c r="B154" s="106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9">
        <v>20</v>
      </c>
      <c r="B155" s="106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9">
        <v>21</v>
      </c>
      <c r="B156" s="106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9">
        <v>22</v>
      </c>
      <c r="B157" s="106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9">
        <v>23</v>
      </c>
      <c r="B158" s="106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9">
        <v>24</v>
      </c>
      <c r="B159" s="106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9">
        <v>25</v>
      </c>
      <c r="B160" s="106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9">
        <v>26</v>
      </c>
      <c r="B161" s="106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9">
        <v>27</v>
      </c>
      <c r="B162" s="106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9">
        <v>28</v>
      </c>
      <c r="B163" s="106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9">
        <v>29</v>
      </c>
      <c r="B164" s="106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9">
        <v>30</v>
      </c>
      <c r="B165" s="106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9">
        <v>1</v>
      </c>
      <c r="B169" s="106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9">
        <v>2</v>
      </c>
      <c r="B170" s="106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9">
        <v>3</v>
      </c>
      <c r="B171" s="106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9">
        <v>4</v>
      </c>
      <c r="B172" s="106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9">
        <v>5</v>
      </c>
      <c r="B173" s="106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9">
        <v>6</v>
      </c>
      <c r="B174" s="106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9">
        <v>7</v>
      </c>
      <c r="B175" s="106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9">
        <v>8</v>
      </c>
      <c r="B176" s="106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9">
        <v>9</v>
      </c>
      <c r="B177" s="106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9">
        <v>10</v>
      </c>
      <c r="B178" s="106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9">
        <v>11</v>
      </c>
      <c r="B179" s="106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9">
        <v>12</v>
      </c>
      <c r="B180" s="106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9">
        <v>13</v>
      </c>
      <c r="B181" s="106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9">
        <v>14</v>
      </c>
      <c r="B182" s="106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9">
        <v>15</v>
      </c>
      <c r="B183" s="106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9">
        <v>16</v>
      </c>
      <c r="B184" s="106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9">
        <v>17</v>
      </c>
      <c r="B185" s="106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9">
        <v>18</v>
      </c>
      <c r="B186" s="106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9">
        <v>19</v>
      </c>
      <c r="B187" s="106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9">
        <v>20</v>
      </c>
      <c r="B188" s="106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9">
        <v>21</v>
      </c>
      <c r="B189" s="106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9">
        <v>22</v>
      </c>
      <c r="B190" s="106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9">
        <v>23</v>
      </c>
      <c r="B191" s="106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9">
        <v>24</v>
      </c>
      <c r="B192" s="106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9">
        <v>25</v>
      </c>
      <c r="B193" s="106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9">
        <v>26</v>
      </c>
      <c r="B194" s="106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9">
        <v>27</v>
      </c>
      <c r="B195" s="106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9">
        <v>28</v>
      </c>
      <c r="B196" s="106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9">
        <v>29</v>
      </c>
      <c r="B197" s="106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9">
        <v>30</v>
      </c>
      <c r="B198" s="106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9">
        <v>1</v>
      </c>
      <c r="B202" s="106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9">
        <v>2</v>
      </c>
      <c r="B203" s="106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9">
        <v>3</v>
      </c>
      <c r="B204" s="106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9">
        <v>4</v>
      </c>
      <c r="B205" s="106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9">
        <v>5</v>
      </c>
      <c r="B206" s="106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9">
        <v>6</v>
      </c>
      <c r="B207" s="106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9">
        <v>7</v>
      </c>
      <c r="B208" s="106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9">
        <v>8</v>
      </c>
      <c r="B209" s="106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9">
        <v>9</v>
      </c>
      <c r="B210" s="106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9">
        <v>10</v>
      </c>
      <c r="B211" s="106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9">
        <v>11</v>
      </c>
      <c r="B212" s="106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9">
        <v>12</v>
      </c>
      <c r="B213" s="106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9">
        <v>13</v>
      </c>
      <c r="B214" s="106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9">
        <v>14</v>
      </c>
      <c r="B215" s="106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9">
        <v>15</v>
      </c>
      <c r="B216" s="106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9">
        <v>16</v>
      </c>
      <c r="B217" s="106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9">
        <v>17</v>
      </c>
      <c r="B218" s="106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9">
        <v>18</v>
      </c>
      <c r="B219" s="106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9">
        <v>19</v>
      </c>
      <c r="B220" s="106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9">
        <v>20</v>
      </c>
      <c r="B221" s="106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9">
        <v>21</v>
      </c>
      <c r="B222" s="106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9">
        <v>22</v>
      </c>
      <c r="B223" s="106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9">
        <v>23</v>
      </c>
      <c r="B224" s="106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9">
        <v>24</v>
      </c>
      <c r="B225" s="106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9">
        <v>25</v>
      </c>
      <c r="B226" s="106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9">
        <v>26</v>
      </c>
      <c r="B227" s="106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9">
        <v>27</v>
      </c>
      <c r="B228" s="106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9">
        <v>28</v>
      </c>
      <c r="B229" s="106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9">
        <v>29</v>
      </c>
      <c r="B230" s="106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9">
        <v>30</v>
      </c>
      <c r="B231" s="106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9">
        <v>1</v>
      </c>
      <c r="B235" s="106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9">
        <v>2</v>
      </c>
      <c r="B236" s="106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9">
        <v>3</v>
      </c>
      <c r="B237" s="106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9">
        <v>4</v>
      </c>
      <c r="B238" s="106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9">
        <v>5</v>
      </c>
      <c r="B239" s="106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9">
        <v>6</v>
      </c>
      <c r="B240" s="106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9">
        <v>7</v>
      </c>
      <c r="B241" s="106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9">
        <v>8</v>
      </c>
      <c r="B242" s="106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9">
        <v>9</v>
      </c>
      <c r="B243" s="106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9">
        <v>10</v>
      </c>
      <c r="B244" s="106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9">
        <v>11</v>
      </c>
      <c r="B245" s="106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9">
        <v>12</v>
      </c>
      <c r="B246" s="106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9">
        <v>13</v>
      </c>
      <c r="B247" s="106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9">
        <v>14</v>
      </c>
      <c r="B248" s="106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9">
        <v>15</v>
      </c>
      <c r="B249" s="106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9">
        <v>16</v>
      </c>
      <c r="B250" s="106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9">
        <v>17</v>
      </c>
      <c r="B251" s="106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9">
        <v>18</v>
      </c>
      <c r="B252" s="106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9">
        <v>19</v>
      </c>
      <c r="B253" s="106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9">
        <v>20</v>
      </c>
      <c r="B254" s="106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9">
        <v>21</v>
      </c>
      <c r="B255" s="106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9">
        <v>22</v>
      </c>
      <c r="B256" s="106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9">
        <v>23</v>
      </c>
      <c r="B257" s="106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9">
        <v>24</v>
      </c>
      <c r="B258" s="106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9">
        <v>25</v>
      </c>
      <c r="B259" s="106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9">
        <v>26</v>
      </c>
      <c r="B260" s="106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9">
        <v>27</v>
      </c>
      <c r="B261" s="106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9">
        <v>28</v>
      </c>
      <c r="B262" s="106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9">
        <v>29</v>
      </c>
      <c r="B263" s="106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9">
        <v>30</v>
      </c>
      <c r="B264" s="106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9">
        <v>1</v>
      </c>
      <c r="B268" s="106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9">
        <v>2</v>
      </c>
      <c r="B269" s="106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9">
        <v>3</v>
      </c>
      <c r="B270" s="106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9">
        <v>4</v>
      </c>
      <c r="B271" s="106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9">
        <v>5</v>
      </c>
      <c r="B272" s="106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9">
        <v>6</v>
      </c>
      <c r="B273" s="106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9">
        <v>7</v>
      </c>
      <c r="B274" s="106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9">
        <v>8</v>
      </c>
      <c r="B275" s="106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9">
        <v>9</v>
      </c>
      <c r="B276" s="106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9">
        <v>10</v>
      </c>
      <c r="B277" s="106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9">
        <v>11</v>
      </c>
      <c r="B278" s="106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9">
        <v>12</v>
      </c>
      <c r="B279" s="106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9">
        <v>13</v>
      </c>
      <c r="B280" s="106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9">
        <v>14</v>
      </c>
      <c r="B281" s="106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9">
        <v>15</v>
      </c>
      <c r="B282" s="106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9">
        <v>16</v>
      </c>
      <c r="B283" s="106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9">
        <v>17</v>
      </c>
      <c r="B284" s="106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9">
        <v>18</v>
      </c>
      <c r="B285" s="106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9">
        <v>19</v>
      </c>
      <c r="B286" s="106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9">
        <v>20</v>
      </c>
      <c r="B287" s="106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9">
        <v>21</v>
      </c>
      <c r="B288" s="106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9">
        <v>22</v>
      </c>
      <c r="B289" s="106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9">
        <v>23</v>
      </c>
      <c r="B290" s="106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9">
        <v>24</v>
      </c>
      <c r="B291" s="106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9">
        <v>25</v>
      </c>
      <c r="B292" s="106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9">
        <v>26</v>
      </c>
      <c r="B293" s="106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9">
        <v>27</v>
      </c>
      <c r="B294" s="106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9">
        <v>28</v>
      </c>
      <c r="B295" s="106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9">
        <v>29</v>
      </c>
      <c r="B296" s="106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9">
        <v>30</v>
      </c>
      <c r="B297" s="106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9">
        <v>1</v>
      </c>
      <c r="B301" s="106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9">
        <v>2</v>
      </c>
      <c r="B302" s="106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9">
        <v>3</v>
      </c>
      <c r="B303" s="106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9">
        <v>4</v>
      </c>
      <c r="B304" s="106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9">
        <v>5</v>
      </c>
      <c r="B305" s="106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9">
        <v>6</v>
      </c>
      <c r="B306" s="106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9">
        <v>7</v>
      </c>
      <c r="B307" s="106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9">
        <v>8</v>
      </c>
      <c r="B308" s="106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9">
        <v>9</v>
      </c>
      <c r="B309" s="106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9">
        <v>10</v>
      </c>
      <c r="B310" s="106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9">
        <v>11</v>
      </c>
      <c r="B311" s="106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9">
        <v>12</v>
      </c>
      <c r="B312" s="106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9">
        <v>13</v>
      </c>
      <c r="B313" s="106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9">
        <v>14</v>
      </c>
      <c r="B314" s="106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9">
        <v>15</v>
      </c>
      <c r="B315" s="106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9">
        <v>16</v>
      </c>
      <c r="B316" s="106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9">
        <v>17</v>
      </c>
      <c r="B317" s="106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9">
        <v>18</v>
      </c>
      <c r="B318" s="106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9">
        <v>19</v>
      </c>
      <c r="B319" s="106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9">
        <v>20</v>
      </c>
      <c r="B320" s="106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9">
        <v>21</v>
      </c>
      <c r="B321" s="106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9">
        <v>22</v>
      </c>
      <c r="B322" s="106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9">
        <v>23</v>
      </c>
      <c r="B323" s="106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9">
        <v>24</v>
      </c>
      <c r="B324" s="106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9">
        <v>25</v>
      </c>
      <c r="B325" s="106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9">
        <v>26</v>
      </c>
      <c r="B326" s="106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9">
        <v>27</v>
      </c>
      <c r="B327" s="106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9">
        <v>28</v>
      </c>
      <c r="B328" s="106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9">
        <v>29</v>
      </c>
      <c r="B329" s="106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9">
        <v>30</v>
      </c>
      <c r="B330" s="106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9">
        <v>1</v>
      </c>
      <c r="B334" s="106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9">
        <v>2</v>
      </c>
      <c r="B335" s="106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9">
        <v>3</v>
      </c>
      <c r="B336" s="106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9">
        <v>4</v>
      </c>
      <c r="B337" s="106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9">
        <v>5</v>
      </c>
      <c r="B338" s="106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9">
        <v>6</v>
      </c>
      <c r="B339" s="106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9">
        <v>7</v>
      </c>
      <c r="B340" s="106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9">
        <v>8</v>
      </c>
      <c r="B341" s="106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9">
        <v>9</v>
      </c>
      <c r="B342" s="106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9">
        <v>10</v>
      </c>
      <c r="B343" s="106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9">
        <v>11</v>
      </c>
      <c r="B344" s="106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9">
        <v>12</v>
      </c>
      <c r="B345" s="106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9">
        <v>13</v>
      </c>
      <c r="B346" s="106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9">
        <v>14</v>
      </c>
      <c r="B347" s="106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9">
        <v>15</v>
      </c>
      <c r="B348" s="106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9">
        <v>16</v>
      </c>
      <c r="B349" s="106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9">
        <v>17</v>
      </c>
      <c r="B350" s="106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9">
        <v>18</v>
      </c>
      <c r="B351" s="106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9">
        <v>19</v>
      </c>
      <c r="B352" s="106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9">
        <v>20</v>
      </c>
      <c r="B353" s="106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9">
        <v>21</v>
      </c>
      <c r="B354" s="106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9">
        <v>22</v>
      </c>
      <c r="B355" s="106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9">
        <v>23</v>
      </c>
      <c r="B356" s="106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9">
        <v>24</v>
      </c>
      <c r="B357" s="106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9">
        <v>25</v>
      </c>
      <c r="B358" s="106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9">
        <v>26</v>
      </c>
      <c r="B359" s="106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9">
        <v>27</v>
      </c>
      <c r="B360" s="106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9">
        <v>28</v>
      </c>
      <c r="B361" s="106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9">
        <v>29</v>
      </c>
      <c r="B362" s="106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9">
        <v>30</v>
      </c>
      <c r="B363" s="106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9">
        <v>1</v>
      </c>
      <c r="B367" s="106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9">
        <v>2</v>
      </c>
      <c r="B368" s="106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9">
        <v>3</v>
      </c>
      <c r="B369" s="106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9">
        <v>4</v>
      </c>
      <c r="B370" s="106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9">
        <v>5</v>
      </c>
      <c r="B371" s="106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9">
        <v>6</v>
      </c>
      <c r="B372" s="106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9">
        <v>7</v>
      </c>
      <c r="B373" s="106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9">
        <v>8</v>
      </c>
      <c r="B374" s="106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9">
        <v>9</v>
      </c>
      <c r="B375" s="106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9">
        <v>10</v>
      </c>
      <c r="B376" s="106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9">
        <v>11</v>
      </c>
      <c r="B377" s="106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9">
        <v>12</v>
      </c>
      <c r="B378" s="106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9">
        <v>13</v>
      </c>
      <c r="B379" s="106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9">
        <v>14</v>
      </c>
      <c r="B380" s="106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9">
        <v>15</v>
      </c>
      <c r="B381" s="106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9">
        <v>16</v>
      </c>
      <c r="B382" s="106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9">
        <v>17</v>
      </c>
      <c r="B383" s="106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9">
        <v>18</v>
      </c>
      <c r="B384" s="106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9">
        <v>19</v>
      </c>
      <c r="B385" s="106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9">
        <v>20</v>
      </c>
      <c r="B386" s="106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9">
        <v>21</v>
      </c>
      <c r="B387" s="106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9">
        <v>22</v>
      </c>
      <c r="B388" s="106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9">
        <v>23</v>
      </c>
      <c r="B389" s="106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9">
        <v>24</v>
      </c>
      <c r="B390" s="106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9">
        <v>25</v>
      </c>
      <c r="B391" s="106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9">
        <v>26</v>
      </c>
      <c r="B392" s="106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9">
        <v>27</v>
      </c>
      <c r="B393" s="106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9">
        <v>28</v>
      </c>
      <c r="B394" s="106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9">
        <v>29</v>
      </c>
      <c r="B395" s="106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9">
        <v>30</v>
      </c>
      <c r="B396" s="106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9">
        <v>1</v>
      </c>
      <c r="B400" s="106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9">
        <v>2</v>
      </c>
      <c r="B401" s="106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9">
        <v>3</v>
      </c>
      <c r="B402" s="106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9">
        <v>4</v>
      </c>
      <c r="B403" s="106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9">
        <v>5</v>
      </c>
      <c r="B404" s="106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9">
        <v>6</v>
      </c>
      <c r="B405" s="106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9">
        <v>7</v>
      </c>
      <c r="B406" s="106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9">
        <v>8</v>
      </c>
      <c r="B407" s="106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9">
        <v>9</v>
      </c>
      <c r="B408" s="106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9">
        <v>10</v>
      </c>
      <c r="B409" s="106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9">
        <v>11</v>
      </c>
      <c r="B410" s="106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9">
        <v>12</v>
      </c>
      <c r="B411" s="106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9">
        <v>13</v>
      </c>
      <c r="B412" s="106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9">
        <v>14</v>
      </c>
      <c r="B413" s="106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9">
        <v>15</v>
      </c>
      <c r="B414" s="106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9">
        <v>16</v>
      </c>
      <c r="B415" s="106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9">
        <v>17</v>
      </c>
      <c r="B416" s="106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9">
        <v>18</v>
      </c>
      <c r="B417" s="106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9">
        <v>19</v>
      </c>
      <c r="B418" s="106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9">
        <v>20</v>
      </c>
      <c r="B419" s="106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9">
        <v>21</v>
      </c>
      <c r="B420" s="106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9">
        <v>22</v>
      </c>
      <c r="B421" s="106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9">
        <v>23</v>
      </c>
      <c r="B422" s="106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9">
        <v>24</v>
      </c>
      <c r="B423" s="106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9">
        <v>25</v>
      </c>
      <c r="B424" s="106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9">
        <v>26</v>
      </c>
      <c r="B425" s="106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9">
        <v>27</v>
      </c>
      <c r="B426" s="106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9">
        <v>28</v>
      </c>
      <c r="B427" s="106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9">
        <v>29</v>
      </c>
      <c r="B428" s="106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9">
        <v>30</v>
      </c>
      <c r="B429" s="106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9">
        <v>1</v>
      </c>
      <c r="B433" s="106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9">
        <v>2</v>
      </c>
      <c r="B434" s="106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9">
        <v>3</v>
      </c>
      <c r="B435" s="106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9">
        <v>4</v>
      </c>
      <c r="B436" s="106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9">
        <v>5</v>
      </c>
      <c r="B437" s="106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9">
        <v>6</v>
      </c>
      <c r="B438" s="106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9">
        <v>7</v>
      </c>
      <c r="B439" s="106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9">
        <v>8</v>
      </c>
      <c r="B440" s="106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9">
        <v>9</v>
      </c>
      <c r="B441" s="106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9">
        <v>10</v>
      </c>
      <c r="B442" s="106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9">
        <v>11</v>
      </c>
      <c r="B443" s="106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9">
        <v>12</v>
      </c>
      <c r="B444" s="106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9">
        <v>13</v>
      </c>
      <c r="B445" s="106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9">
        <v>14</v>
      </c>
      <c r="B446" s="106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9">
        <v>15</v>
      </c>
      <c r="B447" s="106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9">
        <v>16</v>
      </c>
      <c r="B448" s="106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9">
        <v>17</v>
      </c>
      <c r="B449" s="106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9">
        <v>18</v>
      </c>
      <c r="B450" s="106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9">
        <v>19</v>
      </c>
      <c r="B451" s="106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9">
        <v>20</v>
      </c>
      <c r="B452" s="106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9">
        <v>21</v>
      </c>
      <c r="B453" s="106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9">
        <v>22</v>
      </c>
      <c r="B454" s="106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9">
        <v>23</v>
      </c>
      <c r="B455" s="106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9">
        <v>24</v>
      </c>
      <c r="B456" s="106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9">
        <v>25</v>
      </c>
      <c r="B457" s="106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9">
        <v>26</v>
      </c>
      <c r="B458" s="106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9">
        <v>27</v>
      </c>
      <c r="B459" s="106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9">
        <v>28</v>
      </c>
      <c r="B460" s="106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9">
        <v>29</v>
      </c>
      <c r="B461" s="106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9">
        <v>30</v>
      </c>
      <c r="B462" s="106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9">
        <v>1</v>
      </c>
      <c r="B466" s="106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9">
        <v>2</v>
      </c>
      <c r="B467" s="106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9">
        <v>3</v>
      </c>
      <c r="B468" s="106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9">
        <v>4</v>
      </c>
      <c r="B469" s="106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9">
        <v>5</v>
      </c>
      <c r="B470" s="106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9">
        <v>6</v>
      </c>
      <c r="B471" s="106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9">
        <v>7</v>
      </c>
      <c r="B472" s="106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9">
        <v>8</v>
      </c>
      <c r="B473" s="106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9">
        <v>9</v>
      </c>
      <c r="B474" s="106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9">
        <v>10</v>
      </c>
      <c r="B475" s="106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9">
        <v>11</v>
      </c>
      <c r="B476" s="106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9">
        <v>12</v>
      </c>
      <c r="B477" s="106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9">
        <v>13</v>
      </c>
      <c r="B478" s="106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9">
        <v>14</v>
      </c>
      <c r="B479" s="106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9">
        <v>15</v>
      </c>
      <c r="B480" s="106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9">
        <v>16</v>
      </c>
      <c r="B481" s="106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9">
        <v>17</v>
      </c>
      <c r="B482" s="106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9">
        <v>18</v>
      </c>
      <c r="B483" s="106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9">
        <v>19</v>
      </c>
      <c r="B484" s="106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9">
        <v>20</v>
      </c>
      <c r="B485" s="106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9">
        <v>21</v>
      </c>
      <c r="B486" s="106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9">
        <v>22</v>
      </c>
      <c r="B487" s="106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9">
        <v>23</v>
      </c>
      <c r="B488" s="106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9">
        <v>24</v>
      </c>
      <c r="B489" s="106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9">
        <v>25</v>
      </c>
      <c r="B490" s="106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9">
        <v>26</v>
      </c>
      <c r="B491" s="106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9">
        <v>27</v>
      </c>
      <c r="B492" s="106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9">
        <v>28</v>
      </c>
      <c r="B493" s="106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9">
        <v>29</v>
      </c>
      <c r="B494" s="106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9">
        <v>30</v>
      </c>
      <c r="B495" s="106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9">
        <v>1</v>
      </c>
      <c r="B499" s="106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9">
        <v>2</v>
      </c>
      <c r="B500" s="106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9">
        <v>3</v>
      </c>
      <c r="B501" s="106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9">
        <v>4</v>
      </c>
      <c r="B502" s="106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9">
        <v>5</v>
      </c>
      <c r="B503" s="106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9">
        <v>6</v>
      </c>
      <c r="B504" s="106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9">
        <v>7</v>
      </c>
      <c r="B505" s="106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9">
        <v>8</v>
      </c>
      <c r="B506" s="106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9">
        <v>9</v>
      </c>
      <c r="B507" s="106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9">
        <v>10</v>
      </c>
      <c r="B508" s="106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9">
        <v>11</v>
      </c>
      <c r="B509" s="106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9">
        <v>12</v>
      </c>
      <c r="B510" s="106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9">
        <v>13</v>
      </c>
      <c r="B511" s="106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9">
        <v>14</v>
      </c>
      <c r="B512" s="106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9">
        <v>15</v>
      </c>
      <c r="B513" s="106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9">
        <v>16</v>
      </c>
      <c r="B514" s="106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9">
        <v>17</v>
      </c>
      <c r="B515" s="106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9">
        <v>18</v>
      </c>
      <c r="B516" s="106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9">
        <v>19</v>
      </c>
      <c r="B517" s="106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9">
        <v>20</v>
      </c>
      <c r="B518" s="106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9">
        <v>21</v>
      </c>
      <c r="B519" s="106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9">
        <v>22</v>
      </c>
      <c r="B520" s="106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9">
        <v>23</v>
      </c>
      <c r="B521" s="106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9">
        <v>24</v>
      </c>
      <c r="B522" s="106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9">
        <v>25</v>
      </c>
      <c r="B523" s="106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9">
        <v>26</v>
      </c>
      <c r="B524" s="106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9">
        <v>27</v>
      </c>
      <c r="B525" s="106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9">
        <v>28</v>
      </c>
      <c r="B526" s="106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9">
        <v>29</v>
      </c>
      <c r="B527" s="106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9">
        <v>30</v>
      </c>
      <c r="B528" s="106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9">
        <v>1</v>
      </c>
      <c r="B532" s="106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9">
        <v>2</v>
      </c>
      <c r="B533" s="106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9">
        <v>3</v>
      </c>
      <c r="B534" s="106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9">
        <v>4</v>
      </c>
      <c r="B535" s="106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9">
        <v>5</v>
      </c>
      <c r="B536" s="106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9">
        <v>6</v>
      </c>
      <c r="B537" s="106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9">
        <v>7</v>
      </c>
      <c r="B538" s="106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9">
        <v>8</v>
      </c>
      <c r="B539" s="106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9">
        <v>9</v>
      </c>
      <c r="B540" s="106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9">
        <v>10</v>
      </c>
      <c r="B541" s="106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9">
        <v>11</v>
      </c>
      <c r="B542" s="106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9">
        <v>12</v>
      </c>
      <c r="B543" s="106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9">
        <v>13</v>
      </c>
      <c r="B544" s="106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9">
        <v>14</v>
      </c>
      <c r="B545" s="106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9">
        <v>15</v>
      </c>
      <c r="B546" s="106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9">
        <v>16</v>
      </c>
      <c r="B547" s="106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9">
        <v>17</v>
      </c>
      <c r="B548" s="106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9">
        <v>18</v>
      </c>
      <c r="B549" s="106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9">
        <v>19</v>
      </c>
      <c r="B550" s="106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9">
        <v>20</v>
      </c>
      <c r="B551" s="106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9">
        <v>21</v>
      </c>
      <c r="B552" s="106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9">
        <v>22</v>
      </c>
      <c r="B553" s="106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9">
        <v>23</v>
      </c>
      <c r="B554" s="106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9">
        <v>24</v>
      </c>
      <c r="B555" s="106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9">
        <v>25</v>
      </c>
      <c r="B556" s="106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9">
        <v>26</v>
      </c>
      <c r="B557" s="106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9">
        <v>27</v>
      </c>
      <c r="B558" s="106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9">
        <v>28</v>
      </c>
      <c r="B559" s="106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9">
        <v>29</v>
      </c>
      <c r="B560" s="106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9">
        <v>30</v>
      </c>
      <c r="B561" s="106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9">
        <v>1</v>
      </c>
      <c r="B565" s="106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9">
        <v>2</v>
      </c>
      <c r="B566" s="106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9">
        <v>3</v>
      </c>
      <c r="B567" s="106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9">
        <v>4</v>
      </c>
      <c r="B568" s="106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9">
        <v>5</v>
      </c>
      <c r="B569" s="106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9">
        <v>6</v>
      </c>
      <c r="B570" s="106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9">
        <v>7</v>
      </c>
      <c r="B571" s="106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9">
        <v>8</v>
      </c>
      <c r="B572" s="106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9">
        <v>9</v>
      </c>
      <c r="B573" s="106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9">
        <v>10</v>
      </c>
      <c r="B574" s="106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9">
        <v>11</v>
      </c>
      <c r="B575" s="106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9">
        <v>12</v>
      </c>
      <c r="B576" s="106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9">
        <v>13</v>
      </c>
      <c r="B577" s="106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9">
        <v>14</v>
      </c>
      <c r="B578" s="106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9">
        <v>15</v>
      </c>
      <c r="B579" s="106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9">
        <v>16</v>
      </c>
      <c r="B580" s="106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9">
        <v>17</v>
      </c>
      <c r="B581" s="106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9">
        <v>18</v>
      </c>
      <c r="B582" s="106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9">
        <v>19</v>
      </c>
      <c r="B583" s="106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9">
        <v>20</v>
      </c>
      <c r="B584" s="106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9">
        <v>21</v>
      </c>
      <c r="B585" s="106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9">
        <v>22</v>
      </c>
      <c r="B586" s="106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9">
        <v>23</v>
      </c>
      <c r="B587" s="106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9">
        <v>24</v>
      </c>
      <c r="B588" s="106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9">
        <v>25</v>
      </c>
      <c r="B589" s="106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9">
        <v>26</v>
      </c>
      <c r="B590" s="106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9">
        <v>27</v>
      </c>
      <c r="B591" s="106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9">
        <v>28</v>
      </c>
      <c r="B592" s="106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9">
        <v>29</v>
      </c>
      <c r="B593" s="106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9">
        <v>30</v>
      </c>
      <c r="B594" s="106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9">
        <v>1</v>
      </c>
      <c r="B598" s="106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9">
        <v>2</v>
      </c>
      <c r="B599" s="106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9">
        <v>3</v>
      </c>
      <c r="B600" s="106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9">
        <v>4</v>
      </c>
      <c r="B601" s="106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9">
        <v>5</v>
      </c>
      <c r="B602" s="106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9">
        <v>6</v>
      </c>
      <c r="B603" s="106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9">
        <v>7</v>
      </c>
      <c r="B604" s="106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9">
        <v>8</v>
      </c>
      <c r="B605" s="106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9">
        <v>9</v>
      </c>
      <c r="B606" s="106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9">
        <v>10</v>
      </c>
      <c r="B607" s="106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9">
        <v>11</v>
      </c>
      <c r="B608" s="106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9">
        <v>12</v>
      </c>
      <c r="B609" s="106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9">
        <v>13</v>
      </c>
      <c r="B610" s="106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9">
        <v>14</v>
      </c>
      <c r="B611" s="106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9">
        <v>15</v>
      </c>
      <c r="B612" s="106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9">
        <v>16</v>
      </c>
      <c r="B613" s="106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9">
        <v>17</v>
      </c>
      <c r="B614" s="106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9">
        <v>18</v>
      </c>
      <c r="B615" s="106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9">
        <v>19</v>
      </c>
      <c r="B616" s="106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9">
        <v>20</v>
      </c>
      <c r="B617" s="106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9">
        <v>21</v>
      </c>
      <c r="B618" s="106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9">
        <v>22</v>
      </c>
      <c r="B619" s="106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9">
        <v>23</v>
      </c>
      <c r="B620" s="106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9">
        <v>24</v>
      </c>
      <c r="B621" s="106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9">
        <v>25</v>
      </c>
      <c r="B622" s="106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9">
        <v>26</v>
      </c>
      <c r="B623" s="106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9">
        <v>27</v>
      </c>
      <c r="B624" s="106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9">
        <v>28</v>
      </c>
      <c r="B625" s="106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9">
        <v>29</v>
      </c>
      <c r="B626" s="106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9">
        <v>30</v>
      </c>
      <c r="B627" s="106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9">
        <v>1</v>
      </c>
      <c r="B631" s="106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9">
        <v>2</v>
      </c>
      <c r="B632" s="106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9">
        <v>3</v>
      </c>
      <c r="B633" s="106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9">
        <v>4</v>
      </c>
      <c r="B634" s="106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9">
        <v>5</v>
      </c>
      <c r="B635" s="106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9">
        <v>6</v>
      </c>
      <c r="B636" s="106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9">
        <v>7</v>
      </c>
      <c r="B637" s="106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9">
        <v>8</v>
      </c>
      <c r="B638" s="106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9">
        <v>9</v>
      </c>
      <c r="B639" s="106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9">
        <v>10</v>
      </c>
      <c r="B640" s="106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9">
        <v>11</v>
      </c>
      <c r="B641" s="106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9">
        <v>12</v>
      </c>
      <c r="B642" s="106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9">
        <v>13</v>
      </c>
      <c r="B643" s="106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9">
        <v>14</v>
      </c>
      <c r="B644" s="106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9">
        <v>15</v>
      </c>
      <c r="B645" s="106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9">
        <v>16</v>
      </c>
      <c r="B646" s="106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9">
        <v>17</v>
      </c>
      <c r="B647" s="106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9">
        <v>18</v>
      </c>
      <c r="B648" s="106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9">
        <v>19</v>
      </c>
      <c r="B649" s="106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9">
        <v>20</v>
      </c>
      <c r="B650" s="106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9">
        <v>21</v>
      </c>
      <c r="B651" s="106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9">
        <v>22</v>
      </c>
      <c r="B652" s="106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9">
        <v>23</v>
      </c>
      <c r="B653" s="106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9">
        <v>24</v>
      </c>
      <c r="B654" s="106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9">
        <v>25</v>
      </c>
      <c r="B655" s="106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9">
        <v>26</v>
      </c>
      <c r="B656" s="106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9">
        <v>27</v>
      </c>
      <c r="B657" s="106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9">
        <v>28</v>
      </c>
      <c r="B658" s="106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9">
        <v>29</v>
      </c>
      <c r="B659" s="106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9">
        <v>30</v>
      </c>
      <c r="B660" s="106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9">
        <v>1</v>
      </c>
      <c r="B664" s="106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9">
        <v>2</v>
      </c>
      <c r="B665" s="106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9">
        <v>3</v>
      </c>
      <c r="B666" s="106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9">
        <v>4</v>
      </c>
      <c r="B667" s="106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9">
        <v>5</v>
      </c>
      <c r="B668" s="106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9">
        <v>6</v>
      </c>
      <c r="B669" s="106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9">
        <v>7</v>
      </c>
      <c r="B670" s="106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9">
        <v>8</v>
      </c>
      <c r="B671" s="106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9">
        <v>9</v>
      </c>
      <c r="B672" s="106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9">
        <v>10</v>
      </c>
      <c r="B673" s="106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9">
        <v>11</v>
      </c>
      <c r="B674" s="106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9">
        <v>12</v>
      </c>
      <c r="B675" s="106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9">
        <v>13</v>
      </c>
      <c r="B676" s="106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9">
        <v>14</v>
      </c>
      <c r="B677" s="106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9">
        <v>15</v>
      </c>
      <c r="B678" s="106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9">
        <v>16</v>
      </c>
      <c r="B679" s="106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9">
        <v>17</v>
      </c>
      <c r="B680" s="106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9">
        <v>18</v>
      </c>
      <c r="B681" s="106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9">
        <v>19</v>
      </c>
      <c r="B682" s="106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9">
        <v>20</v>
      </c>
      <c r="B683" s="106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9">
        <v>21</v>
      </c>
      <c r="B684" s="106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9">
        <v>22</v>
      </c>
      <c r="B685" s="106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9">
        <v>23</v>
      </c>
      <c r="B686" s="106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9">
        <v>24</v>
      </c>
      <c r="B687" s="106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9">
        <v>25</v>
      </c>
      <c r="B688" s="106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9">
        <v>26</v>
      </c>
      <c r="B689" s="106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9">
        <v>27</v>
      </c>
      <c r="B690" s="106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9">
        <v>28</v>
      </c>
      <c r="B691" s="106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9">
        <v>29</v>
      </c>
      <c r="B692" s="106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9">
        <v>30</v>
      </c>
      <c r="B693" s="106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9">
        <v>1</v>
      </c>
      <c r="B697" s="106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9">
        <v>2</v>
      </c>
      <c r="B698" s="106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9">
        <v>3</v>
      </c>
      <c r="B699" s="106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9">
        <v>4</v>
      </c>
      <c r="B700" s="106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9">
        <v>5</v>
      </c>
      <c r="B701" s="106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9">
        <v>6</v>
      </c>
      <c r="B702" s="106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9">
        <v>7</v>
      </c>
      <c r="B703" s="106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9">
        <v>8</v>
      </c>
      <c r="B704" s="106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9">
        <v>9</v>
      </c>
      <c r="B705" s="106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9">
        <v>10</v>
      </c>
      <c r="B706" s="106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9">
        <v>11</v>
      </c>
      <c r="B707" s="106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9">
        <v>12</v>
      </c>
      <c r="B708" s="106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9">
        <v>13</v>
      </c>
      <c r="B709" s="106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9">
        <v>14</v>
      </c>
      <c r="B710" s="106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9">
        <v>15</v>
      </c>
      <c r="B711" s="106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9">
        <v>16</v>
      </c>
      <c r="B712" s="106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9">
        <v>17</v>
      </c>
      <c r="B713" s="106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9">
        <v>18</v>
      </c>
      <c r="B714" s="106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9">
        <v>19</v>
      </c>
      <c r="B715" s="106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9">
        <v>20</v>
      </c>
      <c r="B716" s="106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9">
        <v>21</v>
      </c>
      <c r="B717" s="106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9">
        <v>22</v>
      </c>
      <c r="B718" s="106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9">
        <v>23</v>
      </c>
      <c r="B719" s="106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9">
        <v>24</v>
      </c>
      <c r="B720" s="106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9">
        <v>25</v>
      </c>
      <c r="B721" s="106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9">
        <v>26</v>
      </c>
      <c r="B722" s="106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9">
        <v>27</v>
      </c>
      <c r="B723" s="106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9">
        <v>28</v>
      </c>
      <c r="B724" s="106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9">
        <v>29</v>
      </c>
      <c r="B725" s="106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9">
        <v>30</v>
      </c>
      <c r="B726" s="106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9">
        <v>1</v>
      </c>
      <c r="B730" s="106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9">
        <v>2</v>
      </c>
      <c r="B731" s="106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9">
        <v>3</v>
      </c>
      <c r="B732" s="106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9">
        <v>4</v>
      </c>
      <c r="B733" s="106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9">
        <v>5</v>
      </c>
      <c r="B734" s="106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9">
        <v>6</v>
      </c>
      <c r="B735" s="106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9">
        <v>7</v>
      </c>
      <c r="B736" s="106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9">
        <v>8</v>
      </c>
      <c r="B737" s="106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9">
        <v>9</v>
      </c>
      <c r="B738" s="106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9">
        <v>10</v>
      </c>
      <c r="B739" s="106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9">
        <v>11</v>
      </c>
      <c r="B740" s="106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9">
        <v>12</v>
      </c>
      <c r="B741" s="106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9">
        <v>13</v>
      </c>
      <c r="B742" s="106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9">
        <v>14</v>
      </c>
      <c r="B743" s="106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9">
        <v>15</v>
      </c>
      <c r="B744" s="106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9">
        <v>16</v>
      </c>
      <c r="B745" s="106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9">
        <v>17</v>
      </c>
      <c r="B746" s="106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9">
        <v>18</v>
      </c>
      <c r="B747" s="106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9">
        <v>19</v>
      </c>
      <c r="B748" s="106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9">
        <v>20</v>
      </c>
      <c r="B749" s="106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9">
        <v>21</v>
      </c>
      <c r="B750" s="106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9">
        <v>22</v>
      </c>
      <c r="B751" s="106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9">
        <v>23</v>
      </c>
      <c r="B752" s="106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9">
        <v>24</v>
      </c>
      <c r="B753" s="106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9">
        <v>25</v>
      </c>
      <c r="B754" s="106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9">
        <v>26</v>
      </c>
      <c r="B755" s="106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9">
        <v>27</v>
      </c>
      <c r="B756" s="106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9">
        <v>28</v>
      </c>
      <c r="B757" s="106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9">
        <v>29</v>
      </c>
      <c r="B758" s="106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9">
        <v>30</v>
      </c>
      <c r="B759" s="106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9">
        <v>1</v>
      </c>
      <c r="B763" s="106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9">
        <v>2</v>
      </c>
      <c r="B764" s="106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9">
        <v>3</v>
      </c>
      <c r="B765" s="106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9">
        <v>4</v>
      </c>
      <c r="B766" s="106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9">
        <v>5</v>
      </c>
      <c r="B767" s="106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9">
        <v>6</v>
      </c>
      <c r="B768" s="106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9">
        <v>7</v>
      </c>
      <c r="B769" s="106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9">
        <v>8</v>
      </c>
      <c r="B770" s="106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9">
        <v>9</v>
      </c>
      <c r="B771" s="106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9">
        <v>10</v>
      </c>
      <c r="B772" s="106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9">
        <v>11</v>
      </c>
      <c r="B773" s="106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9">
        <v>12</v>
      </c>
      <c r="B774" s="106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9">
        <v>13</v>
      </c>
      <c r="B775" s="106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9">
        <v>14</v>
      </c>
      <c r="B776" s="106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9">
        <v>15</v>
      </c>
      <c r="B777" s="106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9">
        <v>16</v>
      </c>
      <c r="B778" s="106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9">
        <v>17</v>
      </c>
      <c r="B779" s="106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9">
        <v>18</v>
      </c>
      <c r="B780" s="106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9">
        <v>19</v>
      </c>
      <c r="B781" s="106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9">
        <v>20</v>
      </c>
      <c r="B782" s="106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9">
        <v>21</v>
      </c>
      <c r="B783" s="106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9">
        <v>22</v>
      </c>
      <c r="B784" s="106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9">
        <v>23</v>
      </c>
      <c r="B785" s="106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9">
        <v>24</v>
      </c>
      <c r="B786" s="106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9">
        <v>25</v>
      </c>
      <c r="B787" s="106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9">
        <v>26</v>
      </c>
      <c r="B788" s="106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9">
        <v>27</v>
      </c>
      <c r="B789" s="106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9">
        <v>28</v>
      </c>
      <c r="B790" s="106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9">
        <v>29</v>
      </c>
      <c r="B791" s="106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9">
        <v>30</v>
      </c>
      <c r="B792" s="106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9">
        <v>1</v>
      </c>
      <c r="B796" s="106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9">
        <v>2</v>
      </c>
      <c r="B797" s="106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9">
        <v>3</v>
      </c>
      <c r="B798" s="106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9">
        <v>4</v>
      </c>
      <c r="B799" s="106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9">
        <v>5</v>
      </c>
      <c r="B800" s="106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9">
        <v>6</v>
      </c>
      <c r="B801" s="106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9">
        <v>7</v>
      </c>
      <c r="B802" s="106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9">
        <v>8</v>
      </c>
      <c r="B803" s="106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9">
        <v>9</v>
      </c>
      <c r="B804" s="106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9">
        <v>10</v>
      </c>
      <c r="B805" s="106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9">
        <v>11</v>
      </c>
      <c r="B806" s="106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9">
        <v>12</v>
      </c>
      <c r="B807" s="106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9">
        <v>13</v>
      </c>
      <c r="B808" s="106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9">
        <v>14</v>
      </c>
      <c r="B809" s="106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9">
        <v>15</v>
      </c>
      <c r="B810" s="106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9">
        <v>16</v>
      </c>
      <c r="B811" s="106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9">
        <v>17</v>
      </c>
      <c r="B812" s="106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9">
        <v>18</v>
      </c>
      <c r="B813" s="106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9">
        <v>19</v>
      </c>
      <c r="B814" s="106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9">
        <v>20</v>
      </c>
      <c r="B815" s="106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9">
        <v>21</v>
      </c>
      <c r="B816" s="106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9">
        <v>22</v>
      </c>
      <c r="B817" s="106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9">
        <v>23</v>
      </c>
      <c r="B818" s="106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9">
        <v>24</v>
      </c>
      <c r="B819" s="106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9">
        <v>25</v>
      </c>
      <c r="B820" s="106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9">
        <v>26</v>
      </c>
      <c r="B821" s="106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9">
        <v>27</v>
      </c>
      <c r="B822" s="106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9">
        <v>28</v>
      </c>
      <c r="B823" s="106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9">
        <v>29</v>
      </c>
      <c r="B824" s="106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9">
        <v>30</v>
      </c>
      <c r="B825" s="106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9">
        <v>1</v>
      </c>
      <c r="B829" s="106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9">
        <v>2</v>
      </c>
      <c r="B830" s="106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9">
        <v>3</v>
      </c>
      <c r="B831" s="106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9">
        <v>4</v>
      </c>
      <c r="B832" s="106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9">
        <v>5</v>
      </c>
      <c r="B833" s="106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9">
        <v>6</v>
      </c>
      <c r="B834" s="106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9">
        <v>7</v>
      </c>
      <c r="B835" s="106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9">
        <v>8</v>
      </c>
      <c r="B836" s="106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9">
        <v>9</v>
      </c>
      <c r="B837" s="106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9">
        <v>10</v>
      </c>
      <c r="B838" s="106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9">
        <v>11</v>
      </c>
      <c r="B839" s="106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9">
        <v>12</v>
      </c>
      <c r="B840" s="106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9">
        <v>13</v>
      </c>
      <c r="B841" s="106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9">
        <v>14</v>
      </c>
      <c r="B842" s="106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9">
        <v>15</v>
      </c>
      <c r="B843" s="106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9">
        <v>16</v>
      </c>
      <c r="B844" s="106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9">
        <v>17</v>
      </c>
      <c r="B845" s="106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9">
        <v>18</v>
      </c>
      <c r="B846" s="106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9">
        <v>19</v>
      </c>
      <c r="B847" s="106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9">
        <v>20</v>
      </c>
      <c r="B848" s="106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9">
        <v>21</v>
      </c>
      <c r="B849" s="106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9">
        <v>22</v>
      </c>
      <c r="B850" s="106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9">
        <v>23</v>
      </c>
      <c r="B851" s="106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9">
        <v>24</v>
      </c>
      <c r="B852" s="106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9">
        <v>25</v>
      </c>
      <c r="B853" s="106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9">
        <v>26</v>
      </c>
      <c r="B854" s="106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9">
        <v>27</v>
      </c>
      <c r="B855" s="106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9">
        <v>28</v>
      </c>
      <c r="B856" s="106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9">
        <v>29</v>
      </c>
      <c r="B857" s="106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9">
        <v>30</v>
      </c>
      <c r="B858" s="106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9">
        <v>1</v>
      </c>
      <c r="B862" s="106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9">
        <v>2</v>
      </c>
      <c r="B863" s="106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9">
        <v>3</v>
      </c>
      <c r="B864" s="106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9">
        <v>4</v>
      </c>
      <c r="B865" s="106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9">
        <v>5</v>
      </c>
      <c r="B866" s="106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9">
        <v>6</v>
      </c>
      <c r="B867" s="106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9">
        <v>7</v>
      </c>
      <c r="B868" s="106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9">
        <v>8</v>
      </c>
      <c r="B869" s="106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9">
        <v>9</v>
      </c>
      <c r="B870" s="106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9">
        <v>10</v>
      </c>
      <c r="B871" s="106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9">
        <v>11</v>
      </c>
      <c r="B872" s="106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9">
        <v>12</v>
      </c>
      <c r="B873" s="106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9">
        <v>13</v>
      </c>
      <c r="B874" s="106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9">
        <v>14</v>
      </c>
      <c r="B875" s="106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9">
        <v>15</v>
      </c>
      <c r="B876" s="106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9">
        <v>16</v>
      </c>
      <c r="B877" s="106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9">
        <v>17</v>
      </c>
      <c r="B878" s="106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9">
        <v>18</v>
      </c>
      <c r="B879" s="106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9">
        <v>19</v>
      </c>
      <c r="B880" s="106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9">
        <v>20</v>
      </c>
      <c r="B881" s="106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9">
        <v>21</v>
      </c>
      <c r="B882" s="106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9">
        <v>22</v>
      </c>
      <c r="B883" s="106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9">
        <v>23</v>
      </c>
      <c r="B884" s="106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9">
        <v>24</v>
      </c>
      <c r="B885" s="106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9">
        <v>25</v>
      </c>
      <c r="B886" s="106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9">
        <v>26</v>
      </c>
      <c r="B887" s="106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9">
        <v>27</v>
      </c>
      <c r="B888" s="106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9">
        <v>28</v>
      </c>
      <c r="B889" s="106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9">
        <v>29</v>
      </c>
      <c r="B890" s="106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9">
        <v>30</v>
      </c>
      <c r="B891" s="106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9">
        <v>1</v>
      </c>
      <c r="B895" s="106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9">
        <v>2</v>
      </c>
      <c r="B896" s="106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9">
        <v>3</v>
      </c>
      <c r="B897" s="106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9">
        <v>4</v>
      </c>
      <c r="B898" s="106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9">
        <v>5</v>
      </c>
      <c r="B899" s="106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9">
        <v>6</v>
      </c>
      <c r="B900" s="106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9">
        <v>7</v>
      </c>
      <c r="B901" s="106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9">
        <v>8</v>
      </c>
      <c r="B902" s="106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9">
        <v>9</v>
      </c>
      <c r="B903" s="106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9">
        <v>10</v>
      </c>
      <c r="B904" s="106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9">
        <v>11</v>
      </c>
      <c r="B905" s="106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9">
        <v>12</v>
      </c>
      <c r="B906" s="106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9">
        <v>13</v>
      </c>
      <c r="B907" s="106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9">
        <v>14</v>
      </c>
      <c r="B908" s="106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9">
        <v>15</v>
      </c>
      <c r="B909" s="106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9">
        <v>16</v>
      </c>
      <c r="B910" s="106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9">
        <v>17</v>
      </c>
      <c r="B911" s="106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9">
        <v>18</v>
      </c>
      <c r="B912" s="106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9">
        <v>19</v>
      </c>
      <c r="B913" s="106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9">
        <v>20</v>
      </c>
      <c r="B914" s="106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9">
        <v>21</v>
      </c>
      <c r="B915" s="106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9">
        <v>22</v>
      </c>
      <c r="B916" s="106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9">
        <v>23</v>
      </c>
      <c r="B917" s="106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9">
        <v>24</v>
      </c>
      <c r="B918" s="106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9">
        <v>25</v>
      </c>
      <c r="B919" s="106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9">
        <v>26</v>
      </c>
      <c r="B920" s="106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9">
        <v>27</v>
      </c>
      <c r="B921" s="106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9">
        <v>28</v>
      </c>
      <c r="B922" s="106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9">
        <v>29</v>
      </c>
      <c r="B923" s="106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9">
        <v>30</v>
      </c>
      <c r="B924" s="106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9">
        <v>1</v>
      </c>
      <c r="B928" s="106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9">
        <v>2</v>
      </c>
      <c r="B929" s="106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9">
        <v>3</v>
      </c>
      <c r="B930" s="106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9">
        <v>4</v>
      </c>
      <c r="B931" s="106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9">
        <v>5</v>
      </c>
      <c r="B932" s="106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9">
        <v>6</v>
      </c>
      <c r="B933" s="106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9">
        <v>7</v>
      </c>
      <c r="B934" s="106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9">
        <v>8</v>
      </c>
      <c r="B935" s="106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9">
        <v>9</v>
      </c>
      <c r="B936" s="106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9">
        <v>10</v>
      </c>
      <c r="B937" s="106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9">
        <v>11</v>
      </c>
      <c r="B938" s="106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9">
        <v>12</v>
      </c>
      <c r="B939" s="106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9">
        <v>13</v>
      </c>
      <c r="B940" s="106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9">
        <v>14</v>
      </c>
      <c r="B941" s="106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9">
        <v>15</v>
      </c>
      <c r="B942" s="106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9">
        <v>16</v>
      </c>
      <c r="B943" s="106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9">
        <v>17</v>
      </c>
      <c r="B944" s="106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9">
        <v>18</v>
      </c>
      <c r="B945" s="106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9">
        <v>19</v>
      </c>
      <c r="B946" s="106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9">
        <v>20</v>
      </c>
      <c r="B947" s="106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9">
        <v>21</v>
      </c>
      <c r="B948" s="106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9">
        <v>22</v>
      </c>
      <c r="B949" s="106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9">
        <v>23</v>
      </c>
      <c r="B950" s="106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9">
        <v>24</v>
      </c>
      <c r="B951" s="106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9">
        <v>25</v>
      </c>
      <c r="B952" s="106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9">
        <v>26</v>
      </c>
      <c r="B953" s="106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9">
        <v>27</v>
      </c>
      <c r="B954" s="106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9">
        <v>28</v>
      </c>
      <c r="B955" s="106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9">
        <v>29</v>
      </c>
      <c r="B956" s="106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9">
        <v>30</v>
      </c>
      <c r="B957" s="106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9">
        <v>1</v>
      </c>
      <c r="B961" s="106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9">
        <v>2</v>
      </c>
      <c r="B962" s="106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9">
        <v>3</v>
      </c>
      <c r="B963" s="106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9">
        <v>4</v>
      </c>
      <c r="B964" s="106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9">
        <v>5</v>
      </c>
      <c r="B965" s="106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9">
        <v>6</v>
      </c>
      <c r="B966" s="106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9">
        <v>7</v>
      </c>
      <c r="B967" s="106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9">
        <v>8</v>
      </c>
      <c r="B968" s="106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9">
        <v>9</v>
      </c>
      <c r="B969" s="106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9">
        <v>10</v>
      </c>
      <c r="B970" s="106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9">
        <v>11</v>
      </c>
      <c r="B971" s="106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9">
        <v>12</v>
      </c>
      <c r="B972" s="106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9">
        <v>13</v>
      </c>
      <c r="B973" s="106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9">
        <v>14</v>
      </c>
      <c r="B974" s="106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9">
        <v>15</v>
      </c>
      <c r="B975" s="106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9">
        <v>16</v>
      </c>
      <c r="B976" s="106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9">
        <v>17</v>
      </c>
      <c r="B977" s="106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9">
        <v>18</v>
      </c>
      <c r="B978" s="106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9">
        <v>19</v>
      </c>
      <c r="B979" s="106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9">
        <v>20</v>
      </c>
      <c r="B980" s="106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9">
        <v>21</v>
      </c>
      <c r="B981" s="106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9">
        <v>22</v>
      </c>
      <c r="B982" s="106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9">
        <v>23</v>
      </c>
      <c r="B983" s="106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9">
        <v>24</v>
      </c>
      <c r="B984" s="106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9">
        <v>25</v>
      </c>
      <c r="B985" s="106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9">
        <v>26</v>
      </c>
      <c r="B986" s="106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9">
        <v>27</v>
      </c>
      <c r="B987" s="106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9">
        <v>28</v>
      </c>
      <c r="B988" s="106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9">
        <v>29</v>
      </c>
      <c r="B989" s="106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9">
        <v>30</v>
      </c>
      <c r="B990" s="106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9">
        <v>1</v>
      </c>
      <c r="B994" s="106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9">
        <v>2</v>
      </c>
      <c r="B995" s="106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9">
        <v>3</v>
      </c>
      <c r="B996" s="106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9">
        <v>4</v>
      </c>
      <c r="B997" s="106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9">
        <v>5</v>
      </c>
      <c r="B998" s="106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9">
        <v>6</v>
      </c>
      <c r="B999" s="106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9">
        <v>7</v>
      </c>
      <c r="B1000" s="106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9">
        <v>8</v>
      </c>
      <c r="B1001" s="106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9">
        <v>9</v>
      </c>
      <c r="B1002" s="106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9">
        <v>10</v>
      </c>
      <c r="B1003" s="106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9">
        <v>11</v>
      </c>
      <c r="B1004" s="106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9">
        <v>12</v>
      </c>
      <c r="B1005" s="106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9">
        <v>13</v>
      </c>
      <c r="B1006" s="106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9">
        <v>14</v>
      </c>
      <c r="B1007" s="106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9">
        <v>15</v>
      </c>
      <c r="B1008" s="106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9">
        <v>16</v>
      </c>
      <c r="B1009" s="106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9">
        <v>17</v>
      </c>
      <c r="B1010" s="106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9">
        <v>18</v>
      </c>
      <c r="B1011" s="106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9">
        <v>19</v>
      </c>
      <c r="B1012" s="106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9">
        <v>20</v>
      </c>
      <c r="B1013" s="106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9">
        <v>21</v>
      </c>
      <c r="B1014" s="106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9">
        <v>22</v>
      </c>
      <c r="B1015" s="106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9">
        <v>23</v>
      </c>
      <c r="B1016" s="106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9">
        <v>24</v>
      </c>
      <c r="B1017" s="106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9">
        <v>25</v>
      </c>
      <c r="B1018" s="106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9">
        <v>26</v>
      </c>
      <c r="B1019" s="106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9">
        <v>27</v>
      </c>
      <c r="B1020" s="106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9">
        <v>28</v>
      </c>
      <c r="B1021" s="106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9">
        <v>29</v>
      </c>
      <c r="B1022" s="106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9">
        <v>30</v>
      </c>
      <c r="B1023" s="106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9">
        <v>1</v>
      </c>
      <c r="B1027" s="106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9">
        <v>2</v>
      </c>
      <c r="B1028" s="106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9">
        <v>3</v>
      </c>
      <c r="B1029" s="106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9">
        <v>4</v>
      </c>
      <c r="B1030" s="106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9">
        <v>5</v>
      </c>
      <c r="B1031" s="106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9">
        <v>6</v>
      </c>
      <c r="B1032" s="106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9">
        <v>7</v>
      </c>
      <c r="B1033" s="106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9">
        <v>8</v>
      </c>
      <c r="B1034" s="106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9">
        <v>9</v>
      </c>
      <c r="B1035" s="106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9">
        <v>10</v>
      </c>
      <c r="B1036" s="106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9">
        <v>11</v>
      </c>
      <c r="B1037" s="106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9">
        <v>12</v>
      </c>
      <c r="B1038" s="106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9">
        <v>13</v>
      </c>
      <c r="B1039" s="106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9">
        <v>14</v>
      </c>
      <c r="B1040" s="106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9">
        <v>15</v>
      </c>
      <c r="B1041" s="106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9">
        <v>16</v>
      </c>
      <c r="B1042" s="106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9">
        <v>17</v>
      </c>
      <c r="B1043" s="106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9">
        <v>18</v>
      </c>
      <c r="B1044" s="106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9">
        <v>19</v>
      </c>
      <c r="B1045" s="106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9">
        <v>20</v>
      </c>
      <c r="B1046" s="106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9">
        <v>21</v>
      </c>
      <c r="B1047" s="106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9">
        <v>22</v>
      </c>
      <c r="B1048" s="106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9">
        <v>23</v>
      </c>
      <c r="B1049" s="106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9">
        <v>24</v>
      </c>
      <c r="B1050" s="106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9">
        <v>25</v>
      </c>
      <c r="B1051" s="106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9">
        <v>26</v>
      </c>
      <c r="B1052" s="106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9">
        <v>27</v>
      </c>
      <c r="B1053" s="106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9">
        <v>28</v>
      </c>
      <c r="B1054" s="106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9">
        <v>29</v>
      </c>
      <c r="B1055" s="106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9">
        <v>30</v>
      </c>
      <c r="B1056" s="106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9">
        <v>1</v>
      </c>
      <c r="B1060" s="106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9">
        <v>2</v>
      </c>
      <c r="B1061" s="106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9">
        <v>3</v>
      </c>
      <c r="B1062" s="106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9">
        <v>4</v>
      </c>
      <c r="B1063" s="106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9">
        <v>5</v>
      </c>
      <c r="B1064" s="106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9">
        <v>6</v>
      </c>
      <c r="B1065" s="106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9">
        <v>7</v>
      </c>
      <c r="B1066" s="106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9">
        <v>8</v>
      </c>
      <c r="B1067" s="106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9">
        <v>9</v>
      </c>
      <c r="B1068" s="106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9">
        <v>10</v>
      </c>
      <c r="B1069" s="106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9">
        <v>11</v>
      </c>
      <c r="B1070" s="106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9">
        <v>12</v>
      </c>
      <c r="B1071" s="106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9">
        <v>13</v>
      </c>
      <c r="B1072" s="106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9">
        <v>14</v>
      </c>
      <c r="B1073" s="106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9">
        <v>15</v>
      </c>
      <c r="B1074" s="106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9">
        <v>16</v>
      </c>
      <c r="B1075" s="106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9">
        <v>17</v>
      </c>
      <c r="B1076" s="106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9">
        <v>18</v>
      </c>
      <c r="B1077" s="106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9">
        <v>19</v>
      </c>
      <c r="B1078" s="106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9">
        <v>20</v>
      </c>
      <c r="B1079" s="106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9">
        <v>21</v>
      </c>
      <c r="B1080" s="106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9">
        <v>22</v>
      </c>
      <c r="B1081" s="106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9">
        <v>23</v>
      </c>
      <c r="B1082" s="106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9">
        <v>24</v>
      </c>
      <c r="B1083" s="106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9">
        <v>25</v>
      </c>
      <c r="B1084" s="106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9">
        <v>26</v>
      </c>
      <c r="B1085" s="106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9">
        <v>27</v>
      </c>
      <c r="B1086" s="106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9">
        <v>28</v>
      </c>
      <c r="B1087" s="106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9">
        <v>29</v>
      </c>
      <c r="B1088" s="106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9">
        <v>30</v>
      </c>
      <c r="B1089" s="106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9">
        <v>1</v>
      </c>
      <c r="B1093" s="106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9">
        <v>2</v>
      </c>
      <c r="B1094" s="106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9">
        <v>3</v>
      </c>
      <c r="B1095" s="106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9">
        <v>4</v>
      </c>
      <c r="B1096" s="106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9">
        <v>5</v>
      </c>
      <c r="B1097" s="106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9">
        <v>6</v>
      </c>
      <c r="B1098" s="106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9">
        <v>7</v>
      </c>
      <c r="B1099" s="106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9">
        <v>8</v>
      </c>
      <c r="B1100" s="106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9">
        <v>9</v>
      </c>
      <c r="B1101" s="106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9">
        <v>10</v>
      </c>
      <c r="B1102" s="106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9">
        <v>11</v>
      </c>
      <c r="B1103" s="106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9">
        <v>12</v>
      </c>
      <c r="B1104" s="106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9">
        <v>13</v>
      </c>
      <c r="B1105" s="106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9">
        <v>14</v>
      </c>
      <c r="B1106" s="106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9">
        <v>15</v>
      </c>
      <c r="B1107" s="106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9">
        <v>16</v>
      </c>
      <c r="B1108" s="106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9">
        <v>17</v>
      </c>
      <c r="B1109" s="106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9">
        <v>18</v>
      </c>
      <c r="B1110" s="106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9">
        <v>19</v>
      </c>
      <c r="B1111" s="106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9">
        <v>20</v>
      </c>
      <c r="B1112" s="106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9">
        <v>21</v>
      </c>
      <c r="B1113" s="106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9">
        <v>22</v>
      </c>
      <c r="B1114" s="106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9">
        <v>23</v>
      </c>
      <c r="B1115" s="106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9">
        <v>24</v>
      </c>
      <c r="B1116" s="106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9">
        <v>25</v>
      </c>
      <c r="B1117" s="106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9">
        <v>26</v>
      </c>
      <c r="B1118" s="106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9">
        <v>27</v>
      </c>
      <c r="B1119" s="106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9">
        <v>28</v>
      </c>
      <c r="B1120" s="106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9">
        <v>29</v>
      </c>
      <c r="B1121" s="106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9">
        <v>30</v>
      </c>
      <c r="B1122" s="106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9">
        <v>1</v>
      </c>
      <c r="B1126" s="106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9">
        <v>2</v>
      </c>
      <c r="B1127" s="106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9">
        <v>3</v>
      </c>
      <c r="B1128" s="106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9">
        <v>4</v>
      </c>
      <c r="B1129" s="106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9">
        <v>5</v>
      </c>
      <c r="B1130" s="106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9">
        <v>6</v>
      </c>
      <c r="B1131" s="106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9">
        <v>7</v>
      </c>
      <c r="B1132" s="106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9">
        <v>8</v>
      </c>
      <c r="B1133" s="106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9">
        <v>9</v>
      </c>
      <c r="B1134" s="106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9">
        <v>10</v>
      </c>
      <c r="B1135" s="106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9">
        <v>11</v>
      </c>
      <c r="B1136" s="106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9">
        <v>12</v>
      </c>
      <c r="B1137" s="106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9">
        <v>13</v>
      </c>
      <c r="B1138" s="106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9">
        <v>14</v>
      </c>
      <c r="B1139" s="106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9">
        <v>15</v>
      </c>
      <c r="B1140" s="106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9">
        <v>16</v>
      </c>
      <c r="B1141" s="106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9">
        <v>17</v>
      </c>
      <c r="B1142" s="106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9">
        <v>18</v>
      </c>
      <c r="B1143" s="106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9">
        <v>19</v>
      </c>
      <c r="B1144" s="106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9">
        <v>20</v>
      </c>
      <c r="B1145" s="106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9">
        <v>21</v>
      </c>
      <c r="B1146" s="106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9">
        <v>22</v>
      </c>
      <c r="B1147" s="106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9">
        <v>23</v>
      </c>
      <c r="B1148" s="106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9">
        <v>24</v>
      </c>
      <c r="B1149" s="106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9">
        <v>25</v>
      </c>
      <c r="B1150" s="106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9">
        <v>26</v>
      </c>
      <c r="B1151" s="106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9">
        <v>27</v>
      </c>
      <c r="B1152" s="106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9">
        <v>28</v>
      </c>
      <c r="B1153" s="106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9">
        <v>29</v>
      </c>
      <c r="B1154" s="106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9">
        <v>30</v>
      </c>
      <c r="B1155" s="106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9">
        <v>1</v>
      </c>
      <c r="B1159" s="106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9">
        <v>2</v>
      </c>
      <c r="B1160" s="106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9">
        <v>3</v>
      </c>
      <c r="B1161" s="106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9">
        <v>4</v>
      </c>
      <c r="B1162" s="106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9">
        <v>5</v>
      </c>
      <c r="B1163" s="106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9">
        <v>6</v>
      </c>
      <c r="B1164" s="106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9">
        <v>7</v>
      </c>
      <c r="B1165" s="106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9">
        <v>8</v>
      </c>
      <c r="B1166" s="106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9">
        <v>9</v>
      </c>
      <c r="B1167" s="106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9">
        <v>10</v>
      </c>
      <c r="B1168" s="106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9">
        <v>11</v>
      </c>
      <c r="B1169" s="106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9">
        <v>12</v>
      </c>
      <c r="B1170" s="106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9">
        <v>13</v>
      </c>
      <c r="B1171" s="106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9">
        <v>14</v>
      </c>
      <c r="B1172" s="106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9">
        <v>15</v>
      </c>
      <c r="B1173" s="106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9">
        <v>16</v>
      </c>
      <c r="B1174" s="106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9">
        <v>17</v>
      </c>
      <c r="B1175" s="106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9">
        <v>18</v>
      </c>
      <c r="B1176" s="106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9">
        <v>19</v>
      </c>
      <c r="B1177" s="106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9">
        <v>20</v>
      </c>
      <c r="B1178" s="106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9">
        <v>21</v>
      </c>
      <c r="B1179" s="106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9">
        <v>22</v>
      </c>
      <c r="B1180" s="106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9">
        <v>23</v>
      </c>
      <c r="B1181" s="106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9">
        <v>24</v>
      </c>
      <c r="B1182" s="106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9">
        <v>25</v>
      </c>
      <c r="B1183" s="106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9">
        <v>26</v>
      </c>
      <c r="B1184" s="106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9">
        <v>27</v>
      </c>
      <c r="B1185" s="106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9">
        <v>28</v>
      </c>
      <c r="B1186" s="106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9">
        <v>29</v>
      </c>
      <c r="B1187" s="106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9">
        <v>30</v>
      </c>
      <c r="B1188" s="106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9">
        <v>1</v>
      </c>
      <c r="B1192" s="106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9">
        <v>2</v>
      </c>
      <c r="B1193" s="106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9">
        <v>3</v>
      </c>
      <c r="B1194" s="106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9">
        <v>4</v>
      </c>
      <c r="B1195" s="106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9">
        <v>5</v>
      </c>
      <c r="B1196" s="106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9">
        <v>6</v>
      </c>
      <c r="B1197" s="106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9">
        <v>7</v>
      </c>
      <c r="B1198" s="106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9">
        <v>8</v>
      </c>
      <c r="B1199" s="106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9">
        <v>9</v>
      </c>
      <c r="B1200" s="106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9">
        <v>10</v>
      </c>
      <c r="B1201" s="106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9">
        <v>11</v>
      </c>
      <c r="B1202" s="106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9">
        <v>12</v>
      </c>
      <c r="B1203" s="106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9">
        <v>13</v>
      </c>
      <c r="B1204" s="106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9">
        <v>14</v>
      </c>
      <c r="B1205" s="106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9">
        <v>15</v>
      </c>
      <c r="B1206" s="106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9">
        <v>16</v>
      </c>
      <c r="B1207" s="106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9">
        <v>17</v>
      </c>
      <c r="B1208" s="106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9">
        <v>18</v>
      </c>
      <c r="B1209" s="106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9">
        <v>19</v>
      </c>
      <c r="B1210" s="106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9">
        <v>20</v>
      </c>
      <c r="B1211" s="106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9">
        <v>21</v>
      </c>
      <c r="B1212" s="106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9">
        <v>22</v>
      </c>
      <c r="B1213" s="106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9">
        <v>23</v>
      </c>
      <c r="B1214" s="106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9">
        <v>24</v>
      </c>
      <c r="B1215" s="106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9">
        <v>25</v>
      </c>
      <c r="B1216" s="106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9">
        <v>26</v>
      </c>
      <c r="B1217" s="106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9">
        <v>27</v>
      </c>
      <c r="B1218" s="106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9">
        <v>28</v>
      </c>
      <c r="B1219" s="106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9">
        <v>29</v>
      </c>
      <c r="B1220" s="106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9">
        <v>30</v>
      </c>
      <c r="B1221" s="106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9">
        <v>1</v>
      </c>
      <c r="B1225" s="106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9">
        <v>2</v>
      </c>
      <c r="B1226" s="106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9">
        <v>3</v>
      </c>
      <c r="B1227" s="106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9">
        <v>4</v>
      </c>
      <c r="B1228" s="106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9">
        <v>5</v>
      </c>
      <c r="B1229" s="106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9">
        <v>6</v>
      </c>
      <c r="B1230" s="106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9">
        <v>7</v>
      </c>
      <c r="B1231" s="106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9">
        <v>8</v>
      </c>
      <c r="B1232" s="106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9">
        <v>9</v>
      </c>
      <c r="B1233" s="106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9">
        <v>10</v>
      </c>
      <c r="B1234" s="106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9">
        <v>11</v>
      </c>
      <c r="B1235" s="106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9">
        <v>12</v>
      </c>
      <c r="B1236" s="106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9">
        <v>13</v>
      </c>
      <c r="B1237" s="106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9">
        <v>14</v>
      </c>
      <c r="B1238" s="106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9">
        <v>15</v>
      </c>
      <c r="B1239" s="106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9">
        <v>16</v>
      </c>
      <c r="B1240" s="106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9">
        <v>17</v>
      </c>
      <c r="B1241" s="106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9">
        <v>18</v>
      </c>
      <c r="B1242" s="106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9">
        <v>19</v>
      </c>
      <c r="B1243" s="106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9">
        <v>20</v>
      </c>
      <c r="B1244" s="106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9">
        <v>21</v>
      </c>
      <c r="B1245" s="106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9">
        <v>22</v>
      </c>
      <c r="B1246" s="106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9">
        <v>23</v>
      </c>
      <c r="B1247" s="106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9">
        <v>24</v>
      </c>
      <c r="B1248" s="106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9">
        <v>25</v>
      </c>
      <c r="B1249" s="106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9">
        <v>26</v>
      </c>
      <c r="B1250" s="106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9">
        <v>27</v>
      </c>
      <c r="B1251" s="106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9">
        <v>28</v>
      </c>
      <c r="B1252" s="106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9">
        <v>29</v>
      </c>
      <c r="B1253" s="106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9">
        <v>30</v>
      </c>
      <c r="B1254" s="106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9">
        <v>1</v>
      </c>
      <c r="B1258" s="106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9">
        <v>2</v>
      </c>
      <c r="B1259" s="106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9">
        <v>3</v>
      </c>
      <c r="B1260" s="106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9">
        <v>4</v>
      </c>
      <c r="B1261" s="106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9">
        <v>5</v>
      </c>
      <c r="B1262" s="106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9">
        <v>6</v>
      </c>
      <c r="B1263" s="106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9">
        <v>7</v>
      </c>
      <c r="B1264" s="106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9">
        <v>8</v>
      </c>
      <c r="B1265" s="106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9">
        <v>9</v>
      </c>
      <c r="B1266" s="106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9">
        <v>10</v>
      </c>
      <c r="B1267" s="106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9">
        <v>11</v>
      </c>
      <c r="B1268" s="106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9">
        <v>12</v>
      </c>
      <c r="B1269" s="106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9">
        <v>13</v>
      </c>
      <c r="B1270" s="106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9">
        <v>14</v>
      </c>
      <c r="B1271" s="106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9">
        <v>15</v>
      </c>
      <c r="B1272" s="106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9">
        <v>16</v>
      </c>
      <c r="B1273" s="106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9">
        <v>17</v>
      </c>
      <c r="B1274" s="106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9">
        <v>18</v>
      </c>
      <c r="B1275" s="106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9">
        <v>19</v>
      </c>
      <c r="B1276" s="106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9">
        <v>20</v>
      </c>
      <c r="B1277" s="106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9">
        <v>21</v>
      </c>
      <c r="B1278" s="106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9">
        <v>22</v>
      </c>
      <c r="B1279" s="106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9">
        <v>23</v>
      </c>
      <c r="B1280" s="106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9">
        <v>24</v>
      </c>
      <c r="B1281" s="106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9">
        <v>25</v>
      </c>
      <c r="B1282" s="106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9">
        <v>26</v>
      </c>
      <c r="B1283" s="106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9">
        <v>27</v>
      </c>
      <c r="B1284" s="106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9">
        <v>28</v>
      </c>
      <c r="B1285" s="106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9">
        <v>29</v>
      </c>
      <c r="B1286" s="106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9">
        <v>30</v>
      </c>
      <c r="B1287" s="106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9">
        <v>1</v>
      </c>
      <c r="B1291" s="106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9">
        <v>2</v>
      </c>
      <c r="B1292" s="106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9">
        <v>3</v>
      </c>
      <c r="B1293" s="106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9">
        <v>4</v>
      </c>
      <c r="B1294" s="106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9">
        <v>5</v>
      </c>
      <c r="B1295" s="106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9">
        <v>6</v>
      </c>
      <c r="B1296" s="106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9">
        <v>7</v>
      </c>
      <c r="B1297" s="106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9">
        <v>8</v>
      </c>
      <c r="B1298" s="106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9">
        <v>9</v>
      </c>
      <c r="B1299" s="106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9">
        <v>10</v>
      </c>
      <c r="B1300" s="106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9">
        <v>11</v>
      </c>
      <c r="B1301" s="106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9">
        <v>12</v>
      </c>
      <c r="B1302" s="106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9">
        <v>13</v>
      </c>
      <c r="B1303" s="106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9">
        <v>14</v>
      </c>
      <c r="B1304" s="106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9">
        <v>15</v>
      </c>
      <c r="B1305" s="106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9">
        <v>16</v>
      </c>
      <c r="B1306" s="106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9">
        <v>17</v>
      </c>
      <c r="B1307" s="106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9">
        <v>18</v>
      </c>
      <c r="B1308" s="106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9">
        <v>19</v>
      </c>
      <c r="B1309" s="106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9">
        <v>20</v>
      </c>
      <c r="B1310" s="106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9">
        <v>21</v>
      </c>
      <c r="B1311" s="106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9">
        <v>22</v>
      </c>
      <c r="B1312" s="106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9">
        <v>23</v>
      </c>
      <c r="B1313" s="106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9">
        <v>24</v>
      </c>
      <c r="B1314" s="106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9">
        <v>25</v>
      </c>
      <c r="B1315" s="106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9">
        <v>26</v>
      </c>
      <c r="B1316" s="106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9">
        <v>27</v>
      </c>
      <c r="B1317" s="106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9">
        <v>28</v>
      </c>
      <c r="B1318" s="106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9">
        <v>29</v>
      </c>
      <c r="B1319" s="106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9">
        <v>30</v>
      </c>
      <c r="B1320" s="106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2019-05-27T05:14:57Z</cp:lastPrinted>
  <dcterms:created xsi:type="dcterms:W3CDTF">2012-03-13T00:50:25Z</dcterms:created>
  <dcterms:modified xsi:type="dcterms:W3CDTF">2019-05-27T05:16:14Z</dcterms:modified>
</cp:coreProperties>
</file>