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KDE\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<sst xmlns="http://schemas.openxmlformats.org/spreadsheetml/2006/main" count="2976" uniqueCount="682">
  <si>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</si>
  <si>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</si>
  <si>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</si>
  <si>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</si>
  <si>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</si>
  <si>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</si>
  <si>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</si>
  <si>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</si>
  <si>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</si>
  <si>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</si>
  <si>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</si>
  <si>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</si>
  <si>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</si>
  <si>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</si>
  <si>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</si>
  <si>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</si>
  <si>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</si>
  <si>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</si>
  <si>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</si>
  <si>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</si>
  <si>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</si>
  <si>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</si>
  <si>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</si>
  <si>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</si>
  <si>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</si>
  <si>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</si>
  <si>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</si>
  <si>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</si>
  <si>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</si>
  <si>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</si>
  <si>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</si>
  <si>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</si>
  <si>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</si>
  <si>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</si>
  <si>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</si>
  <si>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</si>
  <si>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</si>
  <si>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</si>
  <si>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</si>
  <si>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</si>
  <si>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</si>
  <si>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</si>
  <si>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</si>
  <si>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</si>
  <si>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</si>
  <si>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</si>
  <si>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</si>
  <si>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</si>
  <si>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</si>
  <si>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</si>
  <si>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</si>
  <si>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</si>
  <si>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</si>
  <si>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</si>
  <si>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</si>
  <si>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</si>
  <si>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</si>
  <si>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</si>
  <si>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</si>
  <si>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</si>
  <si>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</si>
  <si>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</si>
  <si>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</si>
  <si>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</si>
  <si>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</si>
  <si>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</si>
  <si>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</si>
  <si>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</si>
  <si>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</si>
  <si>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</si>
  <si>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</si>
  <si>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</si>
  <si>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</si>
  <si>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</si>
  <si>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</si>
  <si>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</si>
  <si>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</si>
  <si>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</si>
  <si>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</si>
  <si>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</si>
  <si>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</si>
  <si>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</si>
  <si>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</si>
  <si>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</si>
  <si>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</si>
  <si>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</si>
  <si>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</si>
  <si>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</si>
  <si>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</si>
  <si>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</si>
  <si>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</si>
  <si>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</si>
  <si>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</si>
  <si>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</si>
  <si>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</si>
  <si>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</si>
  <si>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</si>
  <si>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</si>
  <si>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</si>
  <si>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</si>
  <si>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</si>
  <si>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</si>
  <si>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</si>
  <si>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</si>
  <si>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</si>
  <si>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</si>
  <si>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</si>
  <si>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</si>
  <si>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</si>
  <si>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</si>
  <si>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</si>
  <si>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</si>
  <si>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</si>
  <si>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</si>
  <si>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</si>
  <si>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</si>
  <si>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</si>
  <si>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</si>
  <si>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</si>
  <si>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</si>
  <si>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</si>
  <si>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</si>
  <si>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</si>
  <si>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</si>
  <si>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</si>
  <si>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</si>
  <si>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</si>
  <si>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</si>
  <si>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</si>
  <si>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</si>
  <si>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</si>
  <si>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</si>
  <si>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</si>
  <si>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</si>
  <si>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</si>
  <si>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</si>
  <si>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</si>
  <si>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</si>
  <si>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</si>
  <si>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</si>
  <si>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</si>
  <si>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</si>
  <si>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</si>
  <si>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</si>
  <si>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</si>
  <si>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</si>
  <si>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</si>
  <si>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</si>
  <si>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</si>
  <si>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</si>
  <si>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</si>
  <si>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</si>
  <si>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</si>
  <si>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</si>
  <si>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</si>
  <si>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</si>
  <si>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</si>
  <si>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</si>
  <si>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</si>
  <si>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</si>
  <si>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</si>
  <si>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</si>
  <si>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</si>
  <si>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</si>
  <si>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</si>
  <si>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</si>
  <si>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</si>
  <si>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</si>
  <si>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</si>
  <si>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</si>
  <si>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</si>
  <si>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</si>
  <si>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</si>
  <si>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</si>
  <si>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</si>
  <si>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</si>
  <si>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</si>
  <si>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</si>
  <si>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</si>
  <si>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</si>
  <si>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</si>
  <si>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</si>
  <si>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</si>
  <si>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</si>
  <si>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</si>
  <si>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</si>
  <si>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</si>
  <si>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</si>
  <si>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</si>
  <si>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</si>
  <si>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</si>
  <si>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</si>
  <si>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</si>
  <si>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</si>
  <si>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</si>
  <si>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</si>
  <si>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</si>
  <si>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</si>
  <si>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</si>
  <si>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</si>
  <si>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</si>
  <si>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</si>
  <si>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</si>
  <si>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</si>
  <si>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</si>
  <si>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</si>
  <si>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</si>
  <si>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</si>
  <si>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</si>
  <si>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</si>
  <si>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</si>
  <si>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</si>
  <si>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</si>
  <si>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</si>
  <si>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</si>
  <si>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</si>
  <si>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</si>
  <si>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</si>
  <si>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</si>
  <si>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</si>
  <si>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</si>
  <si>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</si>
  <si>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</si>
  <si>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</si>
  <si>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</si>
  <si>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</si>
  <si>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</si>
  <si>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</si>
  <si>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</si>
  <si>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</si>
  <si>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</si>
  <si>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</si>
  <si>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</si>
  <si>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</si>
  <si>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</si>
  <si>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</si>
  <si>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</si>
  <si>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</si>
  <si>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</si>
  <si>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</si>
  <si>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</si>
  <si>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</si>
  <si>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</si>
  <si>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</si>
  <si>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</si>
  <si>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</si>
  <si>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</si>
  <si>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</si>
  <si>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</si>
  <si>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</si>
  <si>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</si>
  <si>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</si>
  <si>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</si>
  <si>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</si>
  <si>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</si>
  <si>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</si>
  <si>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</si>
  <si>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</si>
  <si>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</si>
  <si>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</si>
  <si>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</si>
  <si>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</si>
  <si>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</si>
  <si>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</si>
  <si>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</si>
  <si>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</si>
  <si>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</si>
  <si>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</si>
  <si>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</si>
  <si>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</si>
  <si>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</si>
  <si>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</si>
  <si>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</si>
  <si>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</si>
  <si>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</si>
  <si>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</si>
  <si>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</si>
  <si>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</si>
  <si>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</si>
  <si>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</si>
  <si>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</si>
  <si>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</si>
  <si>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</si>
  <si>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</si>
  <si>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</si>
  <si>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</si>
  <si>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</si>
  <si>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</si>
  <si>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</si>
  <si>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</si>
  <si>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</si>
  <si>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</si>
  <si>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</si>
  <si>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</si>
  <si>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</si>
  <si>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</si>
  <si>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</si>
  <si>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</si>
  <si>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</si>
  <si>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</si>
  <si>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</si>
  <si>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</si>
  <si>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</si>
  <si>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</si>
  <si>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</si>
  <si>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</si>
  <si>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</si>
  <si>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</si>
  <si>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</si>
  <si>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</si>
  <si>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</si>
  <si>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</si>
  <si>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</si>
  <si>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</si>
  <si>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</si>
  <si>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</si>
  <si>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</si>
  <si>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</si>
  <si>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</si>
  <si>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</si>
  <si>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</si>
  <si>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</si>
  <si>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</si>
  <si>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</si>
  <si>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</si>
  <si>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</si>
  <si>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</si>
  <si>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</si>
  <si>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</si>
  <si>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</si>
  <si>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</si>
  <si>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</si>
  <si>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</si>
  <si>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</si>
  <si>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</si>
  <si>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</si>
  <si>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</si>
  <si>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</si>
  <si>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</si>
  <si>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</si>
  <si>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</si>
  <si>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</si>
  <si>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</si>
  <si>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</si>
  <si>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</si>
  <si>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</si>
  <si>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</si>
  <si>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</si>
  <si>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</si>
  <si>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</si>
  <si>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</si>
  <si>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</si>
  <si>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</si>
  <si>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</si>
  <si>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</si>
  <si>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</si>
  <si>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</si>
  <si>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</si>
  <si>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</si>
  <si>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</si>
  <si>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</si>
  <si>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</si>
  <si>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</si>
  <si>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</si>
  <si>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</si>
  <si>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</si>
  <si>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</si>
  <si>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</si>
  <si>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</si>
  <si>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</si>
  <si>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</si>
  <si>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</si>
  <si>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</si>
  <si>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</si>
  <si>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</si>
  <si>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</si>
  <si>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</si>
  <si>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</si>
  <si>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</si>
  <si>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</si>
  <si>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</si>
  <si>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</si>
  <si>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</si>
  <si>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</si>
  <si>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</si>
  <si>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</si>
  <si>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</si>
  <si>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</si>
  <si>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</si>
  <si>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</si>
  <si>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</si>
  <si>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</si>
  <si>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</si>
  <si>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</si>
  <si>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</si>
  <si>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</si>
  <si>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</si>
  <si>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</si>
  <si>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</si>
  <si>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</si>
  <si>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</si>
  <si>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</si>
  <si>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</si>
  <si>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</si>
  <si>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</si>
  <si>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</si>
  <si>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</si>
  <si>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</si>
  <si>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</si>
  <si>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</si>
  <si>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</si>
  <si>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</si>
  <si>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</si>
  <si>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</si>
  <si>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</si>
  <si>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</si>
  <si>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</si>
  <si>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</si>
  <si>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</si>
  <si>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</si>
  <si>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</si>
  <si>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</si>
  <si>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</si>
  <si>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</si>
  <si>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</si>
  <si>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</si>
  <si>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</si>
  <si>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</si>
  <si>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</si>
  <si>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</si>
  <si>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</si>
  <si>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</si>
  <si>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</si>
  <si>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</si>
  <si>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</si>
  <si>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</si>
  <si>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</si>
  <si>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</si>
  <si>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</si>
  <si>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</si>
  <si>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</si>
  <si>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</si>
  <si>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</si>
  <si>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</si>
  <si>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</si>
  <si>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</si>
  <si>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</si>
  <si>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</si>
  <si>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</si>
  <si>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</si>
  <si>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</si>
  <si>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</si>
  <si>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</si>
  <si>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</si>
  <si>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</si>
  <si>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</si>
  <si>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</si>
  <si>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</si>
  <si>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</si>
  <si>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</si>
  <si>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</si>
  <si>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</si>
  <si>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</si>
  <si>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</si>
  <si>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</si>
  <si>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</si>
  <si>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</si>
  <si>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</si>
  <si>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</si>
  <si>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</si>
  <si>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</si>
  <si>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</si>
  <si>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</si>
  <si>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</si>
  <si>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</si>
  <si>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</si>
  <si>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</si>
  <si>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</si>
  <si>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</si>
  <si>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</si>
  <si>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</si>
  <si>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</si>
  <si>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</si>
  <si>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</si>
  <si>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</si>
  <si>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</si>
  <si>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</si>
  <si>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</si>
  <si>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</si>
  <si>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</si>
  <si>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</si>
  <si>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</si>
  <si>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</si>
  <si>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</si>
  <si>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</si>
  <si>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</si>
  <si>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</si>
  <si>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</si>
  <si>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</si>
  <si>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</si>
  <si>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</si>
  <si>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</si>
  <si>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</si>
  <si>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</si>
  <si>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</si>
  <si>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</si>
  <si>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</si>
  <si>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</si>
  <si>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</si>
  <si>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</si>
  <si>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</si>
  <si>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</si>
  <si>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</si>
  <si>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</si>
  <si>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</si>
  <si>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</si>
  <si>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</si>
  <si>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</si>
  <si>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</si>
  <si>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</si>
  <si>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</si>
  <si>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</si>
  <si>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</si>
  <si>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</si>
  <si>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</si>
  <si>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</si>
  <si>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</si>
  <si>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</si>
  <si>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</si>
  <si>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</si>
  <si>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</si>
  <si>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</si>
  <si>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</si>
  <si>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</si>
  <si>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</si>
  <si>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</si>
  <si>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</si>
  <si>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</si>
  <si>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</si>
  <si>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</si>
  <si>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</si>
  <si>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</si>
  <si>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</si>
  <si>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</si>
  <si>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</si>
  <si>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</si>
  <si>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</si>
  <si>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</si>
  <si>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</si>
  <si>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</si>
  <si>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</si>
  <si>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</si>
  <si>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</si>
  <si>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</si>
  <si>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</si>
  <si>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</si>
  <si>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</si>
  <si>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</si>
  <si>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</si>
  <si>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</si>
  <si>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</si>
  <si>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</si>
  <si>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</si>
  <si>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</si>
  <si>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</si>
  <si>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</si>
  <si>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</si>
  <si>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</si>
  <si>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</si>
  <si>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</si>
  <si>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</si>
  <si>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地域創生人材育成事業</t>
    <rPh sb="0" eb="2">
      <t>チイキ</t>
    </rPh>
    <rPh sb="2" eb="4">
      <t>ソウセイ</t>
    </rPh>
    <rPh sb="4" eb="6">
      <t>ジンザイ</t>
    </rPh>
    <rPh sb="6" eb="8">
      <t>イクセイ</t>
    </rPh>
    <rPh sb="8" eb="10">
      <t>ジギョウ</t>
    </rPh>
    <phoneticPr fontId="5"/>
  </si>
  <si>
    <t>人材開発統括官</t>
    <rPh sb="0" eb="2">
      <t>ジンザイ</t>
    </rPh>
    <rPh sb="2" eb="4">
      <t>カイハツ</t>
    </rPh>
    <rPh sb="4" eb="7">
      <t>トウカツカン</t>
    </rPh>
    <phoneticPr fontId="5"/>
  </si>
  <si>
    <t>平成２７年度</t>
    <rPh sb="0" eb="2">
      <t>ヘイセイ</t>
    </rPh>
    <rPh sb="4" eb="6">
      <t>ネンド</t>
    </rPh>
    <phoneticPr fontId="5"/>
  </si>
  <si>
    <t>政策企画室</t>
    <rPh sb="0" eb="2">
      <t>セイサク</t>
    </rPh>
    <rPh sb="2" eb="5">
      <t>キカクシツ</t>
    </rPh>
    <phoneticPr fontId="5"/>
  </si>
  <si>
    <t>政策企画室長
立石　祐子</t>
    <rPh sb="0" eb="2">
      <t>セイサク</t>
    </rPh>
    <rPh sb="2" eb="4">
      <t>キカク</t>
    </rPh>
    <rPh sb="4" eb="6">
      <t>シツチョウ</t>
    </rPh>
    <rPh sb="7" eb="9">
      <t>タテイシ</t>
    </rPh>
    <rPh sb="10" eb="12">
      <t>ユウコ</t>
    </rPh>
    <phoneticPr fontId="5"/>
  </si>
  <si>
    <t>○</t>
  </si>
  <si>
    <t>雇用保険法第63条第1項第8号</t>
    <rPh sb="0" eb="2">
      <t>コヨウ</t>
    </rPh>
    <rPh sb="2" eb="5">
      <t>ホケンホウ</t>
    </rPh>
    <rPh sb="5" eb="6">
      <t>ダイ</t>
    </rPh>
    <rPh sb="8" eb="9">
      <t>ジョウ</t>
    </rPh>
    <rPh sb="9" eb="10">
      <t>ダイ</t>
    </rPh>
    <rPh sb="11" eb="12">
      <t>コウ</t>
    </rPh>
    <rPh sb="12" eb="13">
      <t>ダイ</t>
    </rPh>
    <rPh sb="14" eb="15">
      <t>ゴウ</t>
    </rPh>
    <phoneticPr fontId="5"/>
  </si>
  <si>
    <t>「『日本再興戦略』改訂2014」（平成26年6月24日閣議決定）
「一億総活躍社会の実現に向けて緊急に実施すべき対策」（平成27年11月26日「一億総活躍国民会議」決定）</t>
    <phoneticPr fontId="5"/>
  </si>
  <si>
    <t>人材不足分野を抱えている地域において、地域の創意工夫を活かした公的職業訓練の枠組みでは対応できない人材育成の取組を通じて、当該分野における安定的な人材の確保を目指す。</t>
    <phoneticPr fontId="5"/>
  </si>
  <si>
    <t>都道府県から提案を受けた人材不足分野の創意工夫に基づく人材育成の取組の事業計画の中から効果が高いと見込まれる取組を選定し、新たな人材育成プログラムの開発を都道府県に委託して実施するもの。</t>
    <phoneticPr fontId="5"/>
  </si>
  <si>
    <t>-</t>
    <phoneticPr fontId="5"/>
  </si>
  <si>
    <t>-</t>
    <phoneticPr fontId="5"/>
  </si>
  <si>
    <t>-</t>
    <phoneticPr fontId="5"/>
  </si>
  <si>
    <t>-</t>
    <phoneticPr fontId="5"/>
  </si>
  <si>
    <t>-</t>
    <phoneticPr fontId="5"/>
  </si>
  <si>
    <t>-</t>
    <phoneticPr fontId="5"/>
  </si>
  <si>
    <t>-</t>
    <phoneticPr fontId="5"/>
  </si>
  <si>
    <t>生涯職業能力開発事業等
委託費</t>
    <rPh sb="0" eb="2">
      <t>ショウガイ</t>
    </rPh>
    <rPh sb="2" eb="4">
      <t>ショクギョウ</t>
    </rPh>
    <rPh sb="4" eb="6">
      <t>ノウリョク</t>
    </rPh>
    <rPh sb="6" eb="8">
      <t>カイハツ</t>
    </rPh>
    <rPh sb="8" eb="10">
      <t>ジギョウ</t>
    </rPh>
    <rPh sb="10" eb="11">
      <t>トウ</t>
    </rPh>
    <rPh sb="12" eb="15">
      <t>イタクヒ</t>
    </rPh>
    <phoneticPr fontId="5"/>
  </si>
  <si>
    <t>職員旅費</t>
    <rPh sb="0" eb="2">
      <t>ショクイン</t>
    </rPh>
    <rPh sb="2" eb="4">
      <t>リョヒ</t>
    </rPh>
    <phoneticPr fontId="5"/>
  </si>
  <si>
    <t>庁費</t>
    <rPh sb="0" eb="1">
      <t>チョウ</t>
    </rPh>
    <phoneticPr fontId="5"/>
  </si>
  <si>
    <t>諸謝金</t>
    <rPh sb="0" eb="1">
      <t>ショ</t>
    </rPh>
    <rPh sb="1" eb="3">
      <t>シャキン</t>
    </rPh>
    <phoneticPr fontId="5"/>
  </si>
  <si>
    <t>委員等旅費</t>
    <rPh sb="0" eb="2">
      <t>イイン</t>
    </rPh>
    <rPh sb="2" eb="3">
      <t>トウ</t>
    </rPh>
    <rPh sb="3" eb="5">
      <t>リョヒ</t>
    </rPh>
    <phoneticPr fontId="5"/>
  </si>
  <si>
    <t>人</t>
    <rPh sb="0" eb="1">
      <t>ニン</t>
    </rPh>
    <phoneticPr fontId="5"/>
  </si>
  <si>
    <t>厚生労働省人材開発統括官調べ</t>
    <rPh sb="0" eb="2">
      <t>コウセイ</t>
    </rPh>
    <rPh sb="2" eb="5">
      <t>ロウドウショウ</t>
    </rPh>
    <rPh sb="5" eb="7">
      <t>ジンザイ</t>
    </rPh>
    <rPh sb="7" eb="9">
      <t>カイハツ</t>
    </rPh>
    <rPh sb="9" eb="12">
      <t>トウカツカン</t>
    </rPh>
    <rPh sb="12" eb="13">
      <t>シラ</t>
    </rPh>
    <phoneticPr fontId="5"/>
  </si>
  <si>
    <t>-</t>
    <phoneticPr fontId="5"/>
  </si>
  <si>
    <t>-</t>
    <phoneticPr fontId="5"/>
  </si>
  <si>
    <t>X：執行額（円）／Y：就職件数（人）</t>
    <rPh sb="2" eb="5">
      <t>シッコウガク</t>
    </rPh>
    <rPh sb="6" eb="7">
      <t>エン</t>
    </rPh>
    <rPh sb="11" eb="13">
      <t>シュウショク</t>
    </rPh>
    <rPh sb="13" eb="15">
      <t>ケンスウ</t>
    </rPh>
    <rPh sb="16" eb="17">
      <t>ニン</t>
    </rPh>
    <phoneticPr fontId="5"/>
  </si>
  <si>
    <t>　　X/Y</t>
    <phoneticPr fontId="5"/>
  </si>
  <si>
    <t>円</t>
    <rPh sb="0" eb="1">
      <t>エン</t>
    </rPh>
    <phoneticPr fontId="5"/>
  </si>
  <si>
    <t>2,678,291,263/1,551</t>
  </si>
  <si>
    <t>3,874,548,516/2,005</t>
  </si>
  <si>
    <t>多様な職業能力開発の機会を確保すること（Ⅵ-1）</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</si>
  <si>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多様な職業能力開発の機会を確保し、生産性の向上に向けた人材育成を強化すること（Ⅵ-1-1）</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</si>
  <si>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</si>
  <si>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phoneticPr fontId="5"/>
  </si>
  <si>
    <t>-</t>
    <phoneticPr fontId="5"/>
  </si>
  <si>
    <t>-</t>
    <phoneticPr fontId="5"/>
  </si>
  <si>
    <t>地域創生人材育成事業により、人手不足分野を抱えている地域における人材育成の取組を支援することで、人材の確保・育成効果が見込まれ、施策目標の達成に寄与するものと考えられる。</t>
    <phoneticPr fontId="5"/>
  </si>
  <si>
    <t>-</t>
    <phoneticPr fontId="5"/>
  </si>
  <si>
    <t>-</t>
    <phoneticPr fontId="5"/>
  </si>
  <si>
    <t>-</t>
    <phoneticPr fontId="5"/>
  </si>
  <si>
    <t>-</t>
    <phoneticPr fontId="5"/>
  </si>
  <si>
    <t>-</t>
    <phoneticPr fontId="5"/>
  </si>
  <si>
    <t>「『日本再興戦略』改訂2014」において人手不足分野における人材の確保・育成対策の強化を図ることは政策的な課題とされている。本事業は、これを踏まえて実施するものであり、国民や社会のニーズを的確に反映したものである。</t>
    <phoneticPr fontId="5"/>
  </si>
  <si>
    <t>本事業は地域の実情に応じた多様な訓練機会を確保するため、国が都道府県と委託契約を結び、都道府県が事業の実施主体となり民間の訓練実施機関を活用して訓練を実施している。</t>
    <phoneticPr fontId="5"/>
  </si>
  <si>
    <t>「『日本再興戦略』改訂2014」の記載を踏まえた事業であり、本事業は人手不足分野の人材確保・育成に必要かつ適切な事業である。また、優先度の高い事業と言える。</t>
    <phoneticPr fontId="5"/>
  </si>
  <si>
    <t>都道府県が策定する企画書を評価委員会において審査し、コンテスト方式による選定を行っていることから、支出先の選定は妥当であり、競争性も確保されている。</t>
    <phoneticPr fontId="5"/>
  </si>
  <si>
    <t>無</t>
  </si>
  <si>
    <t>‐</t>
  </si>
  <si>
    <t>事業を採択される際の必要経費として計上された予算に沿って執行するよう指導していること、委託費の精算の際に事業に直接関係のない経費がないか精査していることから、支出は合理的なものとなっている。</t>
    <phoneticPr fontId="5"/>
  </si>
  <si>
    <t>事業を採択される際の必要経費として計上された予算に沿って執行するよう指導していること、委託費の精算の際に事業に直接関係のない経費がないか精査していることから、事業目的に則し真に必要なものに限定されている。</t>
    <phoneticPr fontId="5"/>
  </si>
  <si>
    <t>年２回事業評価を実施し、実績の低調な事業は事業実施に当たって見直し（廃止を含む）を行うことをルール化しており、コスト削減や効率化を図っている。</t>
    <phoneticPr fontId="5"/>
  </si>
  <si>
    <t>評価委員会において提案された企画書を採択する際、事業実施手段・方法も含めて審査している。</t>
    <phoneticPr fontId="5"/>
  </si>
  <si>
    <t>事業実施することで都道府県に人材育成のノウハウが蓄積されており、事業終了後も必要な事業や地域からニーズの高い事業については自治体等の独自予算を付けて引き続き実施されている等、十分活用されている。</t>
    <phoneticPr fontId="5"/>
  </si>
  <si>
    <t>点検対象外</t>
    <rPh sb="0" eb="2">
      <t>テンケン</t>
    </rPh>
    <rPh sb="2" eb="5">
      <t>タイショウガイ</t>
    </rPh>
    <phoneticPr fontId="5"/>
  </si>
  <si>
    <t>579</t>
    <phoneticPr fontId="5"/>
  </si>
  <si>
    <t>582</t>
    <phoneticPr fontId="5"/>
  </si>
  <si>
    <t>590</t>
    <phoneticPr fontId="5"/>
  </si>
  <si>
    <t>584</t>
    <phoneticPr fontId="5"/>
  </si>
  <si>
    <t>492</t>
    <phoneticPr fontId="5"/>
  </si>
  <si>
    <t>うち、本省事務費</t>
    <rPh sb="3" eb="5">
      <t>ホンショウ</t>
    </rPh>
    <rPh sb="5" eb="8">
      <t>ジムヒ</t>
    </rPh>
    <phoneticPr fontId="5"/>
  </si>
  <si>
    <t>（百万円）</t>
    <phoneticPr fontId="5"/>
  </si>
  <si>
    <t>【随意契約（企画競争）等】委託</t>
    <rPh sb="11" eb="12">
      <t>トウ</t>
    </rPh>
    <rPh sb="13" eb="15">
      <t>イタク</t>
    </rPh>
    <phoneticPr fontId="5"/>
  </si>
  <si>
    <t>〔地域創生人材育成事業の実施〕</t>
    <rPh sb="1" eb="3">
      <t>チイキ</t>
    </rPh>
    <rPh sb="3" eb="5">
      <t>ソウセイ</t>
    </rPh>
    <rPh sb="5" eb="7">
      <t>ジンザイ</t>
    </rPh>
    <rPh sb="7" eb="9">
      <t>イクセイ</t>
    </rPh>
    <rPh sb="9" eb="11">
      <t>ジギョウ</t>
    </rPh>
    <rPh sb="12" eb="14">
      <t>ジッシ</t>
    </rPh>
    <phoneticPr fontId="5"/>
  </si>
  <si>
    <t>事業実施中の地域については、効率的・効果的な予算執行に努めるとともに、年２回実施している事業評価により、実績低調な事業については事業を停止する等の措置を講じる。</t>
    <phoneticPr fontId="5"/>
  </si>
  <si>
    <t>本事業は既に約７割の道府県で活用され、地域の人手不足分野の人材確保・育成に一定の役割を果たしたこと、活動実績は目標を上回り、一定の成果を達成するものの、成果実績が目標を下回る状況が続いたことから、平成30年度をもって新規採択を終了している（３年度間実施できる事業であることから事業終了は平成32年度）。</t>
    <rPh sb="87" eb="89">
      <t>ジョウキョウ</t>
    </rPh>
    <rPh sb="90" eb="91">
      <t>ツヅ</t>
    </rPh>
    <phoneticPr fontId="5"/>
  </si>
  <si>
    <t>事業を利用した求職者の就職件数（全事業実施地域の合計）
※30年度は速報値</t>
    <rPh sb="0" eb="2">
      <t>ジギョウ</t>
    </rPh>
    <rPh sb="3" eb="5">
      <t>リヨウ</t>
    </rPh>
    <rPh sb="7" eb="9">
      <t>キュウショク</t>
    </rPh>
    <rPh sb="9" eb="10">
      <t>モノ</t>
    </rPh>
    <rPh sb="11" eb="13">
      <t>シュウショク</t>
    </rPh>
    <rPh sb="13" eb="15">
      <t>ケンスウ</t>
    </rPh>
    <rPh sb="16" eb="19">
      <t>ゼンジギョウ</t>
    </rPh>
    <rPh sb="19" eb="21">
      <t>ジッシ</t>
    </rPh>
    <rPh sb="21" eb="23">
      <t>チイキ</t>
    </rPh>
    <rPh sb="24" eb="26">
      <t>ゴウケイ</t>
    </rPh>
    <rPh sb="31" eb="33">
      <t>ネンド</t>
    </rPh>
    <rPh sb="34" eb="37">
      <t>ソクホウチ</t>
    </rPh>
    <phoneticPr fontId="5"/>
  </si>
  <si>
    <t>-</t>
    <phoneticPr fontId="5"/>
  </si>
  <si>
    <t>事業開始時に設定された目標数（全事業実施地域の合計）以上
※目標値は、年２回実施する事業評価により変動するため現時点では記載できない。</t>
    <rPh sb="0" eb="2">
      <t>ジギョウ</t>
    </rPh>
    <rPh sb="2" eb="5">
      <t>カイシジ</t>
    </rPh>
    <rPh sb="6" eb="8">
      <t>セッテイ</t>
    </rPh>
    <rPh sb="11" eb="14">
      <t>モクヒョウスウ</t>
    </rPh>
    <rPh sb="15" eb="18">
      <t>ゼンジギョウ</t>
    </rPh>
    <rPh sb="18" eb="20">
      <t>ジッシ</t>
    </rPh>
    <rPh sb="20" eb="22">
      <t>チイキ</t>
    </rPh>
    <rPh sb="23" eb="25">
      <t>ゴウケイ</t>
    </rPh>
    <rPh sb="26" eb="28">
      <t>イジョウ</t>
    </rPh>
    <rPh sb="30" eb="33">
      <t>モクヒョウチ</t>
    </rPh>
    <rPh sb="35" eb="36">
      <t>ネン</t>
    </rPh>
    <rPh sb="37" eb="38">
      <t>カイ</t>
    </rPh>
    <rPh sb="38" eb="40">
      <t>ジッシ</t>
    </rPh>
    <rPh sb="42" eb="44">
      <t>ジギョウ</t>
    </rPh>
    <rPh sb="44" eb="46">
      <t>ヒョウカ</t>
    </rPh>
    <rPh sb="49" eb="51">
      <t>ヘンドウ</t>
    </rPh>
    <rPh sb="55" eb="58">
      <t>ゲンジテン</t>
    </rPh>
    <rPh sb="60" eb="62">
      <t>キサイ</t>
    </rPh>
    <phoneticPr fontId="5"/>
  </si>
  <si>
    <t>事業利用求職者数
※見込みは、年２回実施する事業評価により変動するため現時点では記載できない。</t>
    <rPh sb="10" eb="12">
      <t>ミコ</t>
    </rPh>
    <phoneticPr fontId="5"/>
  </si>
  <si>
    <t>×</t>
  </si>
  <si>
    <t>事業費</t>
    <rPh sb="0" eb="3">
      <t>ジギョウヒ</t>
    </rPh>
    <phoneticPr fontId="5"/>
  </si>
  <si>
    <t>地域創生人材育成事業の
実施に必要な経費</t>
    <rPh sb="0" eb="2">
      <t>チイキ</t>
    </rPh>
    <rPh sb="2" eb="4">
      <t>ソウセイ</t>
    </rPh>
    <rPh sb="4" eb="6">
      <t>ジンザイ</t>
    </rPh>
    <rPh sb="6" eb="8">
      <t>イクセイ</t>
    </rPh>
    <rPh sb="8" eb="10">
      <t>ジギョウ</t>
    </rPh>
    <rPh sb="12" eb="14">
      <t>ジッシ</t>
    </rPh>
    <rPh sb="15" eb="17">
      <t>ヒツヨウ</t>
    </rPh>
    <rPh sb="18" eb="20">
      <t>ケイヒ</t>
    </rPh>
    <phoneticPr fontId="5"/>
  </si>
  <si>
    <t>国庫債務負担行為等</t>
  </si>
  <si>
    <t>国庫債務負担行為等</t>
    <phoneticPr fontId="5"/>
  </si>
  <si>
    <t>国庫債務負担行為等</t>
    <phoneticPr fontId="5"/>
  </si>
  <si>
    <t>国庫債務負担行為等</t>
    <phoneticPr fontId="5"/>
  </si>
  <si>
    <t>国庫債務負担行為等</t>
    <phoneticPr fontId="5"/>
  </si>
  <si>
    <t>-</t>
    <phoneticPr fontId="5"/>
  </si>
  <si>
    <t>-</t>
    <phoneticPr fontId="5"/>
  </si>
  <si>
    <t>-</t>
    <phoneticPr fontId="5"/>
  </si>
  <si>
    <t>-</t>
    <phoneticPr fontId="5"/>
  </si>
  <si>
    <t>A</t>
  </si>
  <si>
    <t>岩手県</t>
    <rPh sb="0" eb="3">
      <t>イワテケン</t>
    </rPh>
    <phoneticPr fontId="5"/>
  </si>
  <si>
    <t>宮城県</t>
    <rPh sb="0" eb="3">
      <t>ミヤギケン</t>
    </rPh>
    <phoneticPr fontId="5"/>
  </si>
  <si>
    <t>石川県</t>
    <rPh sb="0" eb="3">
      <t>イシカワケン</t>
    </rPh>
    <phoneticPr fontId="5"/>
  </si>
  <si>
    <t>岐阜県</t>
    <rPh sb="0" eb="3">
      <t>ギフケン</t>
    </rPh>
    <phoneticPr fontId="5"/>
  </si>
  <si>
    <t>大分県</t>
    <rPh sb="0" eb="3">
      <t>オオイタケン</t>
    </rPh>
    <phoneticPr fontId="5"/>
  </si>
  <si>
    <t>広島県</t>
    <rPh sb="0" eb="3">
      <t>ヒロシマケン</t>
    </rPh>
    <phoneticPr fontId="5"/>
  </si>
  <si>
    <t>-</t>
    <phoneticPr fontId="5"/>
  </si>
  <si>
    <t>-</t>
    <phoneticPr fontId="5"/>
  </si>
  <si>
    <t>-</t>
    <phoneticPr fontId="5"/>
  </si>
  <si>
    <t>評価委員会において事業の採択を審査する際、他地域と比較した金額の多寡も含めて必要経費の精査を行っていることから、コスト削減に努めており、その水準は妥当である。</t>
    <rPh sb="0" eb="2">
      <t>ヒョウカ</t>
    </rPh>
    <rPh sb="2" eb="5">
      <t>イインカイ</t>
    </rPh>
    <rPh sb="9" eb="11">
      <t>ジギョウ</t>
    </rPh>
    <rPh sb="12" eb="14">
      <t>サイタク</t>
    </rPh>
    <rPh sb="15" eb="17">
      <t>シンサ</t>
    </rPh>
    <rPh sb="19" eb="20">
      <t>サイ</t>
    </rPh>
    <rPh sb="21" eb="24">
      <t>タチイキ</t>
    </rPh>
    <rPh sb="25" eb="27">
      <t>ヒカク</t>
    </rPh>
    <rPh sb="29" eb="31">
      <t>キンガク</t>
    </rPh>
    <rPh sb="32" eb="34">
      <t>タカ</t>
    </rPh>
    <rPh sb="35" eb="36">
      <t>フク</t>
    </rPh>
    <rPh sb="38" eb="40">
      <t>ヒツヨウ</t>
    </rPh>
    <rPh sb="40" eb="42">
      <t>ケイヒ</t>
    </rPh>
    <rPh sb="43" eb="45">
      <t>セイサ</t>
    </rPh>
    <rPh sb="46" eb="47">
      <t>オコナ</t>
    </rPh>
    <rPh sb="59" eb="61">
      <t>サクゲン</t>
    </rPh>
    <rPh sb="62" eb="63">
      <t>ツト</t>
    </rPh>
    <rPh sb="70" eb="72">
      <t>スイジュン</t>
    </rPh>
    <rPh sb="73" eb="75">
      <t>ダトウ</t>
    </rPh>
    <phoneticPr fontId="5"/>
  </si>
  <si>
    <t>-</t>
    <phoneticPr fontId="5"/>
  </si>
  <si>
    <t>執行率は8割を超えており、適正に執行されている。</t>
    <rPh sb="0" eb="3">
      <t>シッコウリツ</t>
    </rPh>
    <rPh sb="5" eb="6">
      <t>ワリ</t>
    </rPh>
    <rPh sb="7" eb="8">
      <t>コ</t>
    </rPh>
    <rPh sb="13" eb="15">
      <t>テキセイ</t>
    </rPh>
    <rPh sb="16" eb="18">
      <t>シッコウ</t>
    </rPh>
    <phoneticPr fontId="5"/>
  </si>
  <si>
    <t>成果実績が目標を下回っている（現在の数値は速報値であり、7月中に確定予定）。</t>
    <rPh sb="0" eb="2">
      <t>セイカ</t>
    </rPh>
    <rPh sb="2" eb="4">
      <t>ジッセキ</t>
    </rPh>
    <rPh sb="5" eb="7">
      <t>モクヒョウ</t>
    </rPh>
    <rPh sb="8" eb="10">
      <t>シタマワ</t>
    </rPh>
    <rPh sb="30" eb="31">
      <t>チュウ</t>
    </rPh>
    <phoneticPr fontId="5"/>
  </si>
  <si>
    <t>見込みを上回る活動実績となっている（現在の数値は速報値であり、7月中に確定予定）。</t>
    <rPh sb="0" eb="2">
      <t>ミコ</t>
    </rPh>
    <rPh sb="4" eb="6">
      <t>ウワマワ</t>
    </rPh>
    <rPh sb="7" eb="9">
      <t>カツドウ</t>
    </rPh>
    <rPh sb="9" eb="11">
      <t>ジッセキ</t>
    </rPh>
    <rPh sb="18" eb="20">
      <t>ゲンザイ</t>
    </rPh>
    <rPh sb="21" eb="23">
      <t>スウチ</t>
    </rPh>
    <rPh sb="24" eb="27">
      <t>ソクホウチ</t>
    </rPh>
    <rPh sb="32" eb="33">
      <t>ガツ</t>
    </rPh>
    <rPh sb="33" eb="34">
      <t>チュウ</t>
    </rPh>
    <rPh sb="35" eb="37">
      <t>カクテイ</t>
    </rPh>
    <rPh sb="37" eb="39">
      <t>ヨテイ</t>
    </rPh>
    <phoneticPr fontId="5"/>
  </si>
  <si>
    <t>2,889,560,914/1,397</t>
    <phoneticPr fontId="5"/>
  </si>
  <si>
    <t>A.埼玉県</t>
    <rPh sb="2" eb="4">
      <t>サイタマ</t>
    </rPh>
    <rPh sb="4" eb="5">
      <t>ケン</t>
    </rPh>
    <phoneticPr fontId="5"/>
  </si>
  <si>
    <t>講師謝金、会場借料、募集広告等</t>
    <rPh sb="0" eb="2">
      <t>コウシ</t>
    </rPh>
    <rPh sb="2" eb="4">
      <t>シャキン</t>
    </rPh>
    <rPh sb="5" eb="7">
      <t>カイジョウ</t>
    </rPh>
    <rPh sb="7" eb="9">
      <t>シャクリョウ</t>
    </rPh>
    <rPh sb="10" eb="12">
      <t>ボシュウ</t>
    </rPh>
    <rPh sb="12" eb="14">
      <t>コウコク</t>
    </rPh>
    <rPh sb="14" eb="15">
      <t>トウ</t>
    </rPh>
    <phoneticPr fontId="5"/>
  </si>
  <si>
    <t>消費税</t>
    <rPh sb="0" eb="3">
      <t>ショウヒゼイ</t>
    </rPh>
    <phoneticPr fontId="5"/>
  </si>
  <si>
    <t>埼玉県</t>
    <rPh sb="0" eb="3">
      <t>サイタマケン</t>
    </rPh>
    <phoneticPr fontId="5"/>
  </si>
  <si>
    <t>長崎県</t>
    <rPh sb="0" eb="3">
      <t>ナガサキケン</t>
    </rPh>
    <phoneticPr fontId="5"/>
  </si>
  <si>
    <t>茨城県</t>
    <rPh sb="0" eb="3">
      <t>イバラギケン</t>
    </rPh>
    <phoneticPr fontId="5"/>
  </si>
  <si>
    <t>石川県</t>
    <rPh sb="0" eb="3">
      <t>イシカワケン</t>
    </rPh>
    <phoneticPr fontId="5"/>
  </si>
  <si>
    <t>神奈川県</t>
    <rPh sb="0" eb="4">
      <t>カナガワケン</t>
    </rPh>
    <phoneticPr fontId="5"/>
  </si>
  <si>
    <t>滋賀県</t>
    <rPh sb="0" eb="3">
      <t>シガケン</t>
    </rPh>
    <phoneticPr fontId="5"/>
  </si>
  <si>
    <t>岩手県</t>
    <rPh sb="0" eb="3">
      <t>イワテケン</t>
    </rPh>
    <phoneticPr fontId="5"/>
  </si>
  <si>
    <t>愛媛県</t>
    <rPh sb="0" eb="3">
      <t>エヒメケン</t>
    </rPh>
    <phoneticPr fontId="5"/>
  </si>
  <si>
    <t>新潟県</t>
    <rPh sb="0" eb="3">
      <t>ニイガタケン</t>
    </rPh>
    <phoneticPr fontId="5"/>
  </si>
  <si>
    <t>熊本県</t>
    <rPh sb="0" eb="3">
      <t>クマモトケン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</si>
</sst>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190503</xdr:colOff>
      <xdr:row>741</xdr:row>
      <xdr:rowOff>171450</xdr:rowOff>
    </xdr:from>
    <xdr:to>
      <xdr:col>32</xdr:col>
      <xdr:colOff>43297</xdr:colOff>
      <xdr:row>743</xdr:row>
      <xdr:rowOff>329047</xdr:rowOff>
    </xdr:to>
    <xdr:sp macro="" textlink="">
      <xdr:nvSpPr>
        <xdr:cNvPr id="9" name="正方形/長方形 8"/>
        <xdr:cNvSpPr/>
      </xdr:nvSpPr>
      <xdr:spPr>
        <a:xfrm>
          <a:off x="4791078" y="41014650"/>
          <a:ext cx="2053069" cy="86244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2,890</a:t>
          </a:r>
          <a:r>
            <a:rPr kumimoji="1" lang="ja-JP" altLang="en-US" sz="1100">
              <a:solidFill>
                <a:sysClr val="windowText" lastClr="000000"/>
              </a:solidFill>
            </a:rPr>
            <a:t>百万円</a:t>
          </a:r>
        </a:p>
      </xdr:txBody>
    </xdr:sp>
    <xdr:clientData/>
  </xdr:twoCellAnchor>
  <xdr:twoCellAnchor>
    <xdr:from>
      <xdr:col>21</xdr:col>
      <xdr:colOff>195699</xdr:colOff>
      <xdr:row>746</xdr:row>
      <xdr:rowOff>180976</xdr:rowOff>
    </xdr:from>
    <xdr:to>
      <xdr:col>32</xdr:col>
      <xdr:colOff>48493</xdr:colOff>
      <xdr:row>748</xdr:row>
      <xdr:rowOff>316924</xdr:rowOff>
    </xdr:to>
    <xdr:sp macro="" textlink="">
      <xdr:nvSpPr>
        <xdr:cNvPr id="10" name="正方形/長方形 9"/>
        <xdr:cNvSpPr/>
      </xdr:nvSpPr>
      <xdr:spPr>
        <a:xfrm>
          <a:off x="4796274" y="42786301"/>
          <a:ext cx="2053069" cy="84079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A. </a:t>
          </a:r>
          <a:r>
            <a:rPr kumimoji="1" lang="ja-JP" altLang="en-US" sz="1100">
              <a:solidFill>
                <a:sysClr val="windowText" lastClr="000000"/>
              </a:solidFill>
            </a:rPr>
            <a:t>県</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algn="ct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pPr algn="ctr"/>
          <a:r>
            <a:rPr kumimoji="1" lang="en-US" altLang="ja-JP" sz="1100" b="0" i="0" u="none" strike="noStrike" kern="0" cap="none" spc="0" normalizeH="0" baseline="0" noProof="0">
              <a:ln>
                <a:noFill/>
              </a:ln>
              <a:solidFill>
                <a:schemeClr val="tx1"/>
              </a:solidFill>
              <a:effectLst/>
              <a:uLnTx/>
              <a:uFillTx/>
              <a:latin typeface="+mn-ea"/>
              <a:ea typeface="+mn-ea"/>
              <a:cs typeface="+mn-cs"/>
            </a:rPr>
            <a:t>2,889</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100">
            <a:solidFill>
              <a:sysClr val="windowText" lastClr="000000"/>
            </a:solidFill>
          </a:endParaRPr>
        </a:p>
        <a:p>
          <a:pPr algn="ctr"/>
          <a:r>
            <a:rPr kumimoji="1" lang="ja-JP" altLang="en-US" sz="1100">
              <a:solidFill>
                <a:sysClr val="windowText" lastClr="000000"/>
              </a:solidFill>
            </a:rPr>
            <a:t>　</a:t>
          </a:r>
        </a:p>
      </xdr:txBody>
    </xdr:sp>
    <xdr:clientData/>
  </xdr:twoCellAnchor>
  <xdr:twoCellAnchor>
    <xdr:from>
      <xdr:col>27</xdr:col>
      <xdr:colOff>16888</xdr:colOff>
      <xdr:row>743</xdr:row>
      <xdr:rowOff>329047</xdr:rowOff>
    </xdr:from>
    <xdr:to>
      <xdr:col>27</xdr:col>
      <xdr:colOff>22084</xdr:colOff>
      <xdr:row>746</xdr:row>
      <xdr:rowOff>180976</xdr:rowOff>
    </xdr:to>
    <xdr:cxnSp macro="">
      <xdr:nvCxnSpPr>
        <xdr:cNvPr id="11" name="直線矢印コネクタ 10"/>
        <xdr:cNvCxnSpPr>
          <a:stCxn id="9" idx="2"/>
          <a:endCxn id="10" idx="0"/>
        </xdr:cNvCxnSpPr>
      </xdr:nvCxnSpPr>
      <xdr:spPr>
        <a:xfrm>
          <a:off x="5817613" y="41877097"/>
          <a:ext cx="5196" cy="9092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77933</xdr:colOff>
      <xdr:row>742</xdr:row>
      <xdr:rowOff>285750</xdr:rowOff>
    </xdr:from>
    <xdr:to>
      <xdr:col>34</xdr:col>
      <xdr:colOff>34637</xdr:colOff>
      <xdr:row>744</xdr:row>
      <xdr:rowOff>147205</xdr:rowOff>
    </xdr:to>
    <xdr:sp macro="" textlink="">
      <xdr:nvSpPr>
        <xdr:cNvPr id="12" name="左大かっこ 11"/>
        <xdr:cNvSpPr/>
      </xdr:nvSpPr>
      <xdr:spPr>
        <a:xfrm>
          <a:off x="7078808" y="41481375"/>
          <a:ext cx="156729" cy="566305"/>
        </a:xfrm>
        <a:prstGeom prst="leftBracket">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129886</xdr:colOff>
      <xdr:row>742</xdr:row>
      <xdr:rowOff>294409</xdr:rowOff>
    </xdr:from>
    <xdr:to>
      <xdr:col>39</xdr:col>
      <xdr:colOff>173182</xdr:colOff>
      <xdr:row>744</xdr:row>
      <xdr:rowOff>155864</xdr:rowOff>
    </xdr:to>
    <xdr:sp macro="" textlink="">
      <xdr:nvSpPr>
        <xdr:cNvPr id="13" name="右大かっこ 12"/>
        <xdr:cNvSpPr/>
      </xdr:nvSpPr>
      <xdr:spPr>
        <a:xfrm>
          <a:off x="8130886" y="41490034"/>
          <a:ext cx="243321" cy="56630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158461</xdr:colOff>
      <xdr:row>743</xdr:row>
      <xdr:rowOff>129887</xdr:rowOff>
    </xdr:from>
    <xdr:to>
      <xdr:col>39</xdr:col>
      <xdr:colOff>71005</xdr:colOff>
      <xdr:row>744</xdr:row>
      <xdr:rowOff>25979</xdr:rowOff>
    </xdr:to>
    <xdr:sp macro="" textlink="">
      <xdr:nvSpPr>
        <xdr:cNvPr id="14" name="テキスト ボックス 13"/>
        <xdr:cNvSpPr txBox="1"/>
      </xdr:nvSpPr>
      <xdr:spPr>
        <a:xfrm>
          <a:off x="7759411" y="41677937"/>
          <a:ext cx="512619" cy="248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613</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573</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574</v>
      </c>
      <c r="AF5" s="717"/>
      <c r="AG5" s="717"/>
      <c r="AH5" s="717"/>
      <c r="AI5" s="717"/>
      <c r="AJ5" s="717"/>
      <c r="AK5" s="717"/>
      <c r="AL5" s="717"/>
      <c r="AM5" s="717"/>
      <c r="AN5" s="717"/>
      <c r="AO5" s="717"/>
      <c r="AP5" s="718"/>
      <c r="AQ5" s="719" t="s">
        <v>575</v>
      </c>
      <c r="AR5" s="720"/>
      <c r="AS5" s="720"/>
      <c r="AT5" s="720"/>
      <c r="AU5" s="720"/>
      <c r="AV5" s="720"/>
      <c r="AW5" s="720"/>
      <c r="AX5" s="721"/>
    </row>
    <row r="6" spans="1:50" ht="39" customHeight="1" x14ac:dyDescent="0.15">
      <c r="A6" s="724" t="s">
        <v>4</v>
      </c>
      <c r="B6" s="725"/>
      <c r="C6" s="725"/>
      <c r="D6" s="725"/>
      <c r="E6" s="725"/>
      <c r="F6" s="725"/>
      <c r="G6" s="877" t="str">
        <f>入力規則等!F39</f>
        <v>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577</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5402</v>
      </c>
      <c r="Q13" s="109"/>
      <c r="R13" s="109"/>
      <c r="S13" s="109"/>
      <c r="T13" s="109"/>
      <c r="U13" s="109"/>
      <c r="V13" s="110"/>
      <c r="W13" s="108">
        <v>5436</v>
      </c>
      <c r="X13" s="109"/>
      <c r="Y13" s="109"/>
      <c r="Z13" s="109"/>
      <c r="AA13" s="109"/>
      <c r="AB13" s="109"/>
      <c r="AC13" s="110"/>
      <c r="AD13" s="108">
        <v>3473</v>
      </c>
      <c r="AE13" s="109"/>
      <c r="AF13" s="109"/>
      <c r="AG13" s="109"/>
      <c r="AH13" s="109"/>
      <c r="AI13" s="109"/>
      <c r="AJ13" s="110"/>
      <c r="AK13" s="108">
        <v>1876</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581</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587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582</v>
      </c>
      <c r="Q15" s="109"/>
      <c r="R15" s="109"/>
      <c r="S15" s="109"/>
      <c r="T15" s="109"/>
      <c r="U15" s="109"/>
      <c r="V15" s="110"/>
      <c r="W15" s="108" t="s">
        <v>582</v>
      </c>
      <c r="X15" s="109"/>
      <c r="Y15" s="109"/>
      <c r="Z15" s="109"/>
      <c r="AA15" s="109"/>
      <c r="AB15" s="109"/>
      <c r="AC15" s="110"/>
      <c r="AD15" s="108" t="s">
        <v>585</v>
      </c>
      <c r="AE15" s="109"/>
      <c r="AF15" s="109"/>
      <c r="AG15" s="109"/>
      <c r="AH15" s="109"/>
      <c r="AI15" s="109"/>
      <c r="AJ15" s="110"/>
      <c r="AK15" s="108" t="s">
        <v>587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581</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585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583</v>
      </c>
      <c r="Q17" s="109"/>
      <c r="R17" s="109"/>
      <c r="S17" s="109"/>
      <c r="T17" s="109"/>
      <c r="U17" s="109"/>
      <c r="V17" s="110"/>
      <c r="W17" s="108" t="s">
        <v>584</v>
      </c>
      <c r="X17" s="109"/>
      <c r="Y17" s="109"/>
      <c r="Z17" s="109"/>
      <c r="AA17" s="109"/>
      <c r="AB17" s="109"/>
      <c r="AC17" s="110"/>
      <c r="AD17" s="108" t="s">
        <v>586</v>
      </c>
      <c r="AE17" s="109"/>
      <c r="AF17" s="109"/>
      <c r="AG17" s="109"/>
      <c r="AH17" s="109"/>
      <c r="AI17" s="109"/>
      <c r="AJ17" s="110"/>
      <c r="AK17" s="108" t="s">
        <v>585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5402</v>
      </c>
      <c r="Q18" s="115"/>
      <c r="R18" s="115"/>
      <c r="S18" s="115"/>
      <c r="T18" s="115"/>
      <c r="U18" s="115"/>
      <c r="V18" s="116"/>
      <c r="W18" s="114">
        <f>SUM(W13:AC17)</f>
        <v>5436</v>
      </c>
      <c r="X18" s="115"/>
      <c r="Y18" s="115"/>
      <c r="Z18" s="115"/>
      <c r="AA18" s="115"/>
      <c r="AB18" s="115"/>
      <c r="AC18" s="116"/>
      <c r="AD18" s="114">
        <f>SUM(AD13:AJ17)</f>
        <v>3473</v>
      </c>
      <c r="AE18" s="115"/>
      <c r="AF18" s="115"/>
      <c r="AG18" s="115"/>
      <c r="AH18" s="115"/>
      <c r="AI18" s="115"/>
      <c r="AJ18" s="116"/>
      <c r="AK18" s="114">
        <f>SUM(AK13:AQ17)</f>
        <v>1876</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2678</v>
      </c>
      <c r="Q19" s="109"/>
      <c r="R19" s="109"/>
      <c r="S19" s="109"/>
      <c r="T19" s="109"/>
      <c r="U19" s="109"/>
      <c r="V19" s="110"/>
      <c r="W19" s="108">
        <v>3875</v>
      </c>
      <c r="X19" s="109"/>
      <c r="Y19" s="109"/>
      <c r="Z19" s="109"/>
      <c r="AA19" s="109"/>
      <c r="AB19" s="109"/>
      <c r="AC19" s="110"/>
      <c r="AD19" s="108">
        <v>2890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0.49574231766012589</v>
      </c>
      <c r="Q20" s="539"/>
      <c r="R20" s="539"/>
      <c r="S20" s="539"/>
      <c r="T20" s="539"/>
      <c r="U20" s="539"/>
      <c r="V20" s="539"/>
      <c r="W20" s="539">
        <f t="shared" ref="W20" si="0">IF(W18=0, "-", SUM(W19)/W18)</f>
        <v>0.71284032376747608</v>
      </c>
      <c r="X20" s="539"/>
      <c r="Y20" s="539"/>
      <c r="Z20" s="539"/>
      <c r="AA20" s="539"/>
      <c r="AB20" s="539"/>
      <c r="AC20" s="539"/>
      <c r="AD20" s="539">
        <f t="shared" ref="AD20" si="1">IF(AD18=0, "-", SUM(AD19)/AD18)</f>
        <v>0.83213360207313558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0.49574231766012589</v>
      </c>
      <c r="Q21" s="539"/>
      <c r="R21" s="539"/>
      <c r="S21" s="539"/>
      <c r="T21" s="539"/>
      <c r="U21" s="539"/>
      <c r="V21" s="539"/>
      <c r="W21" s="539">
        <f t="shared" ref="W21" si="2">IF(W19=0, "-", SUM(W19)/SUM(W13,W14))</f>
        <v>0.71284032376747608</v>
      </c>
      <c r="X21" s="539"/>
      <c r="Y21" s="539"/>
      <c r="Z21" s="539"/>
      <c r="AA21" s="539"/>
      <c r="AB21" s="539"/>
      <c r="AC21" s="539"/>
      <c r="AD21" s="539">
        <f t="shared" ref="AD21" si="3">IF(AD19=0, "-", SUM(AD19)/SUM(AD13,AD14))</f>
        <v>0.83213360207313558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588</v>
      </c>
      <c r="H23" s="187"/>
      <c r="I23" s="187"/>
      <c r="J23" s="187"/>
      <c r="K23" s="187"/>
      <c r="L23" s="187"/>
      <c r="M23" s="187"/>
      <c r="N23" s="187"/>
      <c r="O23" s="188"/>
      <c r="P23" s="105">
        <v>1875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589</v>
      </c>
      <c r="H24" s="190"/>
      <c r="I24" s="190"/>
      <c r="J24" s="190"/>
      <c r="K24" s="190"/>
      <c r="L24" s="190"/>
      <c r="M24" s="190"/>
      <c r="N24" s="190"/>
      <c r="O24" s="191"/>
      <c r="P24" s="108">
        <v>0.5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590</v>
      </c>
      <c r="H25" s="190"/>
      <c r="I25" s="190"/>
      <c r="J25" s="190"/>
      <c r="K25" s="190"/>
      <c r="L25" s="190"/>
      <c r="M25" s="190"/>
      <c r="N25" s="190"/>
      <c r="O25" s="191"/>
      <c r="P25" s="108">
        <v>0.2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591</v>
      </c>
      <c r="H26" s="190"/>
      <c r="I26" s="190"/>
      <c r="J26" s="190"/>
      <c r="K26" s="190"/>
      <c r="L26" s="190"/>
      <c r="M26" s="190"/>
      <c r="N26" s="190"/>
      <c r="O26" s="191"/>
      <c r="P26" s="108">
        <v>0.2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592</v>
      </c>
      <c r="H27" s="190"/>
      <c r="I27" s="190"/>
      <c r="J27" s="190"/>
      <c r="K27" s="190"/>
      <c r="L27" s="190"/>
      <c r="M27" s="190"/>
      <c r="N27" s="190"/>
      <c r="O27" s="191"/>
      <c r="P27" s="108">
        <v>0.1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1876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595</v>
      </c>
      <c r="AR31" s="136"/>
      <c r="AS31" s="137" t="s">
        <v>355</v>
      </c>
      <c r="AT31" s="172"/>
      <c r="AU31" s="271">
        <v>31</v>
      </c>
      <c r="AV31" s="271"/>
      <c r="AW31" s="379" t="s">
        <v>300</v>
      </c>
      <c r="AX31" s="380"/>
    </row>
    <row r="32" spans="1:50" ht="23.25" customHeight="1" x14ac:dyDescent="0.15">
      <c r="A32" s="515"/>
      <c r="B32" s="513"/>
      <c r="C32" s="513"/>
      <c r="D32" s="513"/>
      <c r="E32" s="513"/>
      <c r="F32" s="514"/>
      <c r="G32" s="540" t="s">
        <v>639</v>
      </c>
      <c r="H32" s="541"/>
      <c r="I32" s="541"/>
      <c r="J32" s="541"/>
      <c r="K32" s="541"/>
      <c r="L32" s="541"/>
      <c r="M32" s="541"/>
      <c r="N32" s="541"/>
      <c r="O32" s="542"/>
      <c r="P32" s="161" t="s">
        <v>637</v>
      </c>
      <c r="Q32" s="161"/>
      <c r="R32" s="161"/>
      <c r="S32" s="161"/>
      <c r="T32" s="161"/>
      <c r="U32" s="161"/>
      <c r="V32" s="161"/>
      <c r="W32" s="161"/>
      <c r="X32" s="231"/>
      <c r="Y32" s="338" t="s">
        <v>12</v>
      </c>
      <c r="Z32" s="549"/>
      <c r="AA32" s="550"/>
      <c r="AB32" s="551" t="s">
        <v>593</v>
      </c>
      <c r="AC32" s="551"/>
      <c r="AD32" s="551"/>
      <c r="AE32" s="364">
        <v>1551</v>
      </c>
      <c r="AF32" s="365"/>
      <c r="AG32" s="365"/>
      <c r="AH32" s="365"/>
      <c r="AI32" s="364">
        <v>2005</v>
      </c>
      <c r="AJ32" s="365"/>
      <c r="AK32" s="365"/>
      <c r="AL32" s="365"/>
      <c r="AM32" s="364">
        <v>1397</v>
      </c>
      <c r="AN32" s="365"/>
      <c r="AO32" s="365"/>
      <c r="AP32" s="365"/>
      <c r="AQ32" s="111" t="s">
        <v>581</v>
      </c>
      <c r="AR32" s="112"/>
      <c r="AS32" s="112"/>
      <c r="AT32" s="113"/>
      <c r="AU32" s="365" t="s">
        <v>581</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593</v>
      </c>
      <c r="AC33" s="522"/>
      <c r="AD33" s="522"/>
      <c r="AE33" s="364">
        <v>2411</v>
      </c>
      <c r="AF33" s="365"/>
      <c r="AG33" s="365"/>
      <c r="AH33" s="365"/>
      <c r="AI33" s="364">
        <v>2289</v>
      </c>
      <c r="AJ33" s="365"/>
      <c r="AK33" s="365"/>
      <c r="AL33" s="365"/>
      <c r="AM33" s="364">
        <v>1788</v>
      </c>
      <c r="AN33" s="365"/>
      <c r="AO33" s="365"/>
      <c r="AP33" s="365"/>
      <c r="AQ33" s="111" t="s">
        <v>581</v>
      </c>
      <c r="AR33" s="112"/>
      <c r="AS33" s="112"/>
      <c r="AT33" s="113"/>
      <c r="AU33" s="365" t="s">
        <v>581</v>
      </c>
      <c r="AV33" s="365"/>
      <c r="AW33" s="365"/>
      <c r="AX33" s="367"/>
    </row>
    <row r="34" spans="1:50" ht="51"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64.3</v>
      </c>
      <c r="AF34" s="365"/>
      <c r="AG34" s="365"/>
      <c r="AH34" s="365"/>
      <c r="AI34" s="364">
        <v>87.6</v>
      </c>
      <c r="AJ34" s="365"/>
      <c r="AK34" s="365"/>
      <c r="AL34" s="365"/>
      <c r="AM34" s="364">
        <v>78.099999999999994</v>
      </c>
      <c r="AN34" s="365"/>
      <c r="AO34" s="365"/>
      <c r="AP34" s="365"/>
      <c r="AQ34" s="111" t="s">
        <v>596</v>
      </c>
      <c r="AR34" s="112"/>
      <c r="AS34" s="112"/>
      <c r="AT34" s="113"/>
      <c r="AU34" s="365" t="s">
        <v>595</v>
      </c>
      <c r="AV34" s="365"/>
      <c r="AW34" s="365"/>
      <c r="AX34" s="367"/>
    </row>
    <row r="35" spans="1:50" ht="23.25" customHeight="1" x14ac:dyDescent="0.15">
      <c r="A35" s="897" t="s">
        <v>506</v>
      </c>
      <c r="B35" s="898"/>
      <c r="C35" s="898"/>
      <c r="D35" s="898"/>
      <c r="E35" s="898"/>
      <c r="F35" s="899"/>
      <c r="G35" s="903" t="s">
        <v>594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640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c r="AC101" s="551"/>
      <c r="AD101" s="551"/>
      <c r="AE101" s="364">
        <v>5290</v>
      </c>
      <c r="AF101" s="365"/>
      <c r="AG101" s="365"/>
      <c r="AH101" s="366"/>
      <c r="AI101" s="364">
        <v>6170</v>
      </c>
      <c r="AJ101" s="365"/>
      <c r="AK101" s="365"/>
      <c r="AL101" s="366"/>
      <c r="AM101" s="364">
        <v>4006</v>
      </c>
      <c r="AN101" s="365"/>
      <c r="AO101" s="365"/>
      <c r="AP101" s="366"/>
      <c r="AQ101" s="364" t="s">
        <v>581</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c r="AC102" s="551"/>
      <c r="AD102" s="551"/>
      <c r="AE102" s="358">
        <v>7007</v>
      </c>
      <c r="AF102" s="358"/>
      <c r="AG102" s="358"/>
      <c r="AH102" s="358"/>
      <c r="AI102" s="358">
        <v>5678</v>
      </c>
      <c r="AJ102" s="358"/>
      <c r="AK102" s="358"/>
      <c r="AL102" s="358"/>
      <c r="AM102" s="358">
        <v>3456</v>
      </c>
      <c r="AN102" s="358"/>
      <c r="AO102" s="358"/>
      <c r="AP102" s="358"/>
      <c r="AQ102" s="814" t="s">
        <v>638</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599</v>
      </c>
      <c r="AC116" s="301"/>
      <c r="AD116" s="302"/>
      <c r="AE116" s="358">
        <v>1726816</v>
      </c>
      <c r="AF116" s="358"/>
      <c r="AG116" s="358"/>
      <c r="AH116" s="358"/>
      <c r="AI116" s="358">
        <v>1932443</v>
      </c>
      <c r="AJ116" s="358"/>
      <c r="AK116" s="358"/>
      <c r="AL116" s="358"/>
      <c r="AM116" s="358">
        <v>2068404</v>
      </c>
      <c r="AN116" s="358"/>
      <c r="AO116" s="358"/>
      <c r="AP116" s="358"/>
      <c r="AQ116" s="364" t="s">
        <v>664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598</v>
      </c>
      <c r="AC117" s="342"/>
      <c r="AD117" s="343"/>
      <c r="AE117" s="306" t="s">
        <v>600</v>
      </c>
      <c r="AF117" s="306"/>
      <c r="AG117" s="306"/>
      <c r="AH117" s="306"/>
      <c r="AI117" s="306" t="s">
        <v>601</v>
      </c>
      <c r="AJ117" s="306"/>
      <c r="AK117" s="306"/>
      <c r="AL117" s="306"/>
      <c r="AM117" s="306" t="s">
        <v>668</v>
      </c>
      <c r="AN117" s="306"/>
      <c r="AO117" s="306"/>
      <c r="AP117" s="306"/>
      <c r="AQ117" s="306" t="s">
        <v>664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602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581</v>
      </c>
      <c r="AR133" s="271"/>
      <c r="AS133" s="137" t="s">
        <v>355</v>
      </c>
      <c r="AT133" s="172"/>
      <c r="AU133" s="136" t="s">
        <v>581</v>
      </c>
      <c r="AV133" s="136"/>
      <c r="AW133" s="137" t="s">
        <v>300</v>
      </c>
      <c r="AX133" s="138"/>
    </row>
    <row r="134" spans="1:50" ht="39.75" customHeight="1" x14ac:dyDescent="0.15">
      <c r="A134" s="994"/>
      <c r="B134" s="252"/>
      <c r="C134" s="251"/>
      <c r="D134" s="252"/>
      <c r="E134" s="251"/>
      <c r="F134" s="314"/>
      <c r="G134" s="230" t="s">
        <v>604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581</v>
      </c>
      <c r="AC134" s="221"/>
      <c r="AD134" s="221"/>
      <c r="AE134" s="266" t="s">
        <v>581</v>
      </c>
      <c r="AF134" s="112"/>
      <c r="AG134" s="112"/>
      <c r="AH134" s="112"/>
      <c r="AI134" s="266" t="s">
        <v>581</v>
      </c>
      <c r="AJ134" s="112"/>
      <c r="AK134" s="112"/>
      <c r="AL134" s="112"/>
      <c r="AM134" s="266" t="s">
        <v>585</v>
      </c>
      <c r="AN134" s="112"/>
      <c r="AO134" s="112"/>
      <c r="AP134" s="112"/>
      <c r="AQ134" s="266" t="s">
        <v>581</v>
      </c>
      <c r="AR134" s="112"/>
      <c r="AS134" s="112"/>
      <c r="AT134" s="112"/>
      <c r="AU134" s="266" t="s">
        <v>581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605</v>
      </c>
      <c r="AC135" s="133"/>
      <c r="AD135" s="133"/>
      <c r="AE135" s="266" t="s">
        <v>581</v>
      </c>
      <c r="AF135" s="112"/>
      <c r="AG135" s="112"/>
      <c r="AH135" s="112"/>
      <c r="AI135" s="266" t="s">
        <v>581</v>
      </c>
      <c r="AJ135" s="112"/>
      <c r="AK135" s="112"/>
      <c r="AL135" s="112"/>
      <c r="AM135" s="266" t="s">
        <v>607</v>
      </c>
      <c r="AN135" s="112"/>
      <c r="AO135" s="112"/>
      <c r="AP135" s="112"/>
      <c r="AQ135" s="266" t="s">
        <v>606</v>
      </c>
      <c r="AR135" s="112"/>
      <c r="AS135" s="112"/>
      <c r="AT135" s="112"/>
      <c r="AU135" s="266" t="s">
        <v>587</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609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581</v>
      </c>
      <c r="AF432" s="136"/>
      <c r="AG432" s="137" t="s">
        <v>355</v>
      </c>
      <c r="AH432" s="172"/>
      <c r="AI432" s="182"/>
      <c r="AJ432" s="182"/>
      <c r="AK432" s="182"/>
      <c r="AL432" s="177"/>
      <c r="AM432" s="182"/>
      <c r="AN432" s="182"/>
      <c r="AO432" s="182"/>
      <c r="AP432" s="177"/>
      <c r="AQ432" s="217" t="s">
        <v>611</v>
      </c>
      <c r="AR432" s="136"/>
      <c r="AS432" s="137" t="s">
        <v>355</v>
      </c>
      <c r="AT432" s="172"/>
      <c r="AU432" s="136" t="s">
        <v>581</v>
      </c>
      <c r="AV432" s="136"/>
      <c r="AW432" s="137" t="s">
        <v>300</v>
      </c>
      <c r="AX432" s="138"/>
    </row>
    <row r="433" spans="1:50" ht="23.25" customHeight="1" x14ac:dyDescent="0.15">
      <c r="A433" s="994"/>
      <c r="B433" s="252"/>
      <c r="C433" s="251"/>
      <c r="D433" s="252"/>
      <c r="E433" s="166"/>
      <c r="F433" s="167"/>
      <c r="G433" s="230" t="s">
        <v>581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581</v>
      </c>
      <c r="AC433" s="133"/>
      <c r="AD433" s="133"/>
      <c r="AE433" s="111" t="s">
        <v>581</v>
      </c>
      <c r="AF433" s="112"/>
      <c r="AG433" s="112"/>
      <c r="AH433" s="112"/>
      <c r="AI433" s="111" t="s">
        <v>581</v>
      </c>
      <c r="AJ433" s="112"/>
      <c r="AK433" s="112"/>
      <c r="AL433" s="112"/>
      <c r="AM433" s="111" t="s">
        <v>581</v>
      </c>
      <c r="AN433" s="112"/>
      <c r="AO433" s="112"/>
      <c r="AP433" s="113"/>
      <c r="AQ433" s="111" t="s">
        <v>595</v>
      </c>
      <c r="AR433" s="112"/>
      <c r="AS433" s="112"/>
      <c r="AT433" s="113"/>
      <c r="AU433" s="112" t="s">
        <v>612</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610</v>
      </c>
      <c r="AC434" s="221"/>
      <c r="AD434" s="221"/>
      <c r="AE434" s="111" t="s">
        <v>611</v>
      </c>
      <c r="AF434" s="112"/>
      <c r="AG434" s="112"/>
      <c r="AH434" s="113"/>
      <c r="AI434" s="111" t="s">
        <v>582</v>
      </c>
      <c r="AJ434" s="112"/>
      <c r="AK434" s="112"/>
      <c r="AL434" s="112"/>
      <c r="AM434" s="111" t="s">
        <v>581</v>
      </c>
      <c r="AN434" s="112"/>
      <c r="AO434" s="112"/>
      <c r="AP434" s="113"/>
      <c r="AQ434" s="111" t="s">
        <v>611</v>
      </c>
      <c r="AR434" s="112"/>
      <c r="AS434" s="112"/>
      <c r="AT434" s="113"/>
      <c r="AU434" s="112" t="s">
        <v>581</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612</v>
      </c>
      <c r="AF435" s="112"/>
      <c r="AG435" s="112"/>
      <c r="AH435" s="113"/>
      <c r="AI435" s="111" t="s">
        <v>581</v>
      </c>
      <c r="AJ435" s="112"/>
      <c r="AK435" s="112"/>
      <c r="AL435" s="112"/>
      <c r="AM435" s="111" t="s">
        <v>581</v>
      </c>
      <c r="AN435" s="112"/>
      <c r="AO435" s="112"/>
      <c r="AP435" s="113"/>
      <c r="AQ435" s="111" t="s">
        <v>595</v>
      </c>
      <c r="AR435" s="112"/>
      <c r="AS435" s="112"/>
      <c r="AT435" s="113"/>
      <c r="AU435" s="112" t="s">
        <v>581</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613</v>
      </c>
      <c r="AF457" s="136"/>
      <c r="AG457" s="137" t="s">
        <v>355</v>
      </c>
      <c r="AH457" s="172"/>
      <c r="AI457" s="182"/>
      <c r="AJ457" s="182"/>
      <c r="AK457" s="182"/>
      <c r="AL457" s="177"/>
      <c r="AM457" s="182"/>
      <c r="AN457" s="182"/>
      <c r="AO457" s="182"/>
      <c r="AP457" s="177"/>
      <c r="AQ457" s="217" t="s">
        <v>585</v>
      </c>
      <c r="AR457" s="136"/>
      <c r="AS457" s="137" t="s">
        <v>355</v>
      </c>
      <c r="AT457" s="172"/>
      <c r="AU457" s="136" t="s">
        <v>585</v>
      </c>
      <c r="AV457" s="136"/>
      <c r="AW457" s="137" t="s">
        <v>300</v>
      </c>
      <c r="AX457" s="138"/>
    </row>
    <row r="458" spans="1:50" ht="23.25" customHeight="1" x14ac:dyDescent="0.15">
      <c r="A458" s="994"/>
      <c r="B458" s="252"/>
      <c r="C458" s="251"/>
      <c r="D458" s="252"/>
      <c r="E458" s="166"/>
      <c r="F458" s="167"/>
      <c r="G458" s="230" t="s">
        <v>610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581</v>
      </c>
      <c r="AC458" s="133"/>
      <c r="AD458" s="133"/>
      <c r="AE458" s="111" t="s">
        <v>581</v>
      </c>
      <c r="AF458" s="112"/>
      <c r="AG458" s="112"/>
      <c r="AH458" s="112"/>
      <c r="AI458" s="111" t="s">
        <v>613</v>
      </c>
      <c r="AJ458" s="112"/>
      <c r="AK458" s="112"/>
      <c r="AL458" s="112"/>
      <c r="AM458" s="111" t="s">
        <v>581</v>
      </c>
      <c r="AN458" s="112"/>
      <c r="AO458" s="112"/>
      <c r="AP458" s="113"/>
      <c r="AQ458" s="111" t="s">
        <v>581</v>
      </c>
      <c r="AR458" s="112"/>
      <c r="AS458" s="112"/>
      <c r="AT458" s="113"/>
      <c r="AU458" s="112" t="s">
        <v>609</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582</v>
      </c>
      <c r="AC459" s="221"/>
      <c r="AD459" s="221"/>
      <c r="AE459" s="111" t="s">
        <v>581</v>
      </c>
      <c r="AF459" s="112"/>
      <c r="AG459" s="112"/>
      <c r="AH459" s="113"/>
      <c r="AI459" s="111" t="s">
        <v>613</v>
      </c>
      <c r="AJ459" s="112"/>
      <c r="AK459" s="112"/>
      <c r="AL459" s="112"/>
      <c r="AM459" s="111" t="s">
        <v>581</v>
      </c>
      <c r="AN459" s="112"/>
      <c r="AO459" s="112"/>
      <c r="AP459" s="113"/>
      <c r="AQ459" s="111" t="s">
        <v>585</v>
      </c>
      <c r="AR459" s="112"/>
      <c r="AS459" s="112"/>
      <c r="AT459" s="113"/>
      <c r="AU459" s="112" t="s">
        <v>595</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581</v>
      </c>
      <c r="AF460" s="112"/>
      <c r="AG460" s="112"/>
      <c r="AH460" s="113"/>
      <c r="AI460" s="111" t="s">
        <v>595</v>
      </c>
      <c r="AJ460" s="112"/>
      <c r="AK460" s="112"/>
      <c r="AL460" s="112"/>
      <c r="AM460" s="111" t="s">
        <v>609</v>
      </c>
      <c r="AN460" s="112"/>
      <c r="AO460" s="112"/>
      <c r="AP460" s="113"/>
      <c r="AQ460" s="111" t="s">
        <v>609</v>
      </c>
      <c r="AR460" s="112"/>
      <c r="AS460" s="112"/>
      <c r="AT460" s="113"/>
      <c r="AU460" s="112" t="s">
        <v>581</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9"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576</v>
      </c>
      <c r="AE702" s="896"/>
      <c r="AF702" s="896"/>
      <c r="AG702" s="885" t="s">
        <v>614</v>
      </c>
      <c r="AH702" s="886"/>
      <c r="AI702" s="886"/>
      <c r="AJ702" s="886"/>
      <c r="AK702" s="886"/>
      <c r="AL702" s="886"/>
      <c r="AM702" s="886"/>
      <c r="AN702" s="886"/>
      <c r="AO702" s="886"/>
      <c r="AP702" s="886"/>
      <c r="AQ702" s="886"/>
      <c r="AR702" s="886"/>
      <c r="AS702" s="886"/>
      <c r="AT702" s="886"/>
      <c r="AU702" s="886"/>
      <c r="AV702" s="886"/>
      <c r="AW702" s="886"/>
      <c r="AX702" s="887"/>
    </row>
    <row r="703" spans="1:50" ht="56.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576</v>
      </c>
      <c r="AE703" s="155"/>
      <c r="AF703" s="155"/>
      <c r="AG703" s="664" t="s">
        <v>615</v>
      </c>
      <c r="AH703" s="665"/>
      <c r="AI703" s="665"/>
      <c r="AJ703" s="665"/>
      <c r="AK703" s="665"/>
      <c r="AL703" s="665"/>
      <c r="AM703" s="665"/>
      <c r="AN703" s="665"/>
      <c r="AO703" s="665"/>
      <c r="AP703" s="665"/>
      <c r="AQ703" s="665"/>
      <c r="AR703" s="665"/>
      <c r="AS703" s="665"/>
      <c r="AT703" s="665"/>
      <c r="AU703" s="665"/>
      <c r="AV703" s="665"/>
      <c r="AW703" s="665"/>
      <c r="AX703" s="666"/>
    </row>
    <row r="704" spans="1:50" ht="5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576</v>
      </c>
      <c r="AE704" s="586"/>
      <c r="AF704" s="586"/>
      <c r="AG704" s="428" t="s">
        <v>616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576</v>
      </c>
      <c r="AE705" s="733"/>
      <c r="AF705" s="733"/>
      <c r="AG705" s="160" t="s">
        <v>617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619</v>
      </c>
      <c r="AE708" s="668"/>
      <c r="AF708" s="668"/>
      <c r="AG708" s="526" t="s">
        <v>581</v>
      </c>
      <c r="AH708" s="527"/>
      <c r="AI708" s="527"/>
      <c r="AJ708" s="527"/>
      <c r="AK708" s="527"/>
      <c r="AL708" s="527"/>
      <c r="AM708" s="527"/>
      <c r="AN708" s="527"/>
      <c r="AO708" s="527"/>
      <c r="AP708" s="527"/>
      <c r="AQ708" s="527"/>
      <c r="AR708" s="527"/>
      <c r="AS708" s="527"/>
      <c r="AT708" s="527"/>
      <c r="AU708" s="527"/>
      <c r="AV708" s="527"/>
      <c r="AW708" s="527"/>
      <c r="AX708" s="528"/>
    </row>
    <row r="709" spans="1:50" ht="60"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576</v>
      </c>
      <c r="AE709" s="155"/>
      <c r="AF709" s="155"/>
      <c r="AG709" s="664" t="s">
        <v>663</v>
      </c>
      <c r="AH709" s="665"/>
      <c r="AI709" s="665"/>
      <c r="AJ709" s="665"/>
      <c r="AK709" s="665"/>
      <c r="AL709" s="665"/>
      <c r="AM709" s="665"/>
      <c r="AN709" s="665"/>
      <c r="AO709" s="665"/>
      <c r="AP709" s="665"/>
      <c r="AQ709" s="665"/>
      <c r="AR709" s="665"/>
      <c r="AS709" s="665"/>
      <c r="AT709" s="665"/>
      <c r="AU709" s="665"/>
      <c r="AV709" s="665"/>
      <c r="AW709" s="665"/>
      <c r="AX709" s="666"/>
    </row>
    <row r="710" spans="1:50" ht="66"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576</v>
      </c>
      <c r="AE710" s="155"/>
      <c r="AF710" s="155"/>
      <c r="AG710" s="664" t="s">
        <v>620</v>
      </c>
      <c r="AH710" s="665"/>
      <c r="AI710" s="665"/>
      <c r="AJ710" s="665"/>
      <c r="AK710" s="665"/>
      <c r="AL710" s="665"/>
      <c r="AM710" s="665"/>
      <c r="AN710" s="665"/>
      <c r="AO710" s="665"/>
      <c r="AP710" s="665"/>
      <c r="AQ710" s="665"/>
      <c r="AR710" s="665"/>
      <c r="AS710" s="665"/>
      <c r="AT710" s="665"/>
      <c r="AU710" s="665"/>
      <c r="AV710" s="665"/>
      <c r="AW710" s="665"/>
      <c r="AX710" s="666"/>
    </row>
    <row r="711" spans="1:50" ht="66"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576</v>
      </c>
      <c r="AE711" s="155"/>
      <c r="AF711" s="155"/>
      <c r="AG711" s="664" t="s">
        <v>621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576</v>
      </c>
      <c r="AE712" s="586"/>
      <c r="AF712" s="586"/>
      <c r="AG712" s="594" t="s">
        <v>665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619</v>
      </c>
      <c r="AE713" s="155"/>
      <c r="AF713" s="156"/>
      <c r="AG713" s="664" t="s">
        <v>582</v>
      </c>
      <c r="AH713" s="665"/>
      <c r="AI713" s="665"/>
      <c r="AJ713" s="665"/>
      <c r="AK713" s="665"/>
      <c r="AL713" s="665"/>
      <c r="AM713" s="665"/>
      <c r="AN713" s="665"/>
      <c r="AO713" s="665"/>
      <c r="AP713" s="665"/>
      <c r="AQ713" s="665"/>
      <c r="AR713" s="665"/>
      <c r="AS713" s="665"/>
      <c r="AT713" s="665"/>
      <c r="AU713" s="665"/>
      <c r="AV713" s="665"/>
      <c r="AW713" s="665"/>
      <c r="AX713" s="666"/>
    </row>
    <row r="714" spans="1:50" ht="57"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576</v>
      </c>
      <c r="AE714" s="592"/>
      <c r="AF714" s="593"/>
      <c r="AG714" s="689" t="s">
        <v>622</v>
      </c>
      <c r="AH714" s="690"/>
      <c r="AI714" s="690"/>
      <c r="AJ714" s="690"/>
      <c r="AK714" s="690"/>
      <c r="AL714" s="690"/>
      <c r="AM714" s="690"/>
      <c r="AN714" s="690"/>
      <c r="AO714" s="690"/>
      <c r="AP714" s="690"/>
      <c r="AQ714" s="690"/>
      <c r="AR714" s="690"/>
      <c r="AS714" s="690"/>
      <c r="AT714" s="690"/>
      <c r="AU714" s="690"/>
      <c r="AV714" s="690"/>
      <c r="AW714" s="690"/>
      <c r="AX714" s="691"/>
    </row>
    <row r="715" spans="1:50" ht="35.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641</v>
      </c>
      <c r="AE715" s="668"/>
      <c r="AF715" s="777"/>
      <c r="AG715" s="526" t="s">
        <v>666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576</v>
      </c>
      <c r="AE716" s="759"/>
      <c r="AF716" s="759"/>
      <c r="AG716" s="664" t="s">
        <v>623</v>
      </c>
      <c r="AH716" s="665"/>
      <c r="AI716" s="665"/>
      <c r="AJ716" s="665"/>
      <c r="AK716" s="665"/>
      <c r="AL716" s="665"/>
      <c r="AM716" s="665"/>
      <c r="AN716" s="665"/>
      <c r="AO716" s="665"/>
      <c r="AP716" s="665"/>
      <c r="AQ716" s="665"/>
      <c r="AR716" s="665"/>
      <c r="AS716" s="665"/>
      <c r="AT716" s="665"/>
      <c r="AU716" s="665"/>
      <c r="AV716" s="665"/>
      <c r="AW716" s="665"/>
      <c r="AX716" s="666"/>
    </row>
    <row r="717" spans="1:50" ht="35.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576</v>
      </c>
      <c r="AE717" s="155"/>
      <c r="AF717" s="155"/>
      <c r="AG717" s="664" t="s">
        <v>667</v>
      </c>
      <c r="AH717" s="665"/>
      <c r="AI717" s="665"/>
      <c r="AJ717" s="665"/>
      <c r="AK717" s="665"/>
      <c r="AL717" s="665"/>
      <c r="AM717" s="665"/>
      <c r="AN717" s="665"/>
      <c r="AO717" s="665"/>
      <c r="AP717" s="665"/>
      <c r="AQ717" s="665"/>
      <c r="AR717" s="665"/>
      <c r="AS717" s="665"/>
      <c r="AT717" s="665"/>
      <c r="AU717" s="665"/>
      <c r="AV717" s="665"/>
      <c r="AW717" s="665"/>
      <c r="AX717" s="666"/>
    </row>
    <row r="718" spans="1:50" ht="66"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576</v>
      </c>
      <c r="AE718" s="155"/>
      <c r="AF718" s="155"/>
      <c r="AG718" s="163" t="s">
        <v>624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619</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t="s">
        <v>581</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7.5" customHeight="1" thickBot="1" x14ac:dyDescent="0.2">
      <c r="A729" s="765" t="s">
        <v>625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t="s">
        <v>626</v>
      </c>
      <c r="AS737" s="103"/>
      <c r="AT737" s="103"/>
      <c r="AU737" s="103"/>
      <c r="AV737" s="103"/>
      <c r="AW737" s="103"/>
      <c r="AX737" s="104"/>
      <c r="AY737" s="89"/>
      <c r="AZ737" s="89"/>
    </row>
    <row r="738" spans="1:52" ht="24.75" customHeight="1" x14ac:dyDescent="0.15">
      <c r="A738" s="123" t="s">
        <v>540</v>
      </c>
      <c r="B738" s="124"/>
      <c r="C738" s="124"/>
      <c r="D738" s="125"/>
      <c r="E738" s="122" t="s">
        <v>630</v>
      </c>
      <c r="F738" s="122"/>
      <c r="G738" s="122"/>
      <c r="H738" s="122"/>
      <c r="I738" s="122"/>
      <c r="J738" s="122"/>
      <c r="K738" s="122"/>
      <c r="L738" s="122"/>
      <c r="M738" s="122"/>
      <c r="N738" s="101" t="s">
        <v>539</v>
      </c>
      <c r="O738" s="101"/>
      <c r="P738" s="101"/>
      <c r="Q738" s="101"/>
      <c r="R738" s="122" t="s">
        <v>629</v>
      </c>
      <c r="S738" s="122"/>
      <c r="T738" s="122"/>
      <c r="U738" s="122"/>
      <c r="V738" s="122"/>
      <c r="W738" s="122"/>
      <c r="X738" s="122"/>
      <c r="Y738" s="122"/>
      <c r="Z738" s="122"/>
      <c r="AA738" s="101" t="s">
        <v>538</v>
      </c>
      <c r="AB738" s="101"/>
      <c r="AC738" s="101"/>
      <c r="AD738" s="101"/>
      <c r="AE738" s="122" t="s">
        <v>628</v>
      </c>
      <c r="AF738" s="122"/>
      <c r="AG738" s="122"/>
      <c r="AH738" s="122"/>
      <c r="AI738" s="122"/>
      <c r="AJ738" s="122"/>
      <c r="AK738" s="122"/>
      <c r="AL738" s="122"/>
      <c r="AM738" s="122"/>
      <c r="AN738" s="101" t="s">
        <v>534</v>
      </c>
      <c r="AO738" s="101"/>
      <c r="AP738" s="101"/>
      <c r="AQ738" s="101"/>
      <c r="AR738" s="102" t="s">
        <v>627</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604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t="s">
        <v>631</v>
      </c>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t="s">
        <v>632</v>
      </c>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t="s">
        <v>633</v>
      </c>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t="s">
        <v>634</v>
      </c>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669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642</v>
      </c>
      <c r="H781" s="450"/>
      <c r="I781" s="450"/>
      <c r="J781" s="450"/>
      <c r="K781" s="451"/>
      <c r="L781" s="452" t="s">
        <v>670</v>
      </c>
      <c r="M781" s="453"/>
      <c r="N781" s="453"/>
      <c r="O781" s="453"/>
      <c r="P781" s="453"/>
      <c r="Q781" s="453"/>
      <c r="R781" s="453"/>
      <c r="S781" s="453"/>
      <c r="T781" s="453"/>
      <c r="U781" s="453"/>
      <c r="V781" s="453"/>
      <c r="W781" s="453"/>
      <c r="X781" s="454"/>
      <c r="Y781" s="455">
        <v>273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671</v>
      </c>
      <c r="H782" s="349"/>
      <c r="I782" s="349"/>
      <c r="J782" s="349"/>
      <c r="K782" s="350"/>
      <c r="L782" s="401"/>
      <c r="M782" s="402"/>
      <c r="N782" s="402"/>
      <c r="O782" s="402"/>
      <c r="P782" s="402"/>
      <c r="Q782" s="402"/>
      <c r="R782" s="402"/>
      <c r="S782" s="402"/>
      <c r="T782" s="402"/>
      <c r="U782" s="402"/>
      <c r="V782" s="402"/>
      <c r="W782" s="402"/>
      <c r="X782" s="403"/>
      <c r="Y782" s="398">
        <v>22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295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672</v>
      </c>
      <c r="D837" s="418"/>
      <c r="E837" s="418"/>
      <c r="F837" s="418"/>
      <c r="G837" s="418"/>
      <c r="H837" s="418"/>
      <c r="I837" s="418"/>
      <c r="J837" s="419">
        <v>1000020110001</v>
      </c>
      <c r="K837" s="420"/>
      <c r="L837" s="420"/>
      <c r="M837" s="420"/>
      <c r="N837" s="420"/>
      <c r="O837" s="420"/>
      <c r="P837" s="317" t="s">
        <v>643</v>
      </c>
      <c r="Q837" s="317"/>
      <c r="R837" s="317"/>
      <c r="S837" s="317"/>
      <c r="T837" s="317"/>
      <c r="U837" s="317"/>
      <c r="V837" s="317"/>
      <c r="W837" s="317"/>
      <c r="X837" s="317"/>
      <c r="Y837" s="318">
        <v>295</v>
      </c>
      <c r="Z837" s="319"/>
      <c r="AA837" s="319"/>
      <c r="AB837" s="320"/>
      <c r="AC837" s="328" t="s">
        <v>644</v>
      </c>
      <c r="AD837" s="423"/>
      <c r="AE837" s="423"/>
      <c r="AF837" s="423"/>
      <c r="AG837" s="423"/>
      <c r="AH837" s="421" t="s">
        <v>581</v>
      </c>
      <c r="AI837" s="422"/>
      <c r="AJ837" s="422"/>
      <c r="AK837" s="422"/>
      <c r="AL837" s="325" t="s">
        <v>649</v>
      </c>
      <c r="AM837" s="326"/>
      <c r="AN837" s="326"/>
      <c r="AO837" s="327"/>
      <c r="AP837" s="321" t="s">
        <v>581</v>
      </c>
      <c r="AQ837" s="321"/>
      <c r="AR837" s="321"/>
      <c r="AS837" s="321"/>
      <c r="AT837" s="321"/>
      <c r="AU837" s="321"/>
      <c r="AV837" s="321"/>
      <c r="AW837" s="321"/>
      <c r="AX837" s="321"/>
    </row>
    <row r="838" spans="1:50" ht="30" customHeight="1" x14ac:dyDescent="0.15">
      <c r="A838" s="404">
        <v>2</v>
      </c>
      <c r="B838" s="404">
        <v>1</v>
      </c>
      <c r="C838" s="424" t="s">
        <v>673</v>
      </c>
      <c r="D838" s="418"/>
      <c r="E838" s="418"/>
      <c r="F838" s="418"/>
      <c r="G838" s="418"/>
      <c r="H838" s="418"/>
      <c r="I838" s="418"/>
      <c r="J838" s="419">
        <v>4000020420000</v>
      </c>
      <c r="K838" s="420"/>
      <c r="L838" s="420"/>
      <c r="M838" s="420"/>
      <c r="N838" s="420"/>
      <c r="O838" s="420"/>
      <c r="P838" s="317" t="s">
        <v>643</v>
      </c>
      <c r="Q838" s="317"/>
      <c r="R838" s="317"/>
      <c r="S838" s="317"/>
      <c r="T838" s="317"/>
      <c r="U838" s="317"/>
      <c r="V838" s="317"/>
      <c r="W838" s="317"/>
      <c r="X838" s="317"/>
      <c r="Y838" s="318">
        <v>286</v>
      </c>
      <c r="Z838" s="319"/>
      <c r="AA838" s="319"/>
      <c r="AB838" s="320"/>
      <c r="AC838" s="328" t="s">
        <v>645</v>
      </c>
      <c r="AD838" s="328"/>
      <c r="AE838" s="328"/>
      <c r="AF838" s="328"/>
      <c r="AG838" s="328"/>
      <c r="AH838" s="421" t="s">
        <v>581</v>
      </c>
      <c r="AI838" s="422"/>
      <c r="AJ838" s="422"/>
      <c r="AK838" s="422"/>
      <c r="AL838" s="325" t="s">
        <v>581</v>
      </c>
      <c r="AM838" s="326"/>
      <c r="AN838" s="326"/>
      <c r="AO838" s="327"/>
      <c r="AP838" s="321" t="s">
        <v>581</v>
      </c>
      <c r="AQ838" s="321"/>
      <c r="AR838" s="321"/>
      <c r="AS838" s="321"/>
      <c r="AT838" s="321"/>
      <c r="AU838" s="321"/>
      <c r="AV838" s="321"/>
      <c r="AW838" s="321"/>
      <c r="AX838" s="321"/>
    </row>
    <row r="839" spans="1:50" ht="30" customHeight="1" x14ac:dyDescent="0.15">
      <c r="A839" s="404">
        <v>3</v>
      </c>
      <c r="B839" s="404">
        <v>1</v>
      </c>
      <c r="C839" s="424" t="s">
        <v>674</v>
      </c>
      <c r="D839" s="418"/>
      <c r="E839" s="418"/>
      <c r="F839" s="418"/>
      <c r="G839" s="418"/>
      <c r="H839" s="418"/>
      <c r="I839" s="418"/>
      <c r="J839" s="419">
        <v>2000020080004</v>
      </c>
      <c r="K839" s="420"/>
      <c r="L839" s="420"/>
      <c r="M839" s="420"/>
      <c r="N839" s="420"/>
      <c r="O839" s="420"/>
      <c r="P839" s="425" t="s">
        <v>643</v>
      </c>
      <c r="Q839" s="317"/>
      <c r="R839" s="317"/>
      <c r="S839" s="317"/>
      <c r="T839" s="317"/>
      <c r="U839" s="317"/>
      <c r="V839" s="317"/>
      <c r="W839" s="317"/>
      <c r="X839" s="317"/>
      <c r="Y839" s="318">
        <v>274</v>
      </c>
      <c r="Z839" s="319"/>
      <c r="AA839" s="319"/>
      <c r="AB839" s="320"/>
      <c r="AC839" s="328" t="s">
        <v>646</v>
      </c>
      <c r="AD839" s="328"/>
      <c r="AE839" s="328"/>
      <c r="AF839" s="328"/>
      <c r="AG839" s="328"/>
      <c r="AH839" s="323" t="s">
        <v>581</v>
      </c>
      <c r="AI839" s="324"/>
      <c r="AJ839" s="324"/>
      <c r="AK839" s="324"/>
      <c r="AL839" s="325" t="s">
        <v>649</v>
      </c>
      <c r="AM839" s="326"/>
      <c r="AN839" s="326"/>
      <c r="AO839" s="327"/>
      <c r="AP839" s="321" t="s">
        <v>581</v>
      </c>
      <c r="AQ839" s="321"/>
      <c r="AR839" s="321"/>
      <c r="AS839" s="321"/>
      <c r="AT839" s="321"/>
      <c r="AU839" s="321"/>
      <c r="AV839" s="321"/>
      <c r="AW839" s="321"/>
      <c r="AX839" s="321"/>
    </row>
    <row r="840" spans="1:50" ht="30" customHeight="1" x14ac:dyDescent="0.15">
      <c r="A840" s="404">
        <v>4</v>
      </c>
      <c r="B840" s="404">
        <v>1</v>
      </c>
      <c r="C840" s="424" t="s">
        <v>675</v>
      </c>
      <c r="D840" s="418"/>
      <c r="E840" s="418"/>
      <c r="F840" s="418"/>
      <c r="G840" s="418"/>
      <c r="H840" s="418"/>
      <c r="I840" s="418"/>
      <c r="J840" s="419">
        <v>2000020170003</v>
      </c>
      <c r="K840" s="420"/>
      <c r="L840" s="420"/>
      <c r="M840" s="420"/>
      <c r="N840" s="420"/>
      <c r="O840" s="420"/>
      <c r="P840" s="425" t="s">
        <v>643</v>
      </c>
      <c r="Q840" s="317"/>
      <c r="R840" s="317"/>
      <c r="S840" s="317"/>
      <c r="T840" s="317"/>
      <c r="U840" s="317"/>
      <c r="V840" s="317"/>
      <c r="W840" s="317"/>
      <c r="X840" s="317"/>
      <c r="Y840" s="318">
        <v>235</v>
      </c>
      <c r="Z840" s="319"/>
      <c r="AA840" s="319"/>
      <c r="AB840" s="320"/>
      <c r="AC840" s="328" t="s">
        <v>647</v>
      </c>
      <c r="AD840" s="328"/>
      <c r="AE840" s="328"/>
      <c r="AF840" s="328"/>
      <c r="AG840" s="328"/>
      <c r="AH840" s="323" t="s">
        <v>581</v>
      </c>
      <c r="AI840" s="324"/>
      <c r="AJ840" s="324"/>
      <c r="AK840" s="324"/>
      <c r="AL840" s="325" t="s">
        <v>582</v>
      </c>
      <c r="AM840" s="326"/>
      <c r="AN840" s="326"/>
      <c r="AO840" s="327"/>
      <c r="AP840" s="321" t="s">
        <v>652</v>
      </c>
      <c r="AQ840" s="321"/>
      <c r="AR840" s="321"/>
      <c r="AS840" s="321"/>
      <c r="AT840" s="321"/>
      <c r="AU840" s="321"/>
      <c r="AV840" s="321"/>
      <c r="AW840" s="321"/>
      <c r="AX840" s="321"/>
    </row>
    <row r="841" spans="1:50" ht="30" customHeight="1" x14ac:dyDescent="0.15">
      <c r="A841" s="404">
        <v>5</v>
      </c>
      <c r="B841" s="404">
        <v>1</v>
      </c>
      <c r="C841" s="424" t="s">
        <v>676</v>
      </c>
      <c r="D841" s="418"/>
      <c r="E841" s="418"/>
      <c r="F841" s="418"/>
      <c r="G841" s="418"/>
      <c r="H841" s="418"/>
      <c r="I841" s="418"/>
      <c r="J841" s="419">
        <v>1000020240007</v>
      </c>
      <c r="K841" s="420"/>
      <c r="L841" s="420"/>
      <c r="M841" s="420"/>
      <c r="N841" s="420"/>
      <c r="O841" s="420"/>
      <c r="P841" s="317" t="s">
        <v>643</v>
      </c>
      <c r="Q841" s="317"/>
      <c r="R841" s="317"/>
      <c r="S841" s="317"/>
      <c r="T841" s="317"/>
      <c r="U841" s="317"/>
      <c r="V841" s="317"/>
      <c r="W841" s="317"/>
      <c r="X841" s="317"/>
      <c r="Y841" s="318">
        <v>228</v>
      </c>
      <c r="Z841" s="319"/>
      <c r="AA841" s="319"/>
      <c r="AB841" s="320"/>
      <c r="AC841" s="322" t="s">
        <v>645</v>
      </c>
      <c r="AD841" s="322"/>
      <c r="AE841" s="322"/>
      <c r="AF841" s="322"/>
      <c r="AG841" s="322"/>
      <c r="AH841" s="323" t="s">
        <v>581</v>
      </c>
      <c r="AI841" s="324"/>
      <c r="AJ841" s="324"/>
      <c r="AK841" s="324"/>
      <c r="AL841" s="325" t="s">
        <v>581</v>
      </c>
      <c r="AM841" s="326"/>
      <c r="AN841" s="326"/>
      <c r="AO841" s="327"/>
      <c r="AP841" s="321" t="s">
        <v>613</v>
      </c>
      <c r="AQ841" s="321"/>
      <c r="AR841" s="321"/>
      <c r="AS841" s="321"/>
      <c r="AT841" s="321"/>
      <c r="AU841" s="321"/>
      <c r="AV841" s="321"/>
      <c r="AW841" s="321"/>
      <c r="AX841" s="321"/>
    </row>
    <row r="842" spans="1:50" ht="30" customHeight="1" x14ac:dyDescent="0.15">
      <c r="A842" s="404">
        <v>6</v>
      </c>
      <c r="B842" s="404">
        <v>1</v>
      </c>
      <c r="C842" s="424" t="s">
        <v>677</v>
      </c>
      <c r="D842" s="418"/>
      <c r="E842" s="418"/>
      <c r="F842" s="418"/>
      <c r="G842" s="418"/>
      <c r="H842" s="418"/>
      <c r="I842" s="418"/>
      <c r="J842" s="419">
        <v>7000020250007</v>
      </c>
      <c r="K842" s="420"/>
      <c r="L842" s="420"/>
      <c r="M842" s="420"/>
      <c r="N842" s="420"/>
      <c r="O842" s="420"/>
      <c r="P842" s="317" t="s">
        <v>643</v>
      </c>
      <c r="Q842" s="317"/>
      <c r="R842" s="317"/>
      <c r="S842" s="317"/>
      <c r="T842" s="317"/>
      <c r="U842" s="317"/>
      <c r="V842" s="317"/>
      <c r="W842" s="317"/>
      <c r="X842" s="317"/>
      <c r="Y842" s="318">
        <v>218</v>
      </c>
      <c r="Z842" s="319"/>
      <c r="AA842" s="319"/>
      <c r="AB842" s="320"/>
      <c r="AC842" s="322" t="s">
        <v>647</v>
      </c>
      <c r="AD842" s="322"/>
      <c r="AE842" s="322"/>
      <c r="AF842" s="322"/>
      <c r="AG842" s="322"/>
      <c r="AH842" s="323" t="s">
        <v>581</v>
      </c>
      <c r="AI842" s="324"/>
      <c r="AJ842" s="324"/>
      <c r="AK842" s="324"/>
      <c r="AL842" s="325" t="s">
        <v>613</v>
      </c>
      <c r="AM842" s="326"/>
      <c r="AN842" s="326"/>
      <c r="AO842" s="327"/>
      <c r="AP842" s="321" t="s">
        <v>605</v>
      </c>
      <c r="AQ842" s="321"/>
      <c r="AR842" s="321"/>
      <c r="AS842" s="321"/>
      <c r="AT842" s="321"/>
      <c r="AU842" s="321"/>
      <c r="AV842" s="321"/>
      <c r="AW842" s="321"/>
      <c r="AX842" s="321"/>
    </row>
    <row r="843" spans="1:50" ht="30" customHeight="1" x14ac:dyDescent="0.15">
      <c r="A843" s="404">
        <v>7</v>
      </c>
      <c r="B843" s="404">
        <v>1</v>
      </c>
      <c r="C843" s="424" t="s">
        <v>678</v>
      </c>
      <c r="D843" s="418"/>
      <c r="E843" s="418"/>
      <c r="F843" s="418"/>
      <c r="G843" s="418"/>
      <c r="H843" s="418"/>
      <c r="I843" s="418"/>
      <c r="J843" s="419">
        <v>4000020030007</v>
      </c>
      <c r="K843" s="420"/>
      <c r="L843" s="420"/>
      <c r="M843" s="420"/>
      <c r="N843" s="420"/>
      <c r="O843" s="420"/>
      <c r="P843" s="317" t="s">
        <v>643</v>
      </c>
      <c r="Q843" s="317"/>
      <c r="R843" s="317"/>
      <c r="S843" s="317"/>
      <c r="T843" s="317"/>
      <c r="U843" s="317"/>
      <c r="V843" s="317"/>
      <c r="W843" s="317"/>
      <c r="X843" s="317"/>
      <c r="Y843" s="318">
        <v>167</v>
      </c>
      <c r="Z843" s="319"/>
      <c r="AA843" s="319"/>
      <c r="AB843" s="320"/>
      <c r="AC843" s="322" t="s">
        <v>648</v>
      </c>
      <c r="AD843" s="322"/>
      <c r="AE843" s="322"/>
      <c r="AF843" s="322"/>
      <c r="AG843" s="322"/>
      <c r="AH843" s="323" t="s">
        <v>613</v>
      </c>
      <c r="AI843" s="324"/>
      <c r="AJ843" s="324"/>
      <c r="AK843" s="324"/>
      <c r="AL843" s="325" t="s">
        <v>650</v>
      </c>
      <c r="AM843" s="326"/>
      <c r="AN843" s="326"/>
      <c r="AO843" s="327"/>
      <c r="AP843" s="321" t="s">
        <v>605</v>
      </c>
      <c r="AQ843" s="321"/>
      <c r="AR843" s="321"/>
      <c r="AS843" s="321"/>
      <c r="AT843" s="321"/>
      <c r="AU843" s="321"/>
      <c r="AV843" s="321"/>
      <c r="AW843" s="321"/>
      <c r="AX843" s="321"/>
    </row>
    <row r="844" spans="1:50" ht="30" customHeight="1" x14ac:dyDescent="0.15">
      <c r="A844" s="404">
        <v>8</v>
      </c>
      <c r="B844" s="404">
        <v>1</v>
      </c>
      <c r="C844" s="424" t="s">
        <v>679</v>
      </c>
      <c r="D844" s="418"/>
      <c r="E844" s="418"/>
      <c r="F844" s="418"/>
      <c r="G844" s="418"/>
      <c r="H844" s="418"/>
      <c r="I844" s="418"/>
      <c r="J844" s="419">
        <v>1000020380008</v>
      </c>
      <c r="K844" s="420"/>
      <c r="L844" s="420"/>
      <c r="M844" s="420"/>
      <c r="N844" s="420"/>
      <c r="O844" s="420"/>
      <c r="P844" s="317" t="s">
        <v>643</v>
      </c>
      <c r="Q844" s="317"/>
      <c r="R844" s="317"/>
      <c r="S844" s="317"/>
      <c r="T844" s="317"/>
      <c r="U844" s="317"/>
      <c r="V844" s="317"/>
      <c r="W844" s="317"/>
      <c r="X844" s="317"/>
      <c r="Y844" s="318">
        <v>163</v>
      </c>
      <c r="Z844" s="319"/>
      <c r="AA844" s="319"/>
      <c r="AB844" s="320"/>
      <c r="AC844" s="322" t="s">
        <v>645</v>
      </c>
      <c r="AD844" s="322"/>
      <c r="AE844" s="322"/>
      <c r="AF844" s="322"/>
      <c r="AG844" s="322"/>
      <c r="AH844" s="323" t="s">
        <v>649</v>
      </c>
      <c r="AI844" s="324"/>
      <c r="AJ844" s="324"/>
      <c r="AK844" s="324"/>
      <c r="AL844" s="325" t="s">
        <v>638</v>
      </c>
      <c r="AM844" s="326"/>
      <c r="AN844" s="326"/>
      <c r="AO844" s="327"/>
      <c r="AP844" s="321" t="s">
        <v>613</v>
      </c>
      <c r="AQ844" s="321"/>
      <c r="AR844" s="321"/>
      <c r="AS844" s="321"/>
      <c r="AT844" s="321"/>
      <c r="AU844" s="321"/>
      <c r="AV844" s="321"/>
      <c r="AW844" s="321"/>
      <c r="AX844" s="321"/>
    </row>
    <row r="845" spans="1:50" ht="30" customHeight="1" x14ac:dyDescent="0.15">
      <c r="A845" s="404">
        <v>9</v>
      </c>
      <c r="B845" s="404">
        <v>1</v>
      </c>
      <c r="C845" s="424" t="s">
        <v>680</v>
      </c>
      <c r="D845" s="418"/>
      <c r="E845" s="418"/>
      <c r="F845" s="418"/>
      <c r="G845" s="418"/>
      <c r="H845" s="418"/>
      <c r="I845" s="418"/>
      <c r="J845" s="419">
        <v>5000020150002</v>
      </c>
      <c r="K845" s="420"/>
      <c r="L845" s="420"/>
      <c r="M845" s="420"/>
      <c r="N845" s="420"/>
      <c r="O845" s="420"/>
      <c r="P845" s="317" t="s">
        <v>643</v>
      </c>
      <c r="Q845" s="317"/>
      <c r="R845" s="317"/>
      <c r="S845" s="317"/>
      <c r="T845" s="317"/>
      <c r="U845" s="317"/>
      <c r="V845" s="317"/>
      <c r="W845" s="317"/>
      <c r="X845" s="317"/>
      <c r="Y845" s="318">
        <v>139</v>
      </c>
      <c r="Z845" s="319"/>
      <c r="AA845" s="319"/>
      <c r="AB845" s="320"/>
      <c r="AC845" s="322" t="s">
        <v>647</v>
      </c>
      <c r="AD845" s="322"/>
      <c r="AE845" s="322"/>
      <c r="AF845" s="322"/>
      <c r="AG845" s="322"/>
      <c r="AH845" s="323" t="s">
        <v>649</v>
      </c>
      <c r="AI845" s="324"/>
      <c r="AJ845" s="324"/>
      <c r="AK845" s="324"/>
      <c r="AL845" s="325" t="s">
        <v>651</v>
      </c>
      <c r="AM845" s="326"/>
      <c r="AN845" s="326"/>
      <c r="AO845" s="327"/>
      <c r="AP845" s="321" t="s">
        <v>652</v>
      </c>
      <c r="AQ845" s="321"/>
      <c r="AR845" s="321"/>
      <c r="AS845" s="321"/>
      <c r="AT845" s="321"/>
      <c r="AU845" s="321"/>
      <c r="AV845" s="321"/>
      <c r="AW845" s="321"/>
      <c r="AX845" s="321"/>
    </row>
    <row r="846" spans="1:50" ht="30" customHeight="1" x14ac:dyDescent="0.15">
      <c r="A846" s="404">
        <v>10</v>
      </c>
      <c r="B846" s="404">
        <v>1</v>
      </c>
      <c r="C846" s="424" t="s">
        <v>681</v>
      </c>
      <c r="D846" s="418"/>
      <c r="E846" s="418"/>
      <c r="F846" s="418"/>
      <c r="G846" s="418"/>
      <c r="H846" s="418"/>
      <c r="I846" s="418"/>
      <c r="J846" s="419">
        <v>7000020430005</v>
      </c>
      <c r="K846" s="420"/>
      <c r="L846" s="420"/>
      <c r="M846" s="420"/>
      <c r="N846" s="420"/>
      <c r="O846" s="420"/>
      <c r="P846" s="317" t="s">
        <v>643</v>
      </c>
      <c r="Q846" s="317"/>
      <c r="R846" s="317"/>
      <c r="S846" s="317"/>
      <c r="T846" s="317"/>
      <c r="U846" s="317"/>
      <c r="V846" s="317"/>
      <c r="W846" s="317"/>
      <c r="X846" s="317"/>
      <c r="Y846" s="318">
        <v>96</v>
      </c>
      <c r="Z846" s="319"/>
      <c r="AA846" s="319"/>
      <c r="AB846" s="320"/>
      <c r="AC846" s="322" t="s">
        <v>647</v>
      </c>
      <c r="AD846" s="322"/>
      <c r="AE846" s="322"/>
      <c r="AF846" s="322"/>
      <c r="AG846" s="322"/>
      <c r="AH846" s="323" t="s">
        <v>613</v>
      </c>
      <c r="AI846" s="324"/>
      <c r="AJ846" s="324"/>
      <c r="AK846" s="324"/>
      <c r="AL846" s="325" t="s">
        <v>652</v>
      </c>
      <c r="AM846" s="326"/>
      <c r="AN846" s="326"/>
      <c r="AO846" s="327"/>
      <c r="AP846" s="321" t="s">
        <v>581</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t="s">
        <v>653</v>
      </c>
      <c r="D1102" s="893"/>
      <c r="E1102" s="261" t="s">
        <v>656</v>
      </c>
      <c r="F1102" s="892"/>
      <c r="G1102" s="892"/>
      <c r="H1102" s="892"/>
      <c r="I1102" s="892"/>
      <c r="J1102" s="419">
        <v>2000020170003</v>
      </c>
      <c r="K1102" s="420"/>
      <c r="L1102" s="420"/>
      <c r="M1102" s="420"/>
      <c r="N1102" s="420"/>
      <c r="O1102" s="420"/>
      <c r="P1102" s="317" t="s">
        <v>643</v>
      </c>
      <c r="Q1102" s="317"/>
      <c r="R1102" s="317"/>
      <c r="S1102" s="317"/>
      <c r="T1102" s="317"/>
      <c r="U1102" s="317"/>
      <c r="V1102" s="317"/>
      <c r="W1102" s="317"/>
      <c r="X1102" s="317"/>
      <c r="Y1102" s="318">
        <v>832</v>
      </c>
      <c r="Z1102" s="319"/>
      <c r="AA1102" s="319"/>
      <c r="AB1102" s="320"/>
      <c r="AC1102" s="322" t="s">
        <v>502</v>
      </c>
      <c r="AD1102" s="322"/>
      <c r="AE1102" s="322"/>
      <c r="AF1102" s="322"/>
      <c r="AG1102" s="322"/>
      <c r="AH1102" s="323" t="s">
        <v>660</v>
      </c>
      <c r="AI1102" s="324"/>
      <c r="AJ1102" s="324"/>
      <c r="AK1102" s="324"/>
      <c r="AL1102" s="325" t="s">
        <v>662</v>
      </c>
      <c r="AM1102" s="326"/>
      <c r="AN1102" s="326"/>
      <c r="AO1102" s="327"/>
      <c r="AP1102" s="321" t="s">
        <v>661</v>
      </c>
      <c r="AQ1102" s="321"/>
      <c r="AR1102" s="321"/>
      <c r="AS1102" s="321"/>
      <c r="AT1102" s="321"/>
      <c r="AU1102" s="321"/>
      <c r="AV1102" s="321"/>
      <c r="AW1102" s="321"/>
      <c r="AX1102" s="321"/>
    </row>
    <row r="1103" spans="1:50" ht="30" customHeight="1" x14ac:dyDescent="0.15">
      <c r="A1103" s="404">
        <v>2</v>
      </c>
      <c r="B1103" s="404">
        <v>1</v>
      </c>
      <c r="C1103" s="893" t="s">
        <v>653</v>
      </c>
      <c r="D1103" s="893"/>
      <c r="E1103" s="261" t="s">
        <v>654</v>
      </c>
      <c r="F1103" s="892"/>
      <c r="G1103" s="892"/>
      <c r="H1103" s="892"/>
      <c r="I1103" s="892"/>
      <c r="J1103" s="419">
        <v>4000020030007</v>
      </c>
      <c r="K1103" s="420"/>
      <c r="L1103" s="420"/>
      <c r="M1103" s="420"/>
      <c r="N1103" s="420"/>
      <c r="O1103" s="420"/>
      <c r="P1103" s="317" t="s">
        <v>643</v>
      </c>
      <c r="Q1103" s="317"/>
      <c r="R1103" s="317"/>
      <c r="S1103" s="317"/>
      <c r="T1103" s="317"/>
      <c r="U1103" s="317"/>
      <c r="V1103" s="317"/>
      <c r="W1103" s="317"/>
      <c r="X1103" s="317"/>
      <c r="Y1103" s="318">
        <v>552</v>
      </c>
      <c r="Z1103" s="319"/>
      <c r="AA1103" s="319"/>
      <c r="AB1103" s="320"/>
      <c r="AC1103" s="322" t="s">
        <v>502</v>
      </c>
      <c r="AD1103" s="322"/>
      <c r="AE1103" s="322"/>
      <c r="AF1103" s="322"/>
      <c r="AG1103" s="322"/>
      <c r="AH1103" s="323" t="s">
        <v>661</v>
      </c>
      <c r="AI1103" s="324"/>
      <c r="AJ1103" s="324"/>
      <c r="AK1103" s="324"/>
      <c r="AL1103" s="325" t="s">
        <v>662</v>
      </c>
      <c r="AM1103" s="326"/>
      <c r="AN1103" s="326"/>
      <c r="AO1103" s="327"/>
      <c r="AP1103" s="321" t="s">
        <v>661</v>
      </c>
      <c r="AQ1103" s="321"/>
      <c r="AR1103" s="321"/>
      <c r="AS1103" s="321"/>
      <c r="AT1103" s="321"/>
      <c r="AU1103" s="321"/>
      <c r="AV1103" s="321"/>
      <c r="AW1103" s="321"/>
      <c r="AX1103" s="321"/>
    </row>
    <row r="1104" spans="1:50" ht="30" customHeight="1" x14ac:dyDescent="0.15">
      <c r="A1104" s="404">
        <v>3</v>
      </c>
      <c r="B1104" s="404">
        <v>1</v>
      </c>
      <c r="C1104" s="893" t="s">
        <v>653</v>
      </c>
      <c r="D1104" s="893"/>
      <c r="E1104" s="261" t="s">
        <v>655</v>
      </c>
      <c r="F1104" s="892"/>
      <c r="G1104" s="892"/>
      <c r="H1104" s="892"/>
      <c r="I1104" s="892"/>
      <c r="J1104" s="419">
        <v>8000020040002</v>
      </c>
      <c r="K1104" s="420"/>
      <c r="L1104" s="420"/>
      <c r="M1104" s="420"/>
      <c r="N1104" s="420"/>
      <c r="O1104" s="420"/>
      <c r="P1104" s="317" t="s">
        <v>643</v>
      </c>
      <c r="Q1104" s="317"/>
      <c r="R1104" s="317"/>
      <c r="S1104" s="317"/>
      <c r="T1104" s="317"/>
      <c r="U1104" s="317"/>
      <c r="V1104" s="317"/>
      <c r="W1104" s="317"/>
      <c r="X1104" s="317"/>
      <c r="Y1104" s="318">
        <v>312</v>
      </c>
      <c r="Z1104" s="319"/>
      <c r="AA1104" s="319"/>
      <c r="AB1104" s="320"/>
      <c r="AC1104" s="322" t="s">
        <v>502</v>
      </c>
      <c r="AD1104" s="322"/>
      <c r="AE1104" s="322"/>
      <c r="AF1104" s="322"/>
      <c r="AG1104" s="322"/>
      <c r="AH1104" s="323" t="s">
        <v>662</v>
      </c>
      <c r="AI1104" s="324"/>
      <c r="AJ1104" s="324"/>
      <c r="AK1104" s="324"/>
      <c r="AL1104" s="325" t="s">
        <v>662</v>
      </c>
      <c r="AM1104" s="326"/>
      <c r="AN1104" s="326"/>
      <c r="AO1104" s="327"/>
      <c r="AP1104" s="321" t="s">
        <v>662</v>
      </c>
      <c r="AQ1104" s="321"/>
      <c r="AR1104" s="321"/>
      <c r="AS1104" s="321"/>
      <c r="AT1104" s="321"/>
      <c r="AU1104" s="321"/>
      <c r="AV1104" s="321"/>
      <c r="AW1104" s="321"/>
      <c r="AX1104" s="321"/>
    </row>
    <row r="1105" spans="1:50" ht="30" customHeight="1" x14ac:dyDescent="0.15">
      <c r="A1105" s="404">
        <v>4</v>
      </c>
      <c r="B1105" s="404">
        <v>1</v>
      </c>
      <c r="C1105" s="893" t="s">
        <v>653</v>
      </c>
      <c r="D1105" s="893"/>
      <c r="E1105" s="261" t="s">
        <v>658</v>
      </c>
      <c r="F1105" s="892"/>
      <c r="G1105" s="892"/>
      <c r="H1105" s="892"/>
      <c r="I1105" s="892"/>
      <c r="J1105" s="419">
        <v>1000020440001</v>
      </c>
      <c r="K1105" s="420"/>
      <c r="L1105" s="420"/>
      <c r="M1105" s="420"/>
      <c r="N1105" s="420"/>
      <c r="O1105" s="420"/>
      <c r="P1105" s="317" t="s">
        <v>643</v>
      </c>
      <c r="Q1105" s="317"/>
      <c r="R1105" s="317"/>
      <c r="S1105" s="317"/>
      <c r="T1105" s="317"/>
      <c r="U1105" s="317"/>
      <c r="V1105" s="317"/>
      <c r="W1105" s="317"/>
      <c r="X1105" s="317"/>
      <c r="Y1105" s="318">
        <v>297</v>
      </c>
      <c r="Z1105" s="319"/>
      <c r="AA1105" s="319"/>
      <c r="AB1105" s="320"/>
      <c r="AC1105" s="322" t="s">
        <v>502</v>
      </c>
      <c r="AD1105" s="322"/>
      <c r="AE1105" s="322"/>
      <c r="AF1105" s="322"/>
      <c r="AG1105" s="322"/>
      <c r="AH1105" s="323" t="s">
        <v>661</v>
      </c>
      <c r="AI1105" s="324"/>
      <c r="AJ1105" s="324"/>
      <c r="AK1105" s="324"/>
      <c r="AL1105" s="325" t="s">
        <v>662</v>
      </c>
      <c r="AM1105" s="326"/>
      <c r="AN1105" s="326"/>
      <c r="AO1105" s="327"/>
      <c r="AP1105" s="321" t="s">
        <v>662</v>
      </c>
      <c r="AQ1105" s="321"/>
      <c r="AR1105" s="321"/>
      <c r="AS1105" s="321"/>
      <c r="AT1105" s="321"/>
      <c r="AU1105" s="321"/>
      <c r="AV1105" s="321"/>
      <c r="AW1105" s="321"/>
      <c r="AX1105" s="321"/>
    </row>
    <row r="1106" spans="1:50" ht="30" customHeight="1" x14ac:dyDescent="0.15">
      <c r="A1106" s="404">
        <v>5</v>
      </c>
      <c r="B1106" s="404">
        <v>1</v>
      </c>
      <c r="C1106" s="893" t="s">
        <v>653</v>
      </c>
      <c r="D1106" s="893"/>
      <c r="E1106" s="261" t="s">
        <v>657</v>
      </c>
      <c r="F1106" s="892"/>
      <c r="G1106" s="892"/>
      <c r="H1106" s="892"/>
      <c r="I1106" s="892"/>
      <c r="J1106" s="419">
        <v>4000020210005</v>
      </c>
      <c r="K1106" s="420"/>
      <c r="L1106" s="420"/>
      <c r="M1106" s="420"/>
      <c r="N1106" s="420"/>
      <c r="O1106" s="420"/>
      <c r="P1106" s="317" t="s">
        <v>643</v>
      </c>
      <c r="Q1106" s="317"/>
      <c r="R1106" s="317"/>
      <c r="S1106" s="317"/>
      <c r="T1106" s="317"/>
      <c r="U1106" s="317"/>
      <c r="V1106" s="317"/>
      <c r="W1106" s="317"/>
      <c r="X1106" s="317"/>
      <c r="Y1106" s="318">
        <v>291</v>
      </c>
      <c r="Z1106" s="319"/>
      <c r="AA1106" s="319"/>
      <c r="AB1106" s="320"/>
      <c r="AC1106" s="322" t="s">
        <v>502</v>
      </c>
      <c r="AD1106" s="322"/>
      <c r="AE1106" s="322"/>
      <c r="AF1106" s="322"/>
      <c r="AG1106" s="322"/>
      <c r="AH1106" s="323" t="s">
        <v>660</v>
      </c>
      <c r="AI1106" s="324"/>
      <c r="AJ1106" s="324"/>
      <c r="AK1106" s="324"/>
      <c r="AL1106" s="325" t="s">
        <v>662</v>
      </c>
      <c r="AM1106" s="326"/>
      <c r="AN1106" s="326"/>
      <c r="AO1106" s="327"/>
      <c r="AP1106" s="321" t="s">
        <v>660</v>
      </c>
      <c r="AQ1106" s="321"/>
      <c r="AR1106" s="321"/>
      <c r="AS1106" s="321"/>
      <c r="AT1106" s="321"/>
      <c r="AU1106" s="321"/>
      <c r="AV1106" s="321"/>
      <c r="AW1106" s="321"/>
      <c r="AX1106" s="321"/>
    </row>
    <row r="1107" spans="1:50" ht="30" customHeight="1" x14ac:dyDescent="0.15">
      <c r="A1107" s="404">
        <v>6</v>
      </c>
      <c r="B1107" s="404">
        <v>1</v>
      </c>
      <c r="C1107" s="893" t="s">
        <v>653</v>
      </c>
      <c r="D1107" s="893"/>
      <c r="E1107" s="261" t="s">
        <v>659</v>
      </c>
      <c r="F1107" s="892"/>
      <c r="G1107" s="892"/>
      <c r="H1107" s="892"/>
      <c r="I1107" s="892"/>
      <c r="J1107" s="419">
        <v>7000020340006</v>
      </c>
      <c r="K1107" s="420"/>
      <c r="L1107" s="420"/>
      <c r="M1107" s="420"/>
      <c r="N1107" s="420"/>
      <c r="O1107" s="420"/>
      <c r="P1107" s="317" t="s">
        <v>643</v>
      </c>
      <c r="Q1107" s="317"/>
      <c r="R1107" s="317"/>
      <c r="S1107" s="317"/>
      <c r="T1107" s="317"/>
      <c r="U1107" s="317"/>
      <c r="V1107" s="317"/>
      <c r="W1107" s="317"/>
      <c r="X1107" s="317"/>
      <c r="Y1107" s="318">
        <v>80</v>
      </c>
      <c r="Z1107" s="319"/>
      <c r="AA1107" s="319"/>
      <c r="AB1107" s="320"/>
      <c r="AC1107" s="322" t="s">
        <v>502</v>
      </c>
      <c r="AD1107" s="322"/>
      <c r="AE1107" s="322"/>
      <c r="AF1107" s="322"/>
      <c r="AG1107" s="322"/>
      <c r="AH1107" s="323" t="s">
        <v>661</v>
      </c>
      <c r="AI1107" s="324"/>
      <c r="AJ1107" s="324"/>
      <c r="AK1107" s="324"/>
      <c r="AL1107" s="325" t="s">
        <v>661</v>
      </c>
      <c r="AM1107" s="326"/>
      <c r="AN1107" s="326"/>
      <c r="AO1107" s="327"/>
      <c r="AP1107" s="321" t="s">
        <v>661</v>
      </c>
      <c r="AQ1107" s="321"/>
      <c r="AR1107" s="321"/>
      <c r="AS1107" s="321"/>
      <c r="AT1107" s="321"/>
      <c r="AU1107" s="321"/>
      <c r="AV1107" s="321"/>
      <c r="AW1107" s="321"/>
      <c r="AX1107" s="321"/>
    </row>
    <row r="1108" spans="1:50" ht="30" hidden="1" customHeight="1" x14ac:dyDescent="0.15">
      <c r="A1108" s="404">
        <v>7</v>
      </c>
      <c r="B1108" s="404">
        <v>1</v>
      </c>
      <c r="C1108" s="893" t="s">
        <v>653</v>
      </c>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3" max="49" man="1"/>
    <brk id="75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576</v>
      </c>
      <c r="M2" s="13" t="str">
        <f>IF(L2="","",K2)</f>
        <v>社会保障</v>
      </c>
      <c r="N2" s="13" t="str">
        <f>IF(M2="","",IF(N1&lt;&gt;"",CONCATENATE(N1,"、",M2),M2))</f>
        <v>社会保障</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576</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576</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576</v>
      </c>
      <c r="C22" s="13" t="str">
        <f t="shared" si="0"/>
        <v>地方創生</v>
      </c>
      <c r="D22" s="13" t="str">
        <f t="shared" si="8"/>
        <v>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地方創生</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2019-06-26T06:35:33Z</cp:lastPrinted>
  <dcterms:created xsi:type="dcterms:W3CDTF">2012-03-13T00:50:25Z</dcterms:created>
  <dcterms:modified xsi:type="dcterms:W3CDTF">2019-07-01T09:26:57Z</dcterms:modified>
</cp:coreProperties>
</file>