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平成３１年度\02 31年度公プロ以外\05　レビューシート作成依頼\03-02 中間公表版（外部有識者点検対象以外）\11 安定\"/>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<sst xmlns="http://schemas.openxmlformats.org/spreadsheetml/2006/main" count="2982" uniqueCount="657">
  <si>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</si>
  <si>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</si>
  <si>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</si>
  <si>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</si>
  <si>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</si>
  <si>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</si>
  <si>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</si>
  <si>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</si>
  <si>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</si>
  <si>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</si>
  <si>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</si>
  <si>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</si>
  <si>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</si>
  <si>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</si>
  <si>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</si>
  <si>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</si>
  <si>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</si>
  <si>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</si>
  <si>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</si>
  <si>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</si>
  <si>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</si>
  <si>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</si>
  <si>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</si>
  <si>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</si>
  <si>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</si>
  <si>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</si>
  <si>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</si>
  <si>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</si>
  <si>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</si>
  <si>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</si>
  <si>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</si>
  <si>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</si>
  <si>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</si>
  <si>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</si>
  <si>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</si>
  <si>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</si>
  <si>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</si>
  <si>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</si>
  <si>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</si>
  <si>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</si>
  <si>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</si>
  <si>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</si>
  <si>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</si>
  <si>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</si>
  <si>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</si>
  <si>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</si>
  <si>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</si>
  <si>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</si>
  <si>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</si>
  <si>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</si>
  <si>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</si>
  <si>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</si>
  <si>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</si>
  <si>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</si>
  <si>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</si>
  <si>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</si>
  <si>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</si>
  <si>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</si>
  <si>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</si>
  <si>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</si>
  <si>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</si>
  <si>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</si>
  <si>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</si>
  <si>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</si>
  <si>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</si>
  <si>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</si>
  <si>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</si>
  <si>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</si>
  <si>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</si>
  <si>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</si>
  <si>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</si>
  <si>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</si>
  <si>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</si>
  <si>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</si>
  <si>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</si>
  <si>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</si>
  <si>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</si>
  <si>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</si>
  <si>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</si>
  <si>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</si>
  <si>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</si>
  <si>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</si>
  <si>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</si>
  <si>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</si>
  <si>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</si>
  <si>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</si>
  <si>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</si>
  <si>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</si>
  <si>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</si>
  <si>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</si>
  <si>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</si>
  <si>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</si>
  <si>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</si>
  <si>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</si>
  <si>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</si>
  <si>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</si>
  <si>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</si>
  <si>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</si>
  <si>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</si>
  <si>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</si>
  <si>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</si>
  <si>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</si>
  <si>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</si>
  <si>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</si>
  <si>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</si>
  <si>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</si>
  <si>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</si>
  <si>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</si>
  <si>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</si>
  <si>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</si>
  <si>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</si>
  <si>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</si>
  <si>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</si>
  <si>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</si>
  <si>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</si>
  <si>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</si>
  <si>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</si>
  <si>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</si>
  <si>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</si>
  <si>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</si>
  <si>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</si>
  <si>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</si>
  <si>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</si>
  <si>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</si>
  <si>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</si>
  <si>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</si>
  <si>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</si>
  <si>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</si>
  <si>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</si>
  <si>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</si>
  <si>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</si>
  <si>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</si>
  <si>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</si>
  <si>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</si>
  <si>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</si>
  <si>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</si>
  <si>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</si>
  <si>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</si>
  <si>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</si>
  <si>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</si>
  <si>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</si>
  <si>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</si>
  <si>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</si>
  <si>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</si>
  <si>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</si>
  <si>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</si>
  <si>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</si>
  <si>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</si>
  <si>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</si>
  <si>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</si>
  <si>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</si>
  <si>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</si>
  <si>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</si>
  <si>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</si>
  <si>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</si>
  <si>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</si>
  <si>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</si>
  <si>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</si>
  <si>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</si>
  <si>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</si>
  <si>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</si>
  <si>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</si>
  <si>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</si>
  <si>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</si>
  <si>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</si>
  <si>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</si>
  <si>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</si>
  <si>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</si>
  <si>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</si>
  <si>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</si>
  <si>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</si>
  <si>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</si>
  <si>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</si>
  <si>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</si>
  <si>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</si>
  <si>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</si>
  <si>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</si>
  <si>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</si>
  <si>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</si>
  <si>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</si>
  <si>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</si>
  <si>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</si>
  <si>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</si>
  <si>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</si>
  <si>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</si>
  <si>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</si>
  <si>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</si>
  <si>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</si>
  <si>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</si>
  <si>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</si>
  <si>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</si>
  <si>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</si>
  <si>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</si>
  <si>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</si>
  <si>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</si>
  <si>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</si>
  <si>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</si>
  <si>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</si>
  <si>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</si>
  <si>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</si>
  <si>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</si>
  <si>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</si>
  <si>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</si>
  <si>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</si>
  <si>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</si>
  <si>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</si>
  <si>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</si>
  <si>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</si>
  <si>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</si>
  <si>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</si>
  <si>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</si>
  <si>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</si>
  <si>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</si>
  <si>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</si>
  <si>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</si>
  <si>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</si>
  <si>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</si>
  <si>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</si>
  <si>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</si>
  <si>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</si>
  <si>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</si>
  <si>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</si>
  <si>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</si>
  <si>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</si>
  <si>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</si>
  <si>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</si>
  <si>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</si>
  <si>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</si>
  <si>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</si>
  <si>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</si>
  <si>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</si>
  <si>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</si>
  <si>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</si>
  <si>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</si>
  <si>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</si>
  <si>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</si>
  <si>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</si>
  <si>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</si>
  <si>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</si>
  <si>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</si>
  <si>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</si>
  <si>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</si>
  <si>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</si>
  <si>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</si>
  <si>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</si>
  <si>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</si>
  <si>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</si>
  <si>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</si>
  <si>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</si>
  <si>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</si>
  <si>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</si>
  <si>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</si>
  <si>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</si>
  <si>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</si>
  <si>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</si>
  <si>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</si>
  <si>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</si>
  <si>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</si>
  <si>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</si>
  <si>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</si>
  <si>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</si>
  <si>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</si>
  <si>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</si>
  <si>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</si>
  <si>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</si>
  <si>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</si>
  <si>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</si>
  <si>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</si>
  <si>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</si>
  <si>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</si>
  <si>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</si>
  <si>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</si>
  <si>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</si>
  <si>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</si>
  <si>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</si>
  <si>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</si>
  <si>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</si>
  <si>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</si>
  <si>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</si>
  <si>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</si>
  <si>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</si>
  <si>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</si>
  <si>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</si>
  <si>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</si>
  <si>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</si>
  <si>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</si>
  <si>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</si>
  <si>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</si>
  <si>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</si>
  <si>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</si>
  <si>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</si>
  <si>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</si>
  <si>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</si>
  <si>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</si>
  <si>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</si>
  <si>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</si>
  <si>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</si>
  <si>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</si>
  <si>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</si>
  <si>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</si>
  <si>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</si>
  <si>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</si>
  <si>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</si>
  <si>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</si>
  <si>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</si>
  <si>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</si>
  <si>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</si>
  <si>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</si>
  <si>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</si>
  <si>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</si>
  <si>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</si>
  <si>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</si>
  <si>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</si>
  <si>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</si>
  <si>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</si>
  <si>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</si>
  <si>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</si>
  <si>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</si>
  <si>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</si>
  <si>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</si>
  <si>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</si>
  <si>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</si>
  <si>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</si>
  <si>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</si>
  <si>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</si>
  <si>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</si>
  <si>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</si>
  <si>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</si>
  <si>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</si>
  <si>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</si>
  <si>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</si>
  <si>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</si>
  <si>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</si>
  <si>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</si>
  <si>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</si>
  <si>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</si>
  <si>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</si>
  <si>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</si>
  <si>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</si>
  <si>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</si>
  <si>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</si>
  <si>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</si>
  <si>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</si>
  <si>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</si>
  <si>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</si>
  <si>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</si>
  <si>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</si>
  <si>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</si>
  <si>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</si>
  <si>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</si>
  <si>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</si>
  <si>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</si>
  <si>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</si>
  <si>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</si>
  <si>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</si>
  <si>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</si>
  <si>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</si>
  <si>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</si>
  <si>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</si>
  <si>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</si>
  <si>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</si>
  <si>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</si>
  <si>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</si>
  <si>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</si>
  <si>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</si>
  <si>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</si>
  <si>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</si>
  <si>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</si>
  <si>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</si>
  <si>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</si>
  <si>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</si>
  <si>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</si>
  <si>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</si>
  <si>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</si>
  <si>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</si>
  <si>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</si>
  <si>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</si>
  <si>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</si>
  <si>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</si>
  <si>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</si>
  <si>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</si>
  <si>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</si>
  <si>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</si>
  <si>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</si>
  <si>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</si>
  <si>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</si>
  <si>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</si>
  <si>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</si>
  <si>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</si>
  <si>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</si>
  <si>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</si>
  <si>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</si>
  <si>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</si>
  <si>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</si>
  <si>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</si>
  <si>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</si>
  <si>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</si>
  <si>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</si>
  <si>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</si>
  <si>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</si>
  <si>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</si>
  <si>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</si>
  <si>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</si>
  <si>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</si>
  <si>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</si>
  <si>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</si>
  <si>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</si>
  <si>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</si>
  <si>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</si>
  <si>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</si>
  <si>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</si>
  <si>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</si>
  <si>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</si>
  <si>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</si>
  <si>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</si>
  <si>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</si>
  <si>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</si>
  <si>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</si>
  <si>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</si>
  <si>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</si>
  <si>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</si>
  <si>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</si>
  <si>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</si>
  <si>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</si>
  <si>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</si>
  <si>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</si>
  <si>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</si>
  <si>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</si>
  <si>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</si>
  <si>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</si>
  <si>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</si>
  <si>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</si>
  <si>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</si>
  <si>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</si>
  <si>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</si>
  <si>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</si>
  <si>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</si>
  <si>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</si>
  <si>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</si>
  <si>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</si>
  <si>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</si>
  <si>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</si>
  <si>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</si>
  <si>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</si>
  <si>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</si>
  <si>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</si>
  <si>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</si>
  <si>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</si>
  <si>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</si>
  <si>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</si>
  <si>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</si>
  <si>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</si>
  <si>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</si>
  <si>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</si>
  <si>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</si>
  <si>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</si>
  <si>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</si>
  <si>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</si>
  <si>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</si>
  <si>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</si>
  <si>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</si>
  <si>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</si>
  <si>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</si>
  <si>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</si>
  <si>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</si>
  <si>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</si>
  <si>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</si>
  <si>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</si>
  <si>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</si>
  <si>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</si>
  <si>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</si>
  <si>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</si>
  <si>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</si>
  <si>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</si>
  <si>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</si>
  <si>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</si>
  <si>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</si>
  <si>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</si>
  <si>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</si>
  <si>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</si>
  <si>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</si>
  <si>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</si>
  <si>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</si>
  <si>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</si>
  <si>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</si>
  <si>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</si>
  <si>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</si>
  <si>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</si>
  <si>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</si>
  <si>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</si>
  <si>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</si>
  <si>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</si>
  <si>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</si>
  <si>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</si>
  <si>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</si>
  <si>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</si>
  <si>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</si>
  <si>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</si>
  <si>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</si>
  <si>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</si>
  <si>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</si>
  <si>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</si>
  <si>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</si>
  <si>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</si>
  <si>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</si>
  <si>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</si>
  <si>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</si>
  <si>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</si>
  <si>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</si>
  <si>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</si>
  <si>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</si>
  <si>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</si>
  <si>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</si>
  <si>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</si>
  <si>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</si>
  <si>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</si>
  <si>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</si>
  <si>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</si>
  <si>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</si>
  <si>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</si>
  <si>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</si>
  <si>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</si>
  <si>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</si>
  <si>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</si>
  <si>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</si>
  <si>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</si>
  <si>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</si>
  <si>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</si>
  <si>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</si>
  <si>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</si>
  <si>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</si>
  <si>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</si>
  <si>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</si>
  <si>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</si>
  <si>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</si>
  <si>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</si>
  <si>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</si>
  <si>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</si>
  <si>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</si>
  <si>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</si>
  <si>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</si>
  <si>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</si>
  <si>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</si>
  <si>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</si>
  <si>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</si>
  <si>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</si>
  <si>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</si>
  <si>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</si>
  <si>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</si>
  <si>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</si>
  <si>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</si>
  <si>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</si>
  <si>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</si>
  <si>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</si>
  <si>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</si>
  <si>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</si>
  <si>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</si>
  <si>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</si>
  <si>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</si>
  <si>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</si>
  <si>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</si>
  <si>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</si>
  <si>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</si>
  <si>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</si>
  <si>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</si>
  <si>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</si>
  <si>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</si>
  <si>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</si>
  <si>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</si>
  <si>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</si>
  <si>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職業安定局</t>
    <rPh sb="0" eb="2">
      <t>ショクギョウ</t>
    </rPh>
    <rPh sb="2" eb="4">
      <t>アンテイ</t>
    </rPh>
    <rPh sb="4" eb="5">
      <t>キョク</t>
    </rPh>
    <phoneticPr fontId="5"/>
  </si>
  <si>
    <t>雇用保険課</t>
    <rPh sb="0" eb="2">
      <t>コヨウ</t>
    </rPh>
    <rPh sb="2" eb="5">
      <t>ホケンカ</t>
    </rPh>
    <phoneticPr fontId="5"/>
  </si>
  <si>
    <t>○</t>
  </si>
  <si>
    <t>雇用保険課長
松本　圭</t>
    <rPh sb="0" eb="2">
      <t>コヨウ</t>
    </rPh>
    <rPh sb="2" eb="4">
      <t>ホケン</t>
    </rPh>
    <rPh sb="4" eb="6">
      <t>カチョウ</t>
    </rPh>
    <rPh sb="7" eb="9">
      <t>マツモト</t>
    </rPh>
    <rPh sb="10" eb="11">
      <t>ケイ</t>
    </rPh>
    <phoneticPr fontId="5"/>
  </si>
  <si>
    <t>-</t>
  </si>
  <si>
    <t>厚生労働省職業安定局調べ</t>
    <rPh sb="0" eb="2">
      <t>コウセイ</t>
    </rPh>
    <rPh sb="2" eb="5">
      <t>ロウドウショウ</t>
    </rPh>
    <rPh sb="5" eb="7">
      <t>ショクギョウ</t>
    </rPh>
    <rPh sb="7" eb="9">
      <t>アンテイ</t>
    </rPh>
    <rPh sb="9" eb="10">
      <t>キョク</t>
    </rPh>
    <rPh sb="10" eb="11">
      <t>シラ</t>
    </rPh>
    <phoneticPr fontId="5"/>
  </si>
  <si>
    <t>-</t>
    <phoneticPr fontId="5"/>
  </si>
  <si>
    <t>-</t>
    <phoneticPr fontId="5"/>
  </si>
  <si>
    <t>-</t>
    <phoneticPr fontId="5"/>
  </si>
  <si>
    <t>-</t>
    <phoneticPr fontId="5"/>
  </si>
  <si>
    <t>-</t>
    <phoneticPr fontId="5"/>
  </si>
  <si>
    <t>-</t>
    <phoneticPr fontId="5"/>
  </si>
  <si>
    <t>-</t>
    <phoneticPr fontId="5"/>
  </si>
  <si>
    <t>‐</t>
  </si>
  <si>
    <t>目標を上回る成果実績となっている。</t>
    <rPh sb="0" eb="2">
      <t>モクヒョウ</t>
    </rPh>
    <rPh sb="3" eb="5">
      <t>ウワマワ</t>
    </rPh>
    <rPh sb="6" eb="8">
      <t>セイカ</t>
    </rPh>
    <rPh sb="8" eb="10">
      <t>ジッセキ</t>
    </rPh>
    <phoneticPr fontId="5"/>
  </si>
  <si>
    <t>失業等給付費</t>
    <rPh sb="0" eb="2">
      <t>シツギョウ</t>
    </rPh>
    <rPh sb="2" eb="3">
      <t>トウ</t>
    </rPh>
    <rPh sb="3" eb="5">
      <t>キュウフ</t>
    </rPh>
    <rPh sb="5" eb="6">
      <t>ヒ</t>
    </rPh>
    <phoneticPr fontId="5"/>
  </si>
  <si>
    <t>雇用保険法第10条
特別会計に関する法律第99条第2項第2号等</t>
    <rPh sb="0" eb="2">
      <t>コヨウ</t>
    </rPh>
    <rPh sb="2" eb="5">
      <t>ホケンホウ</t>
    </rPh>
    <rPh sb="5" eb="6">
      <t>ダイ</t>
    </rPh>
    <rPh sb="8" eb="9">
      <t>ジョウ</t>
    </rPh>
    <rPh sb="10" eb="12">
      <t>トクベツ</t>
    </rPh>
    <rPh sb="12" eb="14">
      <t>カイケイ</t>
    </rPh>
    <rPh sb="15" eb="16">
      <t>カン</t>
    </rPh>
    <rPh sb="18" eb="20">
      <t>ホウリツ</t>
    </rPh>
    <rPh sb="20" eb="21">
      <t>ダイ</t>
    </rPh>
    <rPh sb="23" eb="24">
      <t>ジョウ</t>
    </rPh>
    <rPh sb="24" eb="25">
      <t>ダイ</t>
    </rPh>
    <rPh sb="26" eb="27">
      <t>コウ</t>
    </rPh>
    <rPh sb="27" eb="28">
      <t>ダイ</t>
    </rPh>
    <rPh sb="29" eb="30">
      <t>ゴウ</t>
    </rPh>
    <rPh sb="30" eb="31">
      <t>トウ</t>
    </rPh>
    <phoneticPr fontId="5"/>
  </si>
  <si>
    <t>-</t>
    <phoneticPr fontId="5"/>
  </si>
  <si>
    <t>雇用保険は、労働者が失業した場合及び労働者について雇用の継続が困難となる事由が生じた場合に必要な給付を行うほか、労働者が自ら職業に関する教育訓練を受けた場合に必要な給付を行うことにより、労働者の生活及び雇用の安定を図るとともに、求職活動を容易にする等その就職を促進する。</t>
  </si>
  <si>
    <t>求職者給付、就職促進給付、教育訓練給付及び雇用継続給付を支給する。</t>
    <rPh sb="0" eb="3">
      <t>キュウショクシャ</t>
    </rPh>
    <rPh sb="3" eb="5">
      <t>キュウフ</t>
    </rPh>
    <rPh sb="6" eb="8">
      <t>シュウショク</t>
    </rPh>
    <rPh sb="8" eb="10">
      <t>ソクシン</t>
    </rPh>
    <rPh sb="10" eb="12">
      <t>キュウフ</t>
    </rPh>
    <rPh sb="13" eb="15">
      <t>キョウイク</t>
    </rPh>
    <rPh sb="15" eb="17">
      <t>クンレン</t>
    </rPh>
    <rPh sb="17" eb="19">
      <t>キュウフ</t>
    </rPh>
    <rPh sb="19" eb="20">
      <t>オヨ</t>
    </rPh>
    <rPh sb="21" eb="23">
      <t>コヨウ</t>
    </rPh>
    <rPh sb="23" eb="25">
      <t>ケイゾク</t>
    </rPh>
    <rPh sb="25" eb="27">
      <t>キュウフ</t>
    </rPh>
    <rPh sb="28" eb="30">
      <t>シキュウ</t>
    </rPh>
    <phoneticPr fontId="5"/>
  </si>
  <si>
    <t>失業等給付金</t>
    <rPh sb="0" eb="2">
      <t>シツギョウ</t>
    </rPh>
    <rPh sb="2" eb="3">
      <t>トウ</t>
    </rPh>
    <rPh sb="5" eb="6">
      <t>キン</t>
    </rPh>
    <phoneticPr fontId="5"/>
  </si>
  <si>
    <t>育児休業給付金</t>
    <rPh sb="0" eb="2">
      <t>イクジ</t>
    </rPh>
    <rPh sb="2" eb="4">
      <t>キュウギョウ</t>
    </rPh>
    <rPh sb="4" eb="7">
      <t>キュウフキン</t>
    </rPh>
    <phoneticPr fontId="5"/>
  </si>
  <si>
    <t>諸謝金</t>
    <rPh sb="0" eb="1">
      <t>ショ</t>
    </rPh>
    <rPh sb="1" eb="3">
      <t>シャキン</t>
    </rPh>
    <phoneticPr fontId="5"/>
  </si>
  <si>
    <t>労働保険業務庁費</t>
    <rPh sb="0" eb="2">
      <t>ロウドウ</t>
    </rPh>
    <rPh sb="2" eb="4">
      <t>ホケン</t>
    </rPh>
    <rPh sb="4" eb="6">
      <t>ギョウム</t>
    </rPh>
    <rPh sb="6" eb="8">
      <t>チョウヒ</t>
    </rPh>
    <phoneticPr fontId="5"/>
  </si>
  <si>
    <t>庁費</t>
    <rPh sb="0" eb="2">
      <t>チョウヒ</t>
    </rPh>
    <phoneticPr fontId="5"/>
  </si>
  <si>
    <t>平成31年度に不正受給の件数を前年度以下とする</t>
    <rPh sb="0" eb="2">
      <t>ヘイセイ</t>
    </rPh>
    <rPh sb="4" eb="6">
      <t>ネンド</t>
    </rPh>
    <rPh sb="7" eb="9">
      <t>フセイ</t>
    </rPh>
    <rPh sb="9" eb="11">
      <t>ジュキュウ</t>
    </rPh>
    <rPh sb="12" eb="14">
      <t>ケンスウ</t>
    </rPh>
    <rPh sb="15" eb="18">
      <t>ゼンネンド</t>
    </rPh>
    <rPh sb="18" eb="20">
      <t>イカ</t>
    </rPh>
    <phoneticPr fontId="5"/>
  </si>
  <si>
    <t>不正受給の件数</t>
    <rPh sb="0" eb="2">
      <t>フセイ</t>
    </rPh>
    <rPh sb="2" eb="4">
      <t>ジュキュウ</t>
    </rPh>
    <rPh sb="5" eb="7">
      <t>ケンスウ</t>
    </rPh>
    <phoneticPr fontId="5"/>
  </si>
  <si>
    <t>件</t>
    <rPh sb="0" eb="1">
      <t>ケン</t>
    </rPh>
    <phoneticPr fontId="5"/>
  </si>
  <si>
    <t>収入額</t>
    <rPh sb="0" eb="3">
      <t>シュウニュウガク</t>
    </rPh>
    <phoneticPr fontId="5"/>
  </si>
  <si>
    <t>支出額</t>
    <rPh sb="0" eb="3">
      <t>シシュツガク</t>
    </rPh>
    <phoneticPr fontId="5"/>
  </si>
  <si>
    <t>億円</t>
    <rPh sb="0" eb="2">
      <t>オクエン</t>
    </rPh>
    <phoneticPr fontId="5"/>
  </si>
  <si>
    <t>積立金残高</t>
    <rPh sb="0" eb="3">
      <t>ツミタテキン</t>
    </rPh>
    <rPh sb="3" eb="5">
      <t>ザンダカ</t>
    </rPh>
    <phoneticPr fontId="5"/>
  </si>
  <si>
    <t>求職者給付、就職促進給付、教育訓練給付及び雇用継続給付を支給するための失業等給付の受給額は受給者によって異なるため、執行額による単位当たりコストの算出は困難である。　　　　　　　　　　　</t>
  </si>
  <si>
    <t>-</t>
    <phoneticPr fontId="5"/>
  </si>
  <si>
    <t>-</t>
    <phoneticPr fontId="5"/>
  </si>
  <si>
    <t>-</t>
    <phoneticPr fontId="5"/>
  </si>
  <si>
    <t>-</t>
    <phoneticPr fontId="5"/>
  </si>
  <si>
    <t>-</t>
    <phoneticPr fontId="5"/>
  </si>
  <si>
    <t>無</t>
  </si>
  <si>
    <t>雇用のセーフティネットという意味での重要な事業であり、国民や社会のニーズを的確に反映しているといえる。</t>
  </si>
  <si>
    <t>失業等給付は国が責任をもって行うべき事業であり、雇用保険財政を司る国が行うべきである。</t>
  </si>
  <si>
    <t>雇用のセーフティネットであり、優先度の高い事業である。</t>
  </si>
  <si>
    <t>外部へ委託するものは一般競争入札により実施。</t>
    <rPh sb="0" eb="2">
      <t>ガイブ</t>
    </rPh>
    <rPh sb="3" eb="5">
      <t>イタク</t>
    </rPh>
    <rPh sb="10" eb="12">
      <t>イッパン</t>
    </rPh>
    <rPh sb="12" eb="14">
      <t>キョウソウ</t>
    </rPh>
    <rPh sb="14" eb="16">
      <t>ニュウサツ</t>
    </rPh>
    <rPh sb="19" eb="21">
      <t>ジッシ</t>
    </rPh>
    <phoneticPr fontId="5"/>
  </si>
  <si>
    <t>労働者が負担する雇用保険料を財源としており、負担関係は妥当である。</t>
  </si>
  <si>
    <t>雇用保険受給資格者に対して給付されるものにかかる経費であり、費目・使途は必要なものに限定されている。</t>
  </si>
  <si>
    <t>各年度ごとに収入額、支出額、積立金残高を把握･分析することにより執行実態についての検証を行っている。</t>
  </si>
  <si>
    <t>雇用情勢に応じて、状況やニーズに応じた制度改正を行うなど、雇用保険受給資格者に対して実効性の高い事業である。</t>
  </si>
  <si>
    <t>768</t>
  </si>
  <si>
    <t>581</t>
  </si>
  <si>
    <t>695</t>
  </si>
  <si>
    <t>587</t>
  </si>
  <si>
    <t>613</t>
  </si>
  <si>
    <t>582</t>
  </si>
  <si>
    <t>575</t>
    <phoneticPr fontId="5"/>
  </si>
  <si>
    <t>574</t>
    <phoneticPr fontId="5"/>
  </si>
  <si>
    <t>印刷製本費</t>
    <rPh sb="0" eb="2">
      <t>インサツ</t>
    </rPh>
    <rPh sb="2" eb="4">
      <t>セイホン</t>
    </rPh>
    <rPh sb="4" eb="5">
      <t>ヒ</t>
    </rPh>
    <phoneticPr fontId="5"/>
  </si>
  <si>
    <t>雇用保険事業費に係る諸用紙等印刷</t>
    <rPh sb="0" eb="2">
      <t>コヨウ</t>
    </rPh>
    <rPh sb="2" eb="4">
      <t>ホケン</t>
    </rPh>
    <rPh sb="4" eb="6">
      <t>ジギョウ</t>
    </rPh>
    <rPh sb="6" eb="7">
      <t>ヒ</t>
    </rPh>
    <rPh sb="8" eb="9">
      <t>カカ</t>
    </rPh>
    <rPh sb="10" eb="11">
      <t>ショ</t>
    </rPh>
    <rPh sb="11" eb="13">
      <t>ヨウシ</t>
    </rPh>
    <rPh sb="13" eb="14">
      <t>トウ</t>
    </rPh>
    <rPh sb="14" eb="16">
      <t>インサツ</t>
    </rPh>
    <phoneticPr fontId="5"/>
  </si>
  <si>
    <t>失業等給付の支給に係る事務費</t>
    <rPh sb="0" eb="2">
      <t>シツギョウ</t>
    </rPh>
    <rPh sb="2" eb="3">
      <t>トウ</t>
    </rPh>
    <rPh sb="3" eb="5">
      <t>キュウフ</t>
    </rPh>
    <rPh sb="6" eb="8">
      <t>シキュウ</t>
    </rPh>
    <rPh sb="9" eb="10">
      <t>カカ</t>
    </rPh>
    <rPh sb="11" eb="14">
      <t>ジムヒ</t>
    </rPh>
    <phoneticPr fontId="5"/>
  </si>
  <si>
    <t>株式会社イセトー</t>
  </si>
  <si>
    <t>音羽印刷株式会社</t>
  </si>
  <si>
    <t>赤坂印刷株式会社</t>
  </si>
  <si>
    <t>株式会社太陽美術</t>
  </si>
  <si>
    <t>株式会社ハップ</t>
  </si>
  <si>
    <t>-</t>
    <phoneticPr fontId="5"/>
  </si>
  <si>
    <t>B.</t>
    <phoneticPr fontId="5"/>
  </si>
  <si>
    <t>被保険者数お知らせはがき　２，１５２，２９２通の印刷</t>
    <phoneticPr fontId="5"/>
  </si>
  <si>
    <t>雇用保険被保険者離職証明書・離職票－２　３３，３１１冊の印刷</t>
    <phoneticPr fontId="5"/>
  </si>
  <si>
    <t>雇用保険被保険者離職証明書・雇用保険被保険者離職票－２　３０，４７０冊の印刷</t>
    <phoneticPr fontId="5"/>
  </si>
  <si>
    <t>入＊失業認定申告書　１，７９５，５５８枚　外１４件の印刷</t>
  </si>
  <si>
    <t>入＊雇用保険被保険者離職証明書・雇用保険被保険者離職票－２　３１，４０７冊の印刷</t>
  </si>
  <si>
    <t>入＊「高年齢雇用継続給付の内容及び支給申請手続きについて」～外６件の印刷</t>
  </si>
  <si>
    <t>入＊ターンアラウンド用ミシン目紙　４，８２４，２８８枚の製造</t>
  </si>
  <si>
    <t>入＊失業認定申告書　１，８１８，６４２枚　外７件の印刷</t>
  </si>
  <si>
    <t>入＊雇用保険被保険者資格取得届　１，５７１，１１５枚　外１０件の印刷</t>
  </si>
  <si>
    <t>松和印刷株式会社</t>
  </si>
  <si>
    <t>株式会社　リフコム</t>
  </si>
  <si>
    <t>雇用保険被保険者離職証明書・雇用保険被保険者離職票－２　３２，７１２冊の印刷</t>
    <phoneticPr fontId="5"/>
  </si>
  <si>
    <t>A.株式会社太陽美術</t>
    <rPh sb="6" eb="8">
      <t>タイヨウ</t>
    </rPh>
    <rPh sb="8" eb="10">
      <t>ビジュツ</t>
    </rPh>
    <phoneticPr fontId="5"/>
  </si>
  <si>
    <t>求職者給付、就職促進給付、教育訓練給付及び雇用継続給付を支給する。
失業等給付は、労働者が失業した場合及び労働者について雇用の継続が困難となる事由が生じた場合に必要な給付を行うほか、労働者が自ら職業に関する教育訓練を受けた場合に必要な給付を行うことにより、労働者の生活及び雇用の安定を図るとともに、求職活動を容易にする等その就職を促進する。</t>
    <phoneticPr fontId="5"/>
  </si>
  <si>
    <t>-</t>
    <phoneticPr fontId="5"/>
  </si>
  <si>
    <t>-</t>
    <phoneticPr fontId="5"/>
  </si>
  <si>
    <t>-</t>
    <phoneticPr fontId="5"/>
  </si>
  <si>
    <t>-</t>
    <phoneticPr fontId="5"/>
  </si>
  <si>
    <t>-</t>
    <phoneticPr fontId="5"/>
  </si>
  <si>
    <t>-</t>
    <phoneticPr fontId="5"/>
  </si>
  <si>
    <t>失業給付等の支給により、求職活動中の生活の保障及び再就職の促進等を行うこと（Ⅴ-4）</t>
    <rPh sb="23" eb="24">
      <t>オヨ</t>
    </rPh>
    <rPh sb="25" eb="28">
      <t>サイシュウショク</t>
    </rPh>
    <rPh sb="29" eb="31">
      <t>ソクシン</t>
    </rPh>
    <phoneticPr fontId="5"/>
  </si>
  <si>
    <t>雇用保険制度の安定的かつ適正な運営及び求職活動を容易にするための保障等を図ること（Ⅴ-4-1)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</si>
</sst>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30</xdr:col>
      <xdr:colOff>77230</xdr:colOff>
      <xdr:row>134</xdr:row>
      <xdr:rowOff>102974</xdr:rowOff>
    </xdr:from>
    <xdr:to>
      <xdr:col>33</xdr:col>
      <xdr:colOff>186975</xdr:colOff>
      <xdr:row>134</xdr:row>
      <xdr:rowOff>402331</xdr:rowOff>
    </xdr:to>
    <xdr:sp macro="" textlink="">
      <xdr:nvSpPr>
        <xdr:cNvPr id="14" name="正方形/長方形 13"/>
        <xdr:cNvSpPr/>
      </xdr:nvSpPr>
      <xdr:spPr>
        <a:xfrm>
          <a:off x="6255608" y="19384663"/>
          <a:ext cx="727583" cy="29935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a:solidFill>
                <a:sysClr val="windowText" lastClr="000000"/>
              </a:solidFill>
            </a:rPr>
            <a:t>前年度以下</a:t>
          </a:r>
        </a:p>
      </xdr:txBody>
    </xdr:sp>
    <xdr:clientData/>
  </xdr:twoCellAnchor>
  <xdr:twoCellAnchor>
    <xdr:from>
      <xdr:col>34</xdr:col>
      <xdr:colOff>46663</xdr:colOff>
      <xdr:row>134</xdr:row>
      <xdr:rowOff>102973</xdr:rowOff>
    </xdr:from>
    <xdr:to>
      <xdr:col>37</xdr:col>
      <xdr:colOff>156407</xdr:colOff>
      <xdr:row>134</xdr:row>
      <xdr:rowOff>402330</xdr:rowOff>
    </xdr:to>
    <xdr:sp macro="" textlink="">
      <xdr:nvSpPr>
        <xdr:cNvPr id="15" name="正方形/長方形 14"/>
        <xdr:cNvSpPr/>
      </xdr:nvSpPr>
      <xdr:spPr>
        <a:xfrm>
          <a:off x="7048825" y="19384662"/>
          <a:ext cx="727582" cy="29935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a:solidFill>
                <a:sysClr val="windowText" lastClr="000000"/>
              </a:solidFill>
            </a:rPr>
            <a:t>前年度以下</a:t>
          </a:r>
        </a:p>
      </xdr:txBody>
    </xdr:sp>
    <xdr:clientData/>
  </xdr:twoCellAnchor>
  <xdr:twoCellAnchor>
    <xdr:from>
      <xdr:col>46</xdr:col>
      <xdr:colOff>63808</xdr:colOff>
      <xdr:row>134</xdr:row>
      <xdr:rowOff>102973</xdr:rowOff>
    </xdr:from>
    <xdr:to>
      <xdr:col>49</xdr:col>
      <xdr:colOff>173553</xdr:colOff>
      <xdr:row>134</xdr:row>
      <xdr:rowOff>402330</xdr:rowOff>
    </xdr:to>
    <xdr:sp macro="" textlink="">
      <xdr:nvSpPr>
        <xdr:cNvPr id="16" name="正方形/長方形 15"/>
        <xdr:cNvSpPr/>
      </xdr:nvSpPr>
      <xdr:spPr>
        <a:xfrm>
          <a:off x="9537322" y="19384662"/>
          <a:ext cx="727582" cy="29935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a:solidFill>
                <a:sysClr val="windowText" lastClr="000000"/>
              </a:solidFill>
            </a:rPr>
            <a:t>前年度以下</a:t>
          </a:r>
        </a:p>
      </xdr:txBody>
    </xdr:sp>
    <xdr:clientData/>
  </xdr:twoCellAnchor>
  <xdr:twoCellAnchor>
    <xdr:from>
      <xdr:col>38</xdr:col>
      <xdr:colOff>29703</xdr:colOff>
      <xdr:row>134</xdr:row>
      <xdr:rowOff>102973</xdr:rowOff>
    </xdr:from>
    <xdr:to>
      <xdr:col>41</xdr:col>
      <xdr:colOff>139446</xdr:colOff>
      <xdr:row>134</xdr:row>
      <xdr:rowOff>402330</xdr:rowOff>
    </xdr:to>
    <xdr:sp macro="" textlink="">
      <xdr:nvSpPr>
        <xdr:cNvPr id="17" name="正方形/長方形 16"/>
        <xdr:cNvSpPr/>
      </xdr:nvSpPr>
      <xdr:spPr>
        <a:xfrm>
          <a:off x="7855649" y="19384662"/>
          <a:ext cx="727581" cy="29935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a:solidFill>
                <a:sysClr val="windowText" lastClr="000000"/>
              </a:solidFill>
            </a:rPr>
            <a:t>前年度以下</a:t>
          </a:r>
        </a:p>
      </xdr:txBody>
    </xdr:sp>
    <xdr:clientData/>
  </xdr:twoCellAnchor>
  <xdr:twoCellAnchor>
    <xdr:from>
      <xdr:col>15</xdr:col>
      <xdr:colOff>48833</xdr:colOff>
      <xdr:row>741</xdr:row>
      <xdr:rowOff>54428</xdr:rowOff>
    </xdr:from>
    <xdr:to>
      <xdr:col>43</xdr:col>
      <xdr:colOff>176894</xdr:colOff>
      <xdr:row>747</xdr:row>
      <xdr:rowOff>57522</xdr:rowOff>
    </xdr:to>
    <xdr:sp macro="" textlink="">
      <xdr:nvSpPr>
        <xdr:cNvPr id="29" name="正方形/長方形 28"/>
        <xdr:cNvSpPr/>
      </xdr:nvSpPr>
      <xdr:spPr>
        <a:xfrm>
          <a:off x="3049208" y="42269228"/>
          <a:ext cx="5728761" cy="211764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33</xdr:col>
      <xdr:colOff>108857</xdr:colOff>
      <xdr:row>741</xdr:row>
      <xdr:rowOff>257735</xdr:rowOff>
    </xdr:from>
    <xdr:to>
      <xdr:col>43</xdr:col>
      <xdr:colOff>27215</xdr:colOff>
      <xdr:row>745</xdr:row>
      <xdr:rowOff>22410</xdr:rowOff>
    </xdr:to>
    <xdr:sp macro="" textlink="">
      <xdr:nvSpPr>
        <xdr:cNvPr id="30" name="正方形/長方形 29"/>
        <xdr:cNvSpPr/>
      </xdr:nvSpPr>
      <xdr:spPr>
        <a:xfrm>
          <a:off x="6709682" y="42472535"/>
          <a:ext cx="1918608" cy="11743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うち事務費（●百万円）</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諸謝金（●百万円） </a:t>
          </a:r>
          <a:endParaRPr kumimoji="1" lang="en-US" altLang="ja-JP" sz="1100">
            <a:solidFill>
              <a:sysClr val="windowText" lastClr="000000"/>
            </a:solidFill>
          </a:endParaRPr>
        </a:p>
        <a:p>
          <a:pPr algn="ctr"/>
          <a:r>
            <a:rPr kumimoji="1" lang="ja-JP" altLang="en-US" sz="1100">
              <a:solidFill>
                <a:sysClr val="windowText" lastClr="000000"/>
              </a:solidFill>
            </a:rPr>
            <a:t>  庁費（●百万円）、他</a:t>
          </a:r>
        </a:p>
      </xdr:txBody>
    </xdr:sp>
    <xdr:clientData/>
  </xdr:twoCellAnchor>
  <xdr:twoCellAnchor>
    <xdr:from>
      <xdr:col>16</xdr:col>
      <xdr:colOff>21620</xdr:colOff>
      <xdr:row>744</xdr:row>
      <xdr:rowOff>102453</xdr:rowOff>
    </xdr:from>
    <xdr:to>
      <xdr:col>26</xdr:col>
      <xdr:colOff>126315</xdr:colOff>
      <xdr:row>747</xdr:row>
      <xdr:rowOff>6134</xdr:rowOff>
    </xdr:to>
    <xdr:sp macro="" textlink="">
      <xdr:nvSpPr>
        <xdr:cNvPr id="31" name="正方形/長方形 30"/>
        <xdr:cNvSpPr/>
      </xdr:nvSpPr>
      <xdr:spPr>
        <a:xfrm>
          <a:off x="3222020" y="43374528"/>
          <a:ext cx="2104945" cy="96095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Ｂ．都道府県労働局（</a:t>
          </a:r>
          <a:r>
            <a:rPr kumimoji="1" lang="en-US" altLang="ja-JP" sz="1100">
              <a:solidFill>
                <a:sysClr val="windowText" lastClr="000000"/>
              </a:solidFill>
            </a:rPr>
            <a:t>47</a:t>
          </a:r>
          <a:r>
            <a:rPr kumimoji="1" lang="ja-JP" altLang="en-US" sz="1100">
              <a:solidFill>
                <a:sysClr val="windowText" lastClr="000000"/>
              </a:solidFill>
            </a:rPr>
            <a:t>局）</a:t>
          </a:r>
          <a:endParaRPr kumimoji="1" lang="en-US" altLang="ja-JP" sz="1100">
            <a:solidFill>
              <a:sysClr val="windowText" lastClr="000000"/>
            </a:solidFill>
          </a:endParaRPr>
        </a:p>
        <a:p>
          <a:pPr algn="ctr"/>
          <a:r>
            <a:rPr kumimoji="1" lang="ja-JP" altLang="en-US" sz="1100">
              <a:solidFill>
                <a:sysClr val="windowText" lastClr="000000"/>
              </a:solidFill>
            </a:rPr>
            <a:t>（●百万円）</a:t>
          </a:r>
        </a:p>
      </xdr:txBody>
    </xdr:sp>
    <xdr:clientData/>
  </xdr:twoCellAnchor>
  <xdr:twoCellAnchor>
    <xdr:from>
      <xdr:col>17</xdr:col>
      <xdr:colOff>10413</xdr:colOff>
      <xdr:row>747</xdr:row>
      <xdr:rowOff>150477</xdr:rowOff>
    </xdr:from>
    <xdr:to>
      <xdr:col>19</xdr:col>
      <xdr:colOff>59771</xdr:colOff>
      <xdr:row>751</xdr:row>
      <xdr:rowOff>270541</xdr:rowOff>
    </xdr:to>
    <xdr:sp macro="" textlink="">
      <xdr:nvSpPr>
        <xdr:cNvPr id="32" name="下矢印 31"/>
        <xdr:cNvSpPr/>
      </xdr:nvSpPr>
      <xdr:spPr>
        <a:xfrm>
          <a:off x="3410838" y="44479827"/>
          <a:ext cx="449408" cy="152976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39</xdr:col>
      <xdr:colOff>148084</xdr:colOff>
      <xdr:row>745</xdr:row>
      <xdr:rowOff>145676</xdr:rowOff>
    </xdr:from>
    <xdr:to>
      <xdr:col>41</xdr:col>
      <xdr:colOff>197446</xdr:colOff>
      <xdr:row>751</xdr:row>
      <xdr:rowOff>295730</xdr:rowOff>
    </xdr:to>
    <xdr:sp macro="" textlink="">
      <xdr:nvSpPr>
        <xdr:cNvPr id="33" name="下矢印 32"/>
        <xdr:cNvSpPr/>
      </xdr:nvSpPr>
      <xdr:spPr>
        <a:xfrm>
          <a:off x="7949059" y="43770176"/>
          <a:ext cx="449412" cy="226460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190506</xdr:colOff>
      <xdr:row>752</xdr:row>
      <xdr:rowOff>17610</xdr:rowOff>
    </xdr:from>
    <xdr:to>
      <xdr:col>23</xdr:col>
      <xdr:colOff>91095</xdr:colOff>
      <xdr:row>754</xdr:row>
      <xdr:rowOff>276438</xdr:rowOff>
    </xdr:to>
    <xdr:sp macro="" textlink="">
      <xdr:nvSpPr>
        <xdr:cNvPr id="34" name="正方形/長方形 33"/>
        <xdr:cNvSpPr/>
      </xdr:nvSpPr>
      <xdr:spPr>
        <a:xfrm>
          <a:off x="2590806" y="46109085"/>
          <a:ext cx="2100864" cy="96367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求職者</a:t>
          </a:r>
          <a:endParaRPr kumimoji="1" lang="en-US" altLang="ja-JP" sz="1100">
            <a:solidFill>
              <a:sysClr val="windowText" lastClr="000000"/>
            </a:solidFill>
          </a:endParaRPr>
        </a:p>
        <a:p>
          <a:pPr algn="ctr"/>
          <a:r>
            <a:rPr kumimoji="1" lang="ja-JP" altLang="en-US" sz="1100">
              <a:solidFill>
                <a:sysClr val="windowText" lastClr="000000"/>
              </a:solidFill>
            </a:rPr>
            <a:t>（●百万円）</a:t>
          </a:r>
        </a:p>
      </xdr:txBody>
    </xdr:sp>
    <xdr:clientData/>
  </xdr:twoCellAnchor>
  <xdr:twoCellAnchor>
    <xdr:from>
      <xdr:col>35</xdr:col>
      <xdr:colOff>180900</xdr:colOff>
      <xdr:row>752</xdr:row>
      <xdr:rowOff>28815</xdr:rowOff>
    </xdr:from>
    <xdr:to>
      <xdr:col>45</xdr:col>
      <xdr:colOff>163076</xdr:colOff>
      <xdr:row>754</xdr:row>
      <xdr:rowOff>287643</xdr:rowOff>
    </xdr:to>
    <xdr:sp macro="" textlink="">
      <xdr:nvSpPr>
        <xdr:cNvPr id="35" name="正方形/長方形 34"/>
        <xdr:cNvSpPr/>
      </xdr:nvSpPr>
      <xdr:spPr>
        <a:xfrm>
          <a:off x="7181775" y="46120290"/>
          <a:ext cx="1982426" cy="96367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　印刷会社等（</a:t>
          </a:r>
          <a:r>
            <a:rPr kumimoji="1" lang="en-US" altLang="ja-JP" sz="1100">
              <a:solidFill>
                <a:sysClr val="windowText" lastClr="000000"/>
              </a:solidFill>
            </a:rPr>
            <a:t>20</a:t>
          </a:r>
          <a:r>
            <a:rPr kumimoji="1" lang="ja-JP" altLang="en-US" sz="1100">
              <a:solidFill>
                <a:sysClr val="windowText" lastClr="000000"/>
              </a:solidFill>
            </a:rPr>
            <a:t>社）</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a:t>
          </a:r>
          <a:r>
            <a:rPr kumimoji="1" lang="en-US" altLang="ja-JP" sz="1100">
              <a:solidFill>
                <a:sysClr val="windowText" lastClr="000000"/>
              </a:solidFill>
            </a:rPr>
            <a:t>141</a:t>
          </a:r>
          <a:r>
            <a:rPr kumimoji="1" lang="ja-JP" altLang="en-US" sz="1100">
              <a:solidFill>
                <a:schemeClr val="tx1"/>
              </a:solidFill>
            </a:rPr>
            <a:t>百万円</a:t>
          </a:r>
          <a:r>
            <a:rPr kumimoji="1" lang="ja-JP" altLang="en-US" sz="1100">
              <a:solidFill>
                <a:sysClr val="windowText" lastClr="000000"/>
              </a:solidFill>
            </a:rPr>
            <a:t>）</a:t>
          </a:r>
        </a:p>
      </xdr:txBody>
    </xdr:sp>
    <xdr:clientData/>
  </xdr:twoCellAnchor>
  <xdr:twoCellAnchor>
    <xdr:from>
      <xdr:col>15</xdr:col>
      <xdr:colOff>171297</xdr:colOff>
      <xdr:row>749</xdr:row>
      <xdr:rowOff>3200</xdr:rowOff>
    </xdr:from>
    <xdr:to>
      <xdr:col>20</xdr:col>
      <xdr:colOff>104008</xdr:colOff>
      <xdr:row>750</xdr:row>
      <xdr:rowOff>25050</xdr:rowOff>
    </xdr:to>
    <xdr:sp macro="" textlink="">
      <xdr:nvSpPr>
        <xdr:cNvPr id="36" name="角丸四角形 35"/>
        <xdr:cNvSpPr/>
      </xdr:nvSpPr>
      <xdr:spPr>
        <a:xfrm>
          <a:off x="3171672" y="45037400"/>
          <a:ext cx="932836" cy="374275"/>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algn="ctr"/>
          <a:r>
            <a:rPr kumimoji="1" lang="en-US" altLang="ja-JP" sz="1100">
              <a:solidFill>
                <a:sysClr val="windowText" lastClr="000000"/>
              </a:solidFill>
            </a:rPr>
            <a:t>【</a:t>
          </a:r>
          <a:r>
            <a:rPr kumimoji="1" lang="ja-JP" altLang="en-US" sz="1100">
              <a:solidFill>
                <a:sysClr val="windowText" lastClr="000000"/>
              </a:solidFill>
            </a:rPr>
            <a:t>給付</a:t>
          </a:r>
          <a:r>
            <a:rPr kumimoji="1" lang="en-US" altLang="ja-JP" sz="1100">
              <a:solidFill>
                <a:sysClr val="windowText" lastClr="000000"/>
              </a:solidFill>
            </a:rPr>
            <a:t>】</a:t>
          </a:r>
        </a:p>
      </xdr:txBody>
    </xdr:sp>
    <xdr:clientData/>
  </xdr:twoCellAnchor>
  <xdr:twoCellAnchor>
    <xdr:from>
      <xdr:col>35</xdr:col>
      <xdr:colOff>60032</xdr:colOff>
      <xdr:row>749</xdr:row>
      <xdr:rowOff>3200</xdr:rowOff>
    </xdr:from>
    <xdr:to>
      <xdr:col>46</xdr:col>
      <xdr:colOff>82443</xdr:colOff>
      <xdr:row>750</xdr:row>
      <xdr:rowOff>50608</xdr:rowOff>
    </xdr:to>
    <xdr:sp macro="" textlink="">
      <xdr:nvSpPr>
        <xdr:cNvPr id="37" name="角丸四角形 36"/>
        <xdr:cNvSpPr/>
      </xdr:nvSpPr>
      <xdr:spPr>
        <a:xfrm>
          <a:off x="7060907" y="45037400"/>
          <a:ext cx="2222686" cy="399833"/>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xdr:txBody>
    </xdr:sp>
    <xdr:clientData/>
  </xdr:twoCellAnchor>
  <xdr:twoCellAnchor>
    <xdr:from>
      <xdr:col>35</xdr:col>
      <xdr:colOff>63232</xdr:colOff>
      <xdr:row>754</xdr:row>
      <xdr:rowOff>302560</xdr:rowOff>
    </xdr:from>
    <xdr:to>
      <xdr:col>46</xdr:col>
      <xdr:colOff>85643</xdr:colOff>
      <xdr:row>755</xdr:row>
      <xdr:rowOff>212913</xdr:rowOff>
    </xdr:to>
    <xdr:sp macro="" textlink="">
      <xdr:nvSpPr>
        <xdr:cNvPr id="38" name="角丸四角形 37"/>
        <xdr:cNvSpPr/>
      </xdr:nvSpPr>
      <xdr:spPr>
        <a:xfrm>
          <a:off x="7064107" y="47098885"/>
          <a:ext cx="2222686" cy="262778"/>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algn="ctr"/>
          <a:r>
            <a:rPr kumimoji="1" lang="ja-JP" altLang="en-US" sz="1100">
              <a:solidFill>
                <a:sysClr val="windowText" lastClr="000000"/>
              </a:solidFill>
            </a:rPr>
            <a:t>［申請用紙等の印刷等］</a:t>
          </a:r>
          <a:endParaRPr kumimoji="1" lang="en-US" altLang="ja-JP" sz="1100">
            <a:solidFill>
              <a:sysClr val="windowText" lastClr="000000"/>
            </a:solidFill>
          </a:endParaRPr>
        </a:p>
      </xdr:txBody>
    </xdr:sp>
    <xdr:clientData/>
  </xdr:twoCellAnchor>
  <xdr:twoCellAnchor>
    <xdr:from>
      <xdr:col>20</xdr:col>
      <xdr:colOff>136070</xdr:colOff>
      <xdr:row>742</xdr:row>
      <xdr:rowOff>299357</xdr:rowOff>
    </xdr:from>
    <xdr:to>
      <xdr:col>32</xdr:col>
      <xdr:colOff>176903</xdr:colOff>
      <xdr:row>744</xdr:row>
      <xdr:rowOff>40821</xdr:rowOff>
    </xdr:to>
    <xdr:sp macro="" textlink="">
      <xdr:nvSpPr>
        <xdr:cNvPr id="39" name="屈折矢印 38"/>
        <xdr:cNvSpPr/>
      </xdr:nvSpPr>
      <xdr:spPr>
        <a:xfrm rot="10800000">
          <a:off x="4136570" y="42866582"/>
          <a:ext cx="2441133" cy="446314"/>
        </a:xfrm>
        <a:prstGeom prst="bentUpArrow">
          <a:avLst>
            <a:gd name="adj1" fmla="val 50000"/>
            <a:gd name="adj2" fmla="val 42803"/>
            <a:gd name="adj3" fmla="val 4318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141588</xdr:colOff>
      <xdr:row>18</xdr:row>
      <xdr:rowOff>51486</xdr:rowOff>
    </xdr:from>
    <xdr:to>
      <xdr:col>34</xdr:col>
      <xdr:colOff>52594</xdr:colOff>
      <xdr:row>18</xdr:row>
      <xdr:rowOff>269201</xdr:rowOff>
    </xdr:to>
    <xdr:sp macro="" textlink="">
      <xdr:nvSpPr>
        <xdr:cNvPr id="18" name="角丸四角形 17"/>
        <xdr:cNvSpPr/>
      </xdr:nvSpPr>
      <xdr:spPr>
        <a:xfrm>
          <a:off x="6319966" y="7645743"/>
          <a:ext cx="734790" cy="217715"/>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38</xdr:col>
      <xdr:colOff>77230</xdr:colOff>
      <xdr:row>100</xdr:row>
      <xdr:rowOff>38615</xdr:rowOff>
    </xdr:from>
    <xdr:to>
      <xdr:col>41</xdr:col>
      <xdr:colOff>179099</xdr:colOff>
      <xdr:row>100</xdr:row>
      <xdr:rowOff>257433</xdr:rowOff>
    </xdr:to>
    <xdr:sp macro="" textlink="">
      <xdr:nvSpPr>
        <xdr:cNvPr id="19" name="角丸四角形 18"/>
        <xdr:cNvSpPr/>
      </xdr:nvSpPr>
      <xdr:spPr>
        <a:xfrm>
          <a:off x="7903176" y="13437973"/>
          <a:ext cx="719707" cy="218818"/>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38</xdr:col>
      <xdr:colOff>77230</xdr:colOff>
      <xdr:row>103</xdr:row>
      <xdr:rowOff>40821</xdr:rowOff>
    </xdr:from>
    <xdr:to>
      <xdr:col>41</xdr:col>
      <xdr:colOff>179099</xdr:colOff>
      <xdr:row>103</xdr:row>
      <xdr:rowOff>231689</xdr:rowOff>
    </xdr:to>
    <xdr:sp macro="" textlink="">
      <xdr:nvSpPr>
        <xdr:cNvPr id="20" name="角丸四角形 19"/>
        <xdr:cNvSpPr/>
      </xdr:nvSpPr>
      <xdr:spPr>
        <a:xfrm>
          <a:off x="7903176" y="14431294"/>
          <a:ext cx="719707" cy="190868"/>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38</xdr:col>
      <xdr:colOff>51486</xdr:colOff>
      <xdr:row>106</xdr:row>
      <xdr:rowOff>43027</xdr:rowOff>
    </xdr:from>
    <xdr:to>
      <xdr:col>41</xdr:col>
      <xdr:colOff>179099</xdr:colOff>
      <xdr:row>106</xdr:row>
      <xdr:rowOff>257432</xdr:rowOff>
    </xdr:to>
    <xdr:sp macro="" textlink="">
      <xdr:nvSpPr>
        <xdr:cNvPr id="21" name="角丸四角形 20"/>
        <xdr:cNvSpPr/>
      </xdr:nvSpPr>
      <xdr:spPr>
        <a:xfrm>
          <a:off x="7877432" y="15424615"/>
          <a:ext cx="745451" cy="214405"/>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34</xdr:col>
      <xdr:colOff>115844</xdr:colOff>
      <xdr:row>780</xdr:row>
      <xdr:rowOff>231688</xdr:rowOff>
    </xdr:from>
    <xdr:to>
      <xdr:col>45</xdr:col>
      <xdr:colOff>82009</xdr:colOff>
      <xdr:row>782</xdr:row>
      <xdr:rowOff>90102</xdr:rowOff>
    </xdr:to>
    <xdr:sp macro="" textlink="">
      <xdr:nvSpPr>
        <xdr:cNvPr id="27" name="角丸四角形 26"/>
        <xdr:cNvSpPr/>
      </xdr:nvSpPr>
      <xdr:spPr>
        <a:xfrm>
          <a:off x="7118006" y="47264593"/>
          <a:ext cx="2231571" cy="476252"/>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精査中</a:t>
          </a:r>
        </a:p>
      </xdr:txBody>
    </xdr:sp>
    <xdr:clientData/>
  </xdr:twoCellAnchor>
  <xdr:twoCellAnchor>
    <xdr:from>
      <xdr:col>21</xdr:col>
      <xdr:colOff>102972</xdr:colOff>
      <xdr:row>872</xdr:row>
      <xdr:rowOff>193074</xdr:rowOff>
    </xdr:from>
    <xdr:to>
      <xdr:col>32</xdr:col>
      <xdr:colOff>69138</xdr:colOff>
      <xdr:row>874</xdr:row>
      <xdr:rowOff>250812</xdr:rowOff>
    </xdr:to>
    <xdr:sp macro="" textlink="">
      <xdr:nvSpPr>
        <xdr:cNvPr id="28" name="角丸四角形 27"/>
        <xdr:cNvSpPr/>
      </xdr:nvSpPr>
      <xdr:spPr>
        <a:xfrm>
          <a:off x="4427837" y="59428277"/>
          <a:ext cx="2231571" cy="830035"/>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精査中</a:t>
          </a:r>
        </a:p>
      </xdr:txBody>
    </xdr:sp>
    <xdr:clientData/>
  </xdr:twoCellAnchor>
  <xdr:twoCellAnchor>
    <xdr:from>
      <xdr:col>30</xdr:col>
      <xdr:colOff>139528</xdr:colOff>
      <xdr:row>19</xdr:row>
      <xdr:rowOff>49426</xdr:rowOff>
    </xdr:from>
    <xdr:to>
      <xdr:col>34</xdr:col>
      <xdr:colOff>41009</xdr:colOff>
      <xdr:row>19</xdr:row>
      <xdr:rowOff>267141</xdr:rowOff>
    </xdr:to>
    <xdr:sp macro="" textlink="">
      <xdr:nvSpPr>
        <xdr:cNvPr id="25" name="角丸四角形 24"/>
        <xdr:cNvSpPr/>
      </xdr:nvSpPr>
      <xdr:spPr>
        <a:xfrm>
          <a:off x="6317906" y="7952602"/>
          <a:ext cx="725265" cy="217715"/>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精査中</a:t>
          </a:r>
        </a:p>
      </xdr:txBody>
    </xdr:sp>
    <xdr:clientData/>
  </xdr:twoCellAnchor>
  <xdr:twoCellAnchor>
    <xdr:from>
      <xdr:col>29</xdr:col>
      <xdr:colOff>141589</xdr:colOff>
      <xdr:row>711</xdr:row>
      <xdr:rowOff>51486</xdr:rowOff>
    </xdr:from>
    <xdr:to>
      <xdr:col>34</xdr:col>
      <xdr:colOff>197855</xdr:colOff>
      <xdr:row>711</xdr:row>
      <xdr:rowOff>308918</xdr:rowOff>
    </xdr:to>
    <xdr:sp macro="" textlink="">
      <xdr:nvSpPr>
        <xdr:cNvPr id="41" name="角丸四角形 40"/>
        <xdr:cNvSpPr/>
      </xdr:nvSpPr>
      <xdr:spPr>
        <a:xfrm>
          <a:off x="6114021" y="29282939"/>
          <a:ext cx="1085996" cy="257432"/>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精査中</a:t>
          </a:r>
        </a:p>
      </xdr:txBody>
    </xdr:sp>
    <xdr:clientData/>
  </xdr:twoCellAnchor>
  <xdr:twoCellAnchor>
    <xdr:from>
      <xdr:col>30</xdr:col>
      <xdr:colOff>12872</xdr:colOff>
      <xdr:row>716</xdr:row>
      <xdr:rowOff>51487</xdr:rowOff>
    </xdr:from>
    <xdr:to>
      <xdr:col>35</xdr:col>
      <xdr:colOff>69138</xdr:colOff>
      <xdr:row>716</xdr:row>
      <xdr:rowOff>308919</xdr:rowOff>
    </xdr:to>
    <xdr:sp macro="" textlink="">
      <xdr:nvSpPr>
        <xdr:cNvPr id="42" name="角丸四角形 41"/>
        <xdr:cNvSpPr/>
      </xdr:nvSpPr>
      <xdr:spPr>
        <a:xfrm>
          <a:off x="6191250" y="31084967"/>
          <a:ext cx="1085996" cy="257432"/>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精査中</a:t>
          </a:r>
        </a:p>
      </xdr:txBody>
    </xdr:sp>
    <xdr:clientData/>
  </xdr:twoCellAnchor>
  <xdr:twoCellAnchor>
    <xdr:from>
      <xdr:col>24</xdr:col>
      <xdr:colOff>51487</xdr:colOff>
      <xdr:row>725</xdr:row>
      <xdr:rowOff>321790</xdr:rowOff>
    </xdr:from>
    <xdr:to>
      <xdr:col>29</xdr:col>
      <xdr:colOff>107754</xdr:colOff>
      <xdr:row>725</xdr:row>
      <xdr:rowOff>579222</xdr:rowOff>
    </xdr:to>
    <xdr:sp macro="" textlink="">
      <xdr:nvSpPr>
        <xdr:cNvPr id="43" name="角丸四角形 42"/>
        <xdr:cNvSpPr/>
      </xdr:nvSpPr>
      <xdr:spPr>
        <a:xfrm>
          <a:off x="4994190" y="33131554"/>
          <a:ext cx="1085996" cy="257432"/>
        </a:xfrm>
        <a:prstGeom prst="roundRect">
          <a:avLst/>
        </a:prstGeom>
        <a:solidFill>
          <a:schemeClr val="bg1"/>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605</v>
      </c>
      <c r="AT2" s="944"/>
      <c r="AU2" s="944"/>
      <c r="AV2" s="52" t="str">
        <f>IF(AW2="", "", "-")</f>
        <v/>
      </c>
      <c r="AW2" s="915"/>
      <c r="AX2" s="915"/>
    </row>
    <row r="3" spans="1:50" ht="21" customHeight="1" thickBot="1" x14ac:dyDescent="0.2">
      <c r="A3" s="871" t="s">
        <v>543</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569</v>
      </c>
      <c r="AK3" s="873"/>
      <c r="AL3" s="873"/>
      <c r="AM3" s="873"/>
      <c r="AN3" s="873"/>
      <c r="AO3" s="873"/>
      <c r="AP3" s="873"/>
      <c r="AQ3" s="873"/>
      <c r="AR3" s="873"/>
      <c r="AS3" s="873"/>
      <c r="AT3" s="873"/>
      <c r="AU3" s="873"/>
      <c r="AV3" s="873"/>
      <c r="AW3" s="873"/>
      <c r="AX3" s="24" t="s">
        <v>65</v>
      </c>
    </row>
    <row r="4" spans="1:50" ht="24.75" customHeight="1" x14ac:dyDescent="0.15">
      <c r="A4" s="704" t="s">
        <v>25</v>
      </c>
      <c r="B4" s="705"/>
      <c r="C4" s="705"/>
      <c r="D4" s="705"/>
      <c r="E4" s="705"/>
      <c r="F4" s="705"/>
      <c r="G4" s="682" t="s">
        <v>585</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3" t="s">
        <v>149</v>
      </c>
      <c r="H5" s="844"/>
      <c r="I5" s="844"/>
      <c r="J5" s="844"/>
      <c r="K5" s="844"/>
      <c r="L5" s="844"/>
      <c r="M5" s="845" t="s">
        <v>66</v>
      </c>
      <c r="N5" s="846"/>
      <c r="O5" s="846"/>
      <c r="P5" s="846"/>
      <c r="Q5" s="846"/>
      <c r="R5" s="847"/>
      <c r="S5" s="848" t="s">
        <v>131</v>
      </c>
      <c r="T5" s="844"/>
      <c r="U5" s="844"/>
      <c r="V5" s="844"/>
      <c r="W5" s="844"/>
      <c r="X5" s="849"/>
      <c r="Y5" s="698" t="s">
        <v>3</v>
      </c>
      <c r="Z5" s="543"/>
      <c r="AA5" s="543"/>
      <c r="AB5" s="543"/>
      <c r="AC5" s="543"/>
      <c r="AD5" s="544"/>
      <c r="AE5" s="699" t="s">
        <v>571</v>
      </c>
      <c r="AF5" s="699"/>
      <c r="AG5" s="699"/>
      <c r="AH5" s="699"/>
      <c r="AI5" s="699"/>
      <c r="AJ5" s="699"/>
      <c r="AK5" s="699"/>
      <c r="AL5" s="699"/>
      <c r="AM5" s="699"/>
      <c r="AN5" s="699"/>
      <c r="AO5" s="699"/>
      <c r="AP5" s="700"/>
      <c r="AQ5" s="701" t="s">
        <v>573</v>
      </c>
      <c r="AR5" s="702"/>
      <c r="AS5" s="702"/>
      <c r="AT5" s="702"/>
      <c r="AU5" s="702"/>
      <c r="AV5" s="702"/>
      <c r="AW5" s="702"/>
      <c r="AX5" s="703"/>
    </row>
    <row r="6" spans="1:50" ht="39" customHeight="1" x14ac:dyDescent="0.15">
      <c r="A6" s="706" t="s">
        <v>4</v>
      </c>
      <c r="B6" s="707"/>
      <c r="C6" s="707"/>
      <c r="D6" s="707"/>
      <c r="E6" s="707"/>
      <c r="F6" s="707"/>
      <c r="G6" s="395" t="str">
        <f>入力規則等!F39</f>
        <v>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586</v>
      </c>
      <c r="H7" s="499"/>
      <c r="I7" s="499"/>
      <c r="J7" s="499"/>
      <c r="K7" s="499"/>
      <c r="L7" s="499"/>
      <c r="M7" s="499"/>
      <c r="N7" s="499"/>
      <c r="O7" s="499"/>
      <c r="P7" s="499"/>
      <c r="Q7" s="499"/>
      <c r="R7" s="499"/>
      <c r="S7" s="499"/>
      <c r="T7" s="499"/>
      <c r="U7" s="499"/>
      <c r="V7" s="499"/>
      <c r="W7" s="499"/>
      <c r="X7" s="500"/>
      <c r="Y7" s="926" t="s">
        <v>515</v>
      </c>
      <c r="Z7" s="443"/>
      <c r="AA7" s="443"/>
      <c r="AB7" s="443"/>
      <c r="AC7" s="443"/>
      <c r="AD7" s="927"/>
      <c r="AE7" s="916" t="s">
        <v>587</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5" t="s">
        <v>378</v>
      </c>
      <c r="B8" s="496"/>
      <c r="C8" s="496"/>
      <c r="D8" s="496"/>
      <c r="E8" s="496"/>
      <c r="F8" s="497"/>
      <c r="G8" s="945" t="str">
        <f>入力規則等!A28</f>
        <v>高齢社会対策、子ども・若者育成支援、少子化社会対策、男女共同参画</v>
      </c>
      <c r="H8" s="720"/>
      <c r="I8" s="720"/>
      <c r="J8" s="720"/>
      <c r="K8" s="720"/>
      <c r="L8" s="720"/>
      <c r="M8" s="720"/>
      <c r="N8" s="720"/>
      <c r="O8" s="720"/>
      <c r="P8" s="720"/>
      <c r="Q8" s="720"/>
      <c r="R8" s="720"/>
      <c r="S8" s="720"/>
      <c r="T8" s="720"/>
      <c r="U8" s="720"/>
      <c r="V8" s="720"/>
      <c r="W8" s="720"/>
      <c r="X8" s="946"/>
      <c r="Y8" s="850" t="s">
        <v>379</v>
      </c>
      <c r="Z8" s="851"/>
      <c r="AA8" s="851"/>
      <c r="AB8" s="851"/>
      <c r="AC8" s="851"/>
      <c r="AD8" s="852"/>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3" t="s">
        <v>23</v>
      </c>
      <c r="B9" s="854"/>
      <c r="C9" s="854"/>
      <c r="D9" s="854"/>
      <c r="E9" s="854"/>
      <c r="F9" s="854"/>
      <c r="G9" s="855" t="s">
        <v>588</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0" t="s">
        <v>30</v>
      </c>
      <c r="B10" s="661"/>
      <c r="C10" s="661"/>
      <c r="D10" s="661"/>
      <c r="E10" s="661"/>
      <c r="F10" s="661"/>
      <c r="G10" s="754" t="s">
        <v>589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7" t="s">
        <v>24</v>
      </c>
      <c r="B12" s="948"/>
      <c r="C12" s="948"/>
      <c r="D12" s="948"/>
      <c r="E12" s="948"/>
      <c r="F12" s="949"/>
      <c r="G12" s="760"/>
      <c r="H12" s="761"/>
      <c r="I12" s="761"/>
      <c r="J12" s="761"/>
      <c r="K12" s="761"/>
      <c r="L12" s="761"/>
      <c r="M12" s="761"/>
      <c r="N12" s="761"/>
      <c r="O12" s="761"/>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1727001</v>
      </c>
      <c r="Q13" s="658"/>
      <c r="R13" s="658"/>
      <c r="S13" s="658"/>
      <c r="T13" s="658"/>
      <c r="U13" s="658"/>
      <c r="V13" s="659"/>
      <c r="W13" s="657">
        <v>1722203</v>
      </c>
      <c r="X13" s="658"/>
      <c r="Y13" s="658"/>
      <c r="Z13" s="658"/>
      <c r="AA13" s="658"/>
      <c r="AB13" s="658"/>
      <c r="AC13" s="659"/>
      <c r="AD13" s="657">
        <v>1742746</v>
      </c>
      <c r="AE13" s="658"/>
      <c r="AF13" s="658"/>
      <c r="AG13" s="658"/>
      <c r="AH13" s="658"/>
      <c r="AI13" s="658"/>
      <c r="AJ13" s="659"/>
      <c r="AK13" s="657">
        <v>1869358</v>
      </c>
      <c r="AL13" s="658"/>
      <c r="AM13" s="658"/>
      <c r="AN13" s="658"/>
      <c r="AO13" s="658"/>
      <c r="AP13" s="658"/>
      <c r="AQ13" s="659"/>
      <c r="AR13" s="923"/>
      <c r="AS13" s="924"/>
      <c r="AT13" s="924"/>
      <c r="AU13" s="924"/>
      <c r="AV13" s="924"/>
      <c r="AW13" s="924"/>
      <c r="AX13" s="925"/>
    </row>
    <row r="14" spans="1:50" ht="21" customHeight="1" x14ac:dyDescent="0.15">
      <c r="A14" s="614"/>
      <c r="B14" s="615"/>
      <c r="C14" s="615"/>
      <c r="D14" s="615"/>
      <c r="E14" s="615"/>
      <c r="F14" s="616"/>
      <c r="G14" s="725"/>
      <c r="H14" s="726"/>
      <c r="I14" s="711" t="s">
        <v>8</v>
      </c>
      <c r="J14" s="762"/>
      <c r="K14" s="762"/>
      <c r="L14" s="762"/>
      <c r="M14" s="762"/>
      <c r="N14" s="762"/>
      <c r="O14" s="763"/>
      <c r="P14" s="657" t="s">
        <v>574</v>
      </c>
      <c r="Q14" s="658"/>
      <c r="R14" s="658"/>
      <c r="S14" s="658"/>
      <c r="T14" s="658"/>
      <c r="U14" s="658"/>
      <c r="V14" s="659"/>
      <c r="W14" s="657" t="s">
        <v>574</v>
      </c>
      <c r="X14" s="658"/>
      <c r="Y14" s="658"/>
      <c r="Z14" s="658"/>
      <c r="AA14" s="658"/>
      <c r="AB14" s="658"/>
      <c r="AC14" s="659"/>
      <c r="AD14" s="657" t="s">
        <v>574</v>
      </c>
      <c r="AE14" s="658"/>
      <c r="AF14" s="658"/>
      <c r="AG14" s="658"/>
      <c r="AH14" s="658"/>
      <c r="AI14" s="658"/>
      <c r="AJ14" s="659"/>
      <c r="AK14" s="657" t="s">
        <v>574</v>
      </c>
      <c r="AL14" s="658"/>
      <c r="AM14" s="658"/>
      <c r="AN14" s="658"/>
      <c r="AO14" s="658"/>
      <c r="AP14" s="658"/>
      <c r="AQ14" s="659"/>
      <c r="AR14" s="791"/>
      <c r="AS14" s="791"/>
      <c r="AT14" s="791"/>
      <c r="AU14" s="791"/>
      <c r="AV14" s="791"/>
      <c r="AW14" s="791"/>
      <c r="AX14" s="792"/>
    </row>
    <row r="15" spans="1:50" ht="21" customHeight="1" x14ac:dyDescent="0.15">
      <c r="A15" s="614"/>
      <c r="B15" s="615"/>
      <c r="C15" s="615"/>
      <c r="D15" s="615"/>
      <c r="E15" s="615"/>
      <c r="F15" s="616"/>
      <c r="G15" s="725"/>
      <c r="H15" s="726"/>
      <c r="I15" s="711" t="s">
        <v>51</v>
      </c>
      <c r="J15" s="712"/>
      <c r="K15" s="712"/>
      <c r="L15" s="712"/>
      <c r="M15" s="712"/>
      <c r="N15" s="712"/>
      <c r="O15" s="713"/>
      <c r="P15" s="657" t="s">
        <v>574</v>
      </c>
      <c r="Q15" s="658"/>
      <c r="R15" s="658"/>
      <c r="S15" s="658"/>
      <c r="T15" s="658"/>
      <c r="U15" s="658"/>
      <c r="V15" s="659"/>
      <c r="W15" s="657" t="s">
        <v>574</v>
      </c>
      <c r="X15" s="658"/>
      <c r="Y15" s="658"/>
      <c r="Z15" s="658"/>
      <c r="AA15" s="658"/>
      <c r="AB15" s="658"/>
      <c r="AC15" s="659"/>
      <c r="AD15" s="657" t="s">
        <v>574</v>
      </c>
      <c r="AE15" s="658"/>
      <c r="AF15" s="658"/>
      <c r="AG15" s="658"/>
      <c r="AH15" s="658"/>
      <c r="AI15" s="658"/>
      <c r="AJ15" s="659"/>
      <c r="AK15" s="657" t="s">
        <v>574</v>
      </c>
      <c r="AL15" s="658"/>
      <c r="AM15" s="658"/>
      <c r="AN15" s="658"/>
      <c r="AO15" s="658"/>
      <c r="AP15" s="658"/>
      <c r="AQ15" s="659"/>
      <c r="AR15" s="657"/>
      <c r="AS15" s="658"/>
      <c r="AT15" s="658"/>
      <c r="AU15" s="658"/>
      <c r="AV15" s="658"/>
      <c r="AW15" s="658"/>
      <c r="AX15" s="809"/>
    </row>
    <row r="16" spans="1:50" ht="21" customHeight="1" x14ac:dyDescent="0.15">
      <c r="A16" s="614"/>
      <c r="B16" s="615"/>
      <c r="C16" s="615"/>
      <c r="D16" s="615"/>
      <c r="E16" s="615"/>
      <c r="F16" s="616"/>
      <c r="G16" s="725"/>
      <c r="H16" s="726"/>
      <c r="I16" s="711" t="s">
        <v>52</v>
      </c>
      <c r="J16" s="712"/>
      <c r="K16" s="712"/>
      <c r="L16" s="712"/>
      <c r="M16" s="712"/>
      <c r="N16" s="712"/>
      <c r="O16" s="713"/>
      <c r="P16" s="657" t="s">
        <v>574</v>
      </c>
      <c r="Q16" s="658"/>
      <c r="R16" s="658"/>
      <c r="S16" s="658"/>
      <c r="T16" s="658"/>
      <c r="U16" s="658"/>
      <c r="V16" s="659"/>
      <c r="W16" s="657" t="s">
        <v>574</v>
      </c>
      <c r="X16" s="658"/>
      <c r="Y16" s="658"/>
      <c r="Z16" s="658"/>
      <c r="AA16" s="658"/>
      <c r="AB16" s="658"/>
      <c r="AC16" s="659"/>
      <c r="AD16" s="657" t="s">
        <v>574</v>
      </c>
      <c r="AE16" s="658"/>
      <c r="AF16" s="658"/>
      <c r="AG16" s="658"/>
      <c r="AH16" s="658"/>
      <c r="AI16" s="658"/>
      <c r="AJ16" s="659"/>
      <c r="AK16" s="657" t="s">
        <v>574</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574</v>
      </c>
      <c r="Q17" s="658"/>
      <c r="R17" s="658"/>
      <c r="S17" s="658"/>
      <c r="T17" s="658"/>
      <c r="U17" s="658"/>
      <c r="V17" s="659"/>
      <c r="W17" s="657" t="s">
        <v>574</v>
      </c>
      <c r="X17" s="658"/>
      <c r="Y17" s="658"/>
      <c r="Z17" s="658"/>
      <c r="AA17" s="658"/>
      <c r="AB17" s="658"/>
      <c r="AC17" s="659"/>
      <c r="AD17" s="657" t="s">
        <v>574</v>
      </c>
      <c r="AE17" s="658"/>
      <c r="AF17" s="658"/>
      <c r="AG17" s="658"/>
      <c r="AH17" s="658"/>
      <c r="AI17" s="658"/>
      <c r="AJ17" s="659"/>
      <c r="AK17" s="657" t="s">
        <v>574</v>
      </c>
      <c r="AL17" s="658"/>
      <c r="AM17" s="658"/>
      <c r="AN17" s="658"/>
      <c r="AO17" s="658"/>
      <c r="AP17" s="658"/>
      <c r="AQ17" s="659"/>
      <c r="AR17" s="921"/>
      <c r="AS17" s="921"/>
      <c r="AT17" s="921"/>
      <c r="AU17" s="921"/>
      <c r="AV17" s="921"/>
      <c r="AW17" s="921"/>
      <c r="AX17" s="922"/>
    </row>
    <row r="18" spans="1:50" ht="24.75" customHeight="1" x14ac:dyDescent="0.15">
      <c r="A18" s="614"/>
      <c r="B18" s="615"/>
      <c r="C18" s="615"/>
      <c r="D18" s="615"/>
      <c r="E18" s="615"/>
      <c r="F18" s="616"/>
      <c r="G18" s="727"/>
      <c r="H18" s="728"/>
      <c r="I18" s="716" t="s">
        <v>20</v>
      </c>
      <c r="J18" s="717"/>
      <c r="K18" s="717"/>
      <c r="L18" s="717"/>
      <c r="M18" s="717"/>
      <c r="N18" s="717"/>
      <c r="O18" s="718"/>
      <c r="P18" s="882">
        <f>SUM(P13:V17)</f>
        <v>1727001</v>
      </c>
      <c r="Q18" s="883"/>
      <c r="R18" s="883"/>
      <c r="S18" s="883"/>
      <c r="T18" s="883"/>
      <c r="U18" s="883"/>
      <c r="V18" s="884"/>
      <c r="W18" s="882">
        <f>SUM(W13:AC17)</f>
        <v>1722203</v>
      </c>
      <c r="X18" s="883"/>
      <c r="Y18" s="883"/>
      <c r="Z18" s="883"/>
      <c r="AA18" s="883"/>
      <c r="AB18" s="883"/>
      <c r="AC18" s="884"/>
      <c r="AD18" s="882">
        <f>SUM(AD13:AJ17)</f>
        <v>1742746</v>
      </c>
      <c r="AE18" s="883"/>
      <c r="AF18" s="883"/>
      <c r="AG18" s="883"/>
      <c r="AH18" s="883"/>
      <c r="AI18" s="883"/>
      <c r="AJ18" s="884"/>
      <c r="AK18" s="882">
        <f>SUM(AK13:AQ17)</f>
        <v>1869358</v>
      </c>
      <c r="AL18" s="883"/>
      <c r="AM18" s="883"/>
      <c r="AN18" s="883"/>
      <c r="AO18" s="883"/>
      <c r="AP18" s="883"/>
      <c r="AQ18" s="884"/>
      <c r="AR18" s="882">
        <f>SUM(AR13:AX17)</f>
        <v>0</v>
      </c>
      <c r="AS18" s="883"/>
      <c r="AT18" s="883"/>
      <c r="AU18" s="883"/>
      <c r="AV18" s="883"/>
      <c r="AW18" s="883"/>
      <c r="AX18" s="885"/>
    </row>
    <row r="19" spans="1:50" ht="24.75" customHeight="1" x14ac:dyDescent="0.15">
      <c r="A19" s="614"/>
      <c r="B19" s="615"/>
      <c r="C19" s="615"/>
      <c r="D19" s="615"/>
      <c r="E19" s="615"/>
      <c r="F19" s="616"/>
      <c r="G19" s="880" t="s">
        <v>9</v>
      </c>
      <c r="H19" s="881"/>
      <c r="I19" s="881"/>
      <c r="J19" s="881"/>
      <c r="K19" s="881"/>
      <c r="L19" s="881"/>
      <c r="M19" s="881"/>
      <c r="N19" s="881"/>
      <c r="O19" s="881"/>
      <c r="P19" s="657">
        <v>1488885</v>
      </c>
      <c r="Q19" s="658"/>
      <c r="R19" s="658"/>
      <c r="S19" s="658"/>
      <c r="T19" s="658"/>
      <c r="U19" s="658"/>
      <c r="V19" s="659"/>
      <c r="W19" s="657">
        <v>1504675</v>
      </c>
      <c r="X19" s="658"/>
      <c r="Y19" s="658"/>
      <c r="Z19" s="658"/>
      <c r="AA19" s="658"/>
      <c r="AB19" s="658"/>
      <c r="AC19" s="659"/>
      <c r="AD19" s="657"/>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80" t="s">
        <v>10</v>
      </c>
      <c r="H20" s="881"/>
      <c r="I20" s="881"/>
      <c r="J20" s="881"/>
      <c r="K20" s="881"/>
      <c r="L20" s="881"/>
      <c r="M20" s="881"/>
      <c r="N20" s="881"/>
      <c r="O20" s="881"/>
      <c r="P20" s="318">
        <f>IF(P18=0, "-", SUM(P19)/P18)</f>
        <v>0.86212167798397332</v>
      </c>
      <c r="Q20" s="318"/>
      <c r="R20" s="318"/>
      <c r="S20" s="318"/>
      <c r="T20" s="318"/>
      <c r="U20" s="318"/>
      <c r="V20" s="318"/>
      <c r="W20" s="318">
        <f t="shared" ref="W20" si="0">IF(W18=0, "-", SUM(W19)/W18)</f>
        <v>0.87369200959468774</v>
      </c>
      <c r="X20" s="318"/>
      <c r="Y20" s="318"/>
      <c r="Z20" s="318"/>
      <c r="AA20" s="318"/>
      <c r="AB20" s="318"/>
      <c r="AC20" s="318"/>
      <c r="AD20" s="318">
        <f t="shared" ref="AD20" si="1">IF(AD18=0, "-", SUM(AD19)/AD18)</f>
        <v>0</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3"/>
      <c r="B21" s="854"/>
      <c r="C21" s="854"/>
      <c r="D21" s="854"/>
      <c r="E21" s="854"/>
      <c r="F21" s="950"/>
      <c r="G21" s="316" t="s">
        <v>478</v>
      </c>
      <c r="H21" s="317"/>
      <c r="I21" s="317"/>
      <c r="J21" s="317"/>
      <c r="K21" s="317"/>
      <c r="L21" s="317"/>
      <c r="M21" s="317"/>
      <c r="N21" s="317"/>
      <c r="O21" s="317"/>
      <c r="P21" s="318">
        <f>IF(P19=0, "-", SUM(P19)/SUM(P13,P14))</f>
        <v>0.86212167798397332</v>
      </c>
      <c r="Q21" s="318"/>
      <c r="R21" s="318"/>
      <c r="S21" s="318"/>
      <c r="T21" s="318"/>
      <c r="U21" s="318"/>
      <c r="V21" s="318"/>
      <c r="W21" s="318">
        <f t="shared" ref="W21" si="2">IF(W19=0, "-", SUM(W19)/SUM(W13,W14))</f>
        <v>0.87369200959468774</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8" t="s">
        <v>559</v>
      </c>
      <c r="B22" s="969"/>
      <c r="C22" s="969"/>
      <c r="D22" s="969"/>
      <c r="E22" s="969"/>
      <c r="F22" s="970"/>
      <c r="G22" s="955" t="s">
        <v>457</v>
      </c>
      <c r="H22" s="222"/>
      <c r="I22" s="222"/>
      <c r="J22" s="222"/>
      <c r="K22" s="222"/>
      <c r="L22" s="222"/>
      <c r="M22" s="222"/>
      <c r="N22" s="222"/>
      <c r="O22" s="223"/>
      <c r="P22" s="940" t="s">
        <v>520</v>
      </c>
      <c r="Q22" s="222"/>
      <c r="R22" s="222"/>
      <c r="S22" s="222"/>
      <c r="T22" s="222"/>
      <c r="U22" s="222"/>
      <c r="V22" s="223"/>
      <c r="W22" s="940" t="s">
        <v>516</v>
      </c>
      <c r="X22" s="222"/>
      <c r="Y22" s="222"/>
      <c r="Z22" s="222"/>
      <c r="AA22" s="222"/>
      <c r="AB22" s="222"/>
      <c r="AC22" s="223"/>
      <c r="AD22" s="940" t="s">
        <v>456</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56" t="s">
        <v>590</v>
      </c>
      <c r="H23" s="957"/>
      <c r="I23" s="957"/>
      <c r="J23" s="957"/>
      <c r="K23" s="957"/>
      <c r="L23" s="957"/>
      <c r="M23" s="957"/>
      <c r="N23" s="957"/>
      <c r="O23" s="958"/>
      <c r="P23" s="923">
        <v>1186417</v>
      </c>
      <c r="Q23" s="924"/>
      <c r="R23" s="924"/>
      <c r="S23" s="924"/>
      <c r="T23" s="924"/>
      <c r="U23" s="924"/>
      <c r="V23" s="941"/>
      <c r="W23" s="923"/>
      <c r="X23" s="924"/>
      <c r="Y23" s="924"/>
      <c r="Z23" s="924"/>
      <c r="AA23" s="924"/>
      <c r="AB23" s="924"/>
      <c r="AC23" s="941"/>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t="s">
        <v>591</v>
      </c>
      <c r="H24" s="960"/>
      <c r="I24" s="960"/>
      <c r="J24" s="960"/>
      <c r="K24" s="960"/>
      <c r="L24" s="960"/>
      <c r="M24" s="960"/>
      <c r="N24" s="960"/>
      <c r="O24" s="961"/>
      <c r="P24" s="657">
        <v>668541</v>
      </c>
      <c r="Q24" s="658"/>
      <c r="R24" s="658"/>
      <c r="S24" s="658"/>
      <c r="T24" s="658"/>
      <c r="U24" s="658"/>
      <c r="V24" s="659"/>
      <c r="W24" s="657"/>
      <c r="X24" s="658"/>
      <c r="Y24" s="658"/>
      <c r="Z24" s="658"/>
      <c r="AA24" s="658"/>
      <c r="AB24" s="658"/>
      <c r="AC24" s="659"/>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t="s">
        <v>592</v>
      </c>
      <c r="H25" s="960"/>
      <c r="I25" s="960"/>
      <c r="J25" s="960"/>
      <c r="K25" s="960"/>
      <c r="L25" s="960"/>
      <c r="M25" s="960"/>
      <c r="N25" s="960"/>
      <c r="O25" s="961"/>
      <c r="P25" s="657">
        <v>6890</v>
      </c>
      <c r="Q25" s="658"/>
      <c r="R25" s="658"/>
      <c r="S25" s="658"/>
      <c r="T25" s="658"/>
      <c r="U25" s="658"/>
      <c r="V25" s="659"/>
      <c r="W25" s="657"/>
      <c r="X25" s="658"/>
      <c r="Y25" s="658"/>
      <c r="Z25" s="658"/>
      <c r="AA25" s="658"/>
      <c r="AB25" s="658"/>
      <c r="AC25" s="659"/>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t="s">
        <v>593</v>
      </c>
      <c r="H26" s="960"/>
      <c r="I26" s="960"/>
      <c r="J26" s="960"/>
      <c r="K26" s="960"/>
      <c r="L26" s="960"/>
      <c r="M26" s="960"/>
      <c r="N26" s="960"/>
      <c r="O26" s="961"/>
      <c r="P26" s="657">
        <v>6494</v>
      </c>
      <c r="Q26" s="658"/>
      <c r="R26" s="658"/>
      <c r="S26" s="658"/>
      <c r="T26" s="658"/>
      <c r="U26" s="658"/>
      <c r="V26" s="659"/>
      <c r="W26" s="657"/>
      <c r="X26" s="658"/>
      <c r="Y26" s="658"/>
      <c r="Z26" s="658"/>
      <c r="AA26" s="658"/>
      <c r="AB26" s="658"/>
      <c r="AC26" s="659"/>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t="s">
        <v>594</v>
      </c>
      <c r="H27" s="960"/>
      <c r="I27" s="960"/>
      <c r="J27" s="960"/>
      <c r="K27" s="960"/>
      <c r="L27" s="960"/>
      <c r="M27" s="960"/>
      <c r="N27" s="960"/>
      <c r="O27" s="961"/>
      <c r="P27" s="657">
        <v>895</v>
      </c>
      <c r="Q27" s="658"/>
      <c r="R27" s="658"/>
      <c r="S27" s="658"/>
      <c r="T27" s="658"/>
      <c r="U27" s="658"/>
      <c r="V27" s="659"/>
      <c r="W27" s="657"/>
      <c r="X27" s="658"/>
      <c r="Y27" s="658"/>
      <c r="Z27" s="658"/>
      <c r="AA27" s="658"/>
      <c r="AB27" s="658"/>
      <c r="AC27" s="659"/>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62" t="s">
        <v>461</v>
      </c>
      <c r="H28" s="963"/>
      <c r="I28" s="963"/>
      <c r="J28" s="963"/>
      <c r="K28" s="963"/>
      <c r="L28" s="963"/>
      <c r="M28" s="963"/>
      <c r="N28" s="963"/>
      <c r="O28" s="964"/>
      <c r="P28" s="882">
        <f>P29-SUM(P23:P27)</f>
        <v>121</v>
      </c>
      <c r="Q28" s="883"/>
      <c r="R28" s="883"/>
      <c r="S28" s="883"/>
      <c r="T28" s="883"/>
      <c r="U28" s="883"/>
      <c r="V28" s="884"/>
      <c r="W28" s="882">
        <f>W29-SUM(W23:W27)</f>
        <v>0</v>
      </c>
      <c r="X28" s="883"/>
      <c r="Y28" s="883"/>
      <c r="Z28" s="883"/>
      <c r="AA28" s="883"/>
      <c r="AB28" s="883"/>
      <c r="AC28" s="884"/>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458</v>
      </c>
      <c r="H29" s="966"/>
      <c r="I29" s="966"/>
      <c r="J29" s="966"/>
      <c r="K29" s="966"/>
      <c r="L29" s="966"/>
      <c r="M29" s="966"/>
      <c r="N29" s="966"/>
      <c r="O29" s="967"/>
      <c r="P29" s="657">
        <f>AK13</f>
        <v>1869358</v>
      </c>
      <c r="Q29" s="658"/>
      <c r="R29" s="658"/>
      <c r="S29" s="658"/>
      <c r="T29" s="658"/>
      <c r="U29" s="658"/>
      <c r="V29" s="659"/>
      <c r="W29" s="937">
        <f>AR13</f>
        <v>0</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5" t="s">
        <v>473</v>
      </c>
      <c r="B30" s="866"/>
      <c r="C30" s="866"/>
      <c r="D30" s="866"/>
      <c r="E30" s="866"/>
      <c r="F30" s="867"/>
      <c r="G30" s="773" t="s">
        <v>265</v>
      </c>
      <c r="H30" s="774"/>
      <c r="I30" s="774"/>
      <c r="J30" s="774"/>
      <c r="K30" s="774"/>
      <c r="L30" s="774"/>
      <c r="M30" s="774"/>
      <c r="N30" s="774"/>
      <c r="O30" s="775"/>
      <c r="P30" s="861" t="s">
        <v>59</v>
      </c>
      <c r="Q30" s="774"/>
      <c r="R30" s="774"/>
      <c r="S30" s="774"/>
      <c r="T30" s="774"/>
      <c r="U30" s="774"/>
      <c r="V30" s="774"/>
      <c r="W30" s="774"/>
      <c r="X30" s="775"/>
      <c r="Y30" s="858"/>
      <c r="Z30" s="859"/>
      <c r="AA30" s="860"/>
      <c r="AB30" s="862" t="s">
        <v>11</v>
      </c>
      <c r="AC30" s="863"/>
      <c r="AD30" s="864"/>
      <c r="AE30" s="862" t="s">
        <v>535</v>
      </c>
      <c r="AF30" s="863"/>
      <c r="AG30" s="863"/>
      <c r="AH30" s="864"/>
      <c r="AI30" s="862" t="s">
        <v>532</v>
      </c>
      <c r="AJ30" s="863"/>
      <c r="AK30" s="863"/>
      <c r="AL30" s="864"/>
      <c r="AM30" s="919" t="s">
        <v>527</v>
      </c>
      <c r="AN30" s="919"/>
      <c r="AO30" s="919"/>
      <c r="AP30" s="862"/>
      <c r="AQ30" s="767" t="s">
        <v>354</v>
      </c>
      <c r="AR30" s="768"/>
      <c r="AS30" s="768"/>
      <c r="AT30" s="769"/>
      <c r="AU30" s="774" t="s">
        <v>253</v>
      </c>
      <c r="AV30" s="774"/>
      <c r="AW30" s="774"/>
      <c r="AX30" s="920"/>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355</v>
      </c>
      <c r="AT31" s="134"/>
      <c r="AU31" s="199">
        <v>31</v>
      </c>
      <c r="AV31" s="199"/>
      <c r="AW31" s="398" t="s">
        <v>300</v>
      </c>
      <c r="AX31" s="399"/>
    </row>
    <row r="32" spans="1:50" ht="23.25" customHeight="1" x14ac:dyDescent="0.15">
      <c r="A32" s="403"/>
      <c r="B32" s="401"/>
      <c r="C32" s="401"/>
      <c r="D32" s="401"/>
      <c r="E32" s="401"/>
      <c r="F32" s="402"/>
      <c r="G32" s="564" t="s">
        <v>595</v>
      </c>
      <c r="H32" s="565"/>
      <c r="I32" s="565"/>
      <c r="J32" s="565"/>
      <c r="K32" s="565"/>
      <c r="L32" s="565"/>
      <c r="M32" s="565"/>
      <c r="N32" s="565"/>
      <c r="O32" s="566"/>
      <c r="P32" s="105" t="s">
        <v>596</v>
      </c>
      <c r="Q32" s="105"/>
      <c r="R32" s="105"/>
      <c r="S32" s="105"/>
      <c r="T32" s="105"/>
      <c r="U32" s="105"/>
      <c r="V32" s="105"/>
      <c r="W32" s="105"/>
      <c r="X32" s="106"/>
      <c r="Y32" s="471" t="s">
        <v>12</v>
      </c>
      <c r="Z32" s="531"/>
      <c r="AA32" s="532"/>
      <c r="AB32" s="468" t="s">
        <v>597</v>
      </c>
      <c r="AC32" s="469"/>
      <c r="AD32" s="470"/>
      <c r="AE32" s="218">
        <v>4243</v>
      </c>
      <c r="AF32" s="219"/>
      <c r="AG32" s="219"/>
      <c r="AH32" s="219"/>
      <c r="AI32" s="218">
        <v>3663</v>
      </c>
      <c r="AJ32" s="219"/>
      <c r="AK32" s="219"/>
      <c r="AL32" s="219"/>
      <c r="AM32" s="218">
        <v>3364</v>
      </c>
      <c r="AN32" s="219"/>
      <c r="AO32" s="219"/>
      <c r="AP32" s="219"/>
      <c r="AQ32" s="340" t="s">
        <v>574</v>
      </c>
      <c r="AR32" s="207"/>
      <c r="AS32" s="207"/>
      <c r="AT32" s="341"/>
      <c r="AU32" s="219" t="s">
        <v>574</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462" t="s">
        <v>597</v>
      </c>
      <c r="AC33" s="463"/>
      <c r="AD33" s="464"/>
      <c r="AE33" s="218">
        <v>5173</v>
      </c>
      <c r="AF33" s="219"/>
      <c r="AG33" s="219"/>
      <c r="AH33" s="219"/>
      <c r="AI33" s="218">
        <v>4243</v>
      </c>
      <c r="AJ33" s="219"/>
      <c r="AK33" s="219"/>
      <c r="AL33" s="219"/>
      <c r="AM33" s="218">
        <v>3663</v>
      </c>
      <c r="AN33" s="219"/>
      <c r="AO33" s="219"/>
      <c r="AP33" s="219"/>
      <c r="AQ33" s="340" t="s">
        <v>574</v>
      </c>
      <c r="AR33" s="207"/>
      <c r="AS33" s="207"/>
      <c r="AT33" s="341"/>
      <c r="AU33" s="219">
        <v>3364</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121.9</v>
      </c>
      <c r="AF34" s="219"/>
      <c r="AG34" s="219"/>
      <c r="AH34" s="219"/>
      <c r="AI34" s="218">
        <v>115.8</v>
      </c>
      <c r="AJ34" s="219"/>
      <c r="AK34" s="219"/>
      <c r="AL34" s="219"/>
      <c r="AM34" s="218">
        <v>108.9</v>
      </c>
      <c r="AN34" s="219"/>
      <c r="AO34" s="219"/>
      <c r="AP34" s="219"/>
      <c r="AQ34" s="340" t="s">
        <v>574</v>
      </c>
      <c r="AR34" s="207"/>
      <c r="AS34" s="207"/>
      <c r="AT34" s="341"/>
      <c r="AU34" s="219" t="s">
        <v>574</v>
      </c>
      <c r="AV34" s="219"/>
      <c r="AW34" s="219"/>
      <c r="AX34" s="221"/>
    </row>
    <row r="35" spans="1:50" ht="23.25" customHeight="1" x14ac:dyDescent="0.15">
      <c r="A35" s="226" t="s">
        <v>505</v>
      </c>
      <c r="B35" s="227"/>
      <c r="C35" s="227"/>
      <c r="D35" s="227"/>
      <c r="E35" s="227"/>
      <c r="F35" s="228"/>
      <c r="G35" s="232" t="s">
        <v>575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4"/>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4"/>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8" t="s">
        <v>253</v>
      </c>
      <c r="AV51" s="928"/>
      <c r="AW51" s="928"/>
      <c r="AX51" s="929"/>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8" t="s">
        <v>253</v>
      </c>
      <c r="AV58" s="928"/>
      <c r="AW58" s="928"/>
      <c r="AX58" s="929"/>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4"/>
      <c r="AF77" s="895"/>
      <c r="AG77" s="895"/>
      <c r="AH77" s="895"/>
      <c r="AI77" s="894"/>
      <c r="AJ77" s="895"/>
      <c r="AK77" s="895"/>
      <c r="AL77" s="895"/>
      <c r="AM77" s="894"/>
      <c r="AN77" s="895"/>
      <c r="AO77" s="895"/>
      <c r="AP77" s="895"/>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1"/>
    </row>
    <row r="80" spans="1:50" ht="18.75" hidden="1" customHeight="1" x14ac:dyDescent="0.15">
      <c r="A80" s="868"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9"/>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9"/>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8"/>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9"/>
    </row>
    <row r="83" spans="1:60" ht="22.5" hidden="1" customHeight="1" x14ac:dyDescent="0.15">
      <c r="A83" s="869"/>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90"/>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1"/>
    </row>
    <row r="84" spans="1:60" ht="19.5" hidden="1" customHeight="1" x14ac:dyDescent="0.15">
      <c r="A84" s="869"/>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92"/>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3"/>
    </row>
    <row r="85" spans="1:60" ht="18.75" hidden="1" customHeight="1" x14ac:dyDescent="0.15">
      <c r="A85" s="869"/>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9"/>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9"/>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9"/>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x14ac:dyDescent="0.2">
      <c r="A89" s="869"/>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9"/>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9"/>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9"/>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9"/>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9"/>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9"/>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9"/>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9"/>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9"/>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0"/>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9" t="s">
        <v>13</v>
      </c>
      <c r="Z99" s="900"/>
      <c r="AA99" s="901"/>
      <c r="AB99" s="896" t="s">
        <v>14</v>
      </c>
      <c r="AC99" s="897"/>
      <c r="AD99" s="898"/>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8"/>
      <c r="Z100" s="859"/>
      <c r="AA100" s="860"/>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598</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600</v>
      </c>
      <c r="AC101" s="461"/>
      <c r="AD101" s="461"/>
      <c r="AE101" s="218">
        <v>15117</v>
      </c>
      <c r="AF101" s="219"/>
      <c r="AG101" s="219"/>
      <c r="AH101" s="220"/>
      <c r="AI101" s="218">
        <v>10881</v>
      </c>
      <c r="AJ101" s="219"/>
      <c r="AK101" s="219"/>
      <c r="AL101" s="220"/>
      <c r="AM101" s="218"/>
      <c r="AN101" s="219"/>
      <c r="AO101" s="219"/>
      <c r="AP101" s="220"/>
      <c r="AQ101" s="218" t="s">
        <v>574</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600</v>
      </c>
      <c r="AC102" s="461"/>
      <c r="AD102" s="461"/>
      <c r="AE102" s="418">
        <v>15310</v>
      </c>
      <c r="AF102" s="418"/>
      <c r="AG102" s="418"/>
      <c r="AH102" s="418"/>
      <c r="AI102" s="418">
        <v>11007</v>
      </c>
      <c r="AJ102" s="418"/>
      <c r="AK102" s="418"/>
      <c r="AL102" s="418"/>
      <c r="AM102" s="418">
        <v>11244</v>
      </c>
      <c r="AN102" s="418"/>
      <c r="AO102" s="418"/>
      <c r="AP102" s="418"/>
      <c r="AQ102" s="273">
        <v>11467</v>
      </c>
      <c r="AR102" s="274"/>
      <c r="AS102" s="274"/>
      <c r="AT102" s="319"/>
      <c r="AU102" s="273"/>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customHeight="1" x14ac:dyDescent="0.15">
      <c r="A104" s="422"/>
      <c r="B104" s="423"/>
      <c r="C104" s="423"/>
      <c r="D104" s="423"/>
      <c r="E104" s="423"/>
      <c r="F104" s="424"/>
      <c r="G104" s="105" t="s">
        <v>599</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600</v>
      </c>
      <c r="AC104" s="546"/>
      <c r="AD104" s="547"/>
      <c r="AE104" s="218">
        <v>16311</v>
      </c>
      <c r="AF104" s="219"/>
      <c r="AG104" s="219"/>
      <c r="AH104" s="220"/>
      <c r="AI104" s="218">
        <v>16402</v>
      </c>
      <c r="AJ104" s="219"/>
      <c r="AK104" s="219"/>
      <c r="AL104" s="220"/>
      <c r="AM104" s="218"/>
      <c r="AN104" s="219"/>
      <c r="AO104" s="219"/>
      <c r="AP104" s="220"/>
      <c r="AQ104" s="218" t="s">
        <v>574</v>
      </c>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600</v>
      </c>
      <c r="AC105" s="469"/>
      <c r="AD105" s="470"/>
      <c r="AE105" s="418">
        <v>19368</v>
      </c>
      <c r="AF105" s="418"/>
      <c r="AG105" s="418"/>
      <c r="AH105" s="418"/>
      <c r="AI105" s="418">
        <v>19184</v>
      </c>
      <c r="AJ105" s="418"/>
      <c r="AK105" s="418"/>
      <c r="AL105" s="418"/>
      <c r="AM105" s="418">
        <v>19409</v>
      </c>
      <c r="AN105" s="418"/>
      <c r="AO105" s="418"/>
      <c r="AP105" s="418"/>
      <c r="AQ105" s="218">
        <v>20649</v>
      </c>
      <c r="AR105" s="219"/>
      <c r="AS105" s="219"/>
      <c r="AT105" s="220"/>
      <c r="AU105" s="273"/>
      <c r="AV105" s="274"/>
      <c r="AW105" s="274"/>
      <c r="AX105" s="319"/>
    </row>
    <row r="106" spans="1:60" ht="31.5"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customHeight="1" x14ac:dyDescent="0.15">
      <c r="A107" s="422"/>
      <c r="B107" s="423"/>
      <c r="C107" s="423"/>
      <c r="D107" s="423"/>
      <c r="E107" s="423"/>
      <c r="F107" s="424"/>
      <c r="G107" s="105" t="s">
        <v>601</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600</v>
      </c>
      <c r="AC107" s="546"/>
      <c r="AD107" s="547"/>
      <c r="AE107" s="418">
        <v>63066</v>
      </c>
      <c r="AF107" s="418"/>
      <c r="AG107" s="418"/>
      <c r="AH107" s="418"/>
      <c r="AI107" s="418">
        <v>57545</v>
      </c>
      <c r="AJ107" s="418"/>
      <c r="AK107" s="418"/>
      <c r="AL107" s="418"/>
      <c r="AM107" s="418"/>
      <c r="AN107" s="418"/>
      <c r="AO107" s="418"/>
      <c r="AP107" s="418"/>
      <c r="AQ107" s="218" t="s">
        <v>633</v>
      </c>
      <c r="AR107" s="219"/>
      <c r="AS107" s="219"/>
      <c r="AT107" s="220"/>
      <c r="AU107" s="218"/>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600</v>
      </c>
      <c r="AC108" s="469"/>
      <c r="AD108" s="470"/>
      <c r="AE108" s="418">
        <v>60202</v>
      </c>
      <c r="AF108" s="418"/>
      <c r="AG108" s="418"/>
      <c r="AH108" s="418"/>
      <c r="AI108" s="418">
        <v>54889</v>
      </c>
      <c r="AJ108" s="418"/>
      <c r="AK108" s="418"/>
      <c r="AL108" s="418"/>
      <c r="AM108" s="418">
        <v>49380</v>
      </c>
      <c r="AN108" s="418"/>
      <c r="AO108" s="418"/>
      <c r="AP108" s="418"/>
      <c r="AQ108" s="218">
        <v>40198</v>
      </c>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602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603</v>
      </c>
      <c r="AC116" s="463"/>
      <c r="AD116" s="464"/>
      <c r="AE116" s="418" t="s">
        <v>605</v>
      </c>
      <c r="AF116" s="418"/>
      <c r="AG116" s="418"/>
      <c r="AH116" s="418"/>
      <c r="AI116" s="418" t="s">
        <v>606</v>
      </c>
      <c r="AJ116" s="418"/>
      <c r="AK116" s="418"/>
      <c r="AL116" s="418"/>
      <c r="AM116" s="418" t="s">
        <v>587</v>
      </c>
      <c r="AN116" s="418"/>
      <c r="AO116" s="418"/>
      <c r="AP116" s="418"/>
      <c r="AQ116" s="218" t="s">
        <v>587</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604</v>
      </c>
      <c r="AC117" s="473"/>
      <c r="AD117" s="474"/>
      <c r="AE117" s="551" t="s">
        <v>566</v>
      </c>
      <c r="AF117" s="551"/>
      <c r="AG117" s="551"/>
      <c r="AH117" s="551"/>
      <c r="AI117" s="551" t="s">
        <v>606</v>
      </c>
      <c r="AJ117" s="551"/>
      <c r="AK117" s="551"/>
      <c r="AL117" s="551"/>
      <c r="AM117" s="551" t="s">
        <v>606</v>
      </c>
      <c r="AN117" s="551"/>
      <c r="AO117" s="551"/>
      <c r="AP117" s="551"/>
      <c r="AQ117" s="551" t="s">
        <v>607</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3"/>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4"/>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0"/>
      <c r="Z127" s="931"/>
      <c r="AA127" s="932"/>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655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656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577</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596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597</v>
      </c>
      <c r="AC134" s="205"/>
      <c r="AD134" s="205"/>
      <c r="AE134" s="206">
        <v>4243</v>
      </c>
      <c r="AF134" s="207"/>
      <c r="AG134" s="207"/>
      <c r="AH134" s="207"/>
      <c r="AI134" s="206">
        <v>3663</v>
      </c>
      <c r="AJ134" s="207"/>
      <c r="AK134" s="207"/>
      <c r="AL134" s="207"/>
      <c r="AM134" s="206">
        <v>3364</v>
      </c>
      <c r="AN134" s="207"/>
      <c r="AO134" s="207"/>
      <c r="AP134" s="207"/>
      <c r="AQ134" s="206" t="s">
        <v>574</v>
      </c>
      <c r="AR134" s="207"/>
      <c r="AS134" s="207"/>
      <c r="AT134" s="207"/>
      <c r="AU134" s="206" t="s">
        <v>574</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597</v>
      </c>
      <c r="AC135" s="213"/>
      <c r="AD135" s="213"/>
      <c r="AE135" s="206"/>
      <c r="AF135" s="207"/>
      <c r="AG135" s="207"/>
      <c r="AH135" s="207"/>
      <c r="AI135" s="206"/>
      <c r="AJ135" s="207"/>
      <c r="AK135" s="207"/>
      <c r="AL135" s="207"/>
      <c r="AM135" s="206"/>
      <c r="AN135" s="207"/>
      <c r="AO135" s="207"/>
      <c r="AP135" s="207"/>
      <c r="AQ135" s="206" t="s">
        <v>574</v>
      </c>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t="s">
        <v>576</v>
      </c>
      <c r="H154" s="105"/>
      <c r="I154" s="105"/>
      <c r="J154" s="105"/>
      <c r="K154" s="105"/>
      <c r="L154" s="105"/>
      <c r="M154" s="105"/>
      <c r="N154" s="105"/>
      <c r="O154" s="105"/>
      <c r="P154" s="106"/>
      <c r="Q154" s="125" t="s">
        <v>576</v>
      </c>
      <c r="R154" s="105"/>
      <c r="S154" s="105"/>
      <c r="T154" s="105"/>
      <c r="U154" s="105"/>
      <c r="V154" s="105"/>
      <c r="W154" s="105"/>
      <c r="X154" s="105"/>
      <c r="Y154" s="105"/>
      <c r="Z154" s="105"/>
      <c r="AA154" s="293"/>
      <c r="AB154" s="141" t="s">
        <v>576</v>
      </c>
      <c r="AC154" s="142"/>
      <c r="AD154" s="142"/>
      <c r="AE154" s="147" t="s">
        <v>578</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576</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8.5" customHeight="1" x14ac:dyDescent="0.15">
      <c r="A188" s="189"/>
      <c r="B188" s="186"/>
      <c r="C188" s="180"/>
      <c r="D188" s="186"/>
      <c r="E188" s="125" t="s">
        <v>648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5"/>
      <c r="E430" s="174" t="s">
        <v>545</v>
      </c>
      <c r="F430" s="902"/>
      <c r="G430" s="903" t="s">
        <v>374</v>
      </c>
      <c r="H430" s="123"/>
      <c r="I430" s="123"/>
      <c r="J430" s="904" t="s">
        <v>574</v>
      </c>
      <c r="K430" s="905"/>
      <c r="L430" s="905"/>
      <c r="M430" s="905"/>
      <c r="N430" s="905"/>
      <c r="O430" s="905"/>
      <c r="P430" s="905"/>
      <c r="Q430" s="905"/>
      <c r="R430" s="905"/>
      <c r="S430" s="905"/>
      <c r="T430" s="906"/>
      <c r="U430" s="588" t="s">
        <v>576</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7"/>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581</v>
      </c>
      <c r="AF432" s="200"/>
      <c r="AG432" s="133" t="s">
        <v>355</v>
      </c>
      <c r="AH432" s="134"/>
      <c r="AI432" s="156"/>
      <c r="AJ432" s="156"/>
      <c r="AK432" s="156"/>
      <c r="AL432" s="154"/>
      <c r="AM432" s="156"/>
      <c r="AN432" s="156"/>
      <c r="AO432" s="156"/>
      <c r="AP432" s="154"/>
      <c r="AQ432" s="590" t="s">
        <v>580</v>
      </c>
      <c r="AR432" s="200"/>
      <c r="AS432" s="133" t="s">
        <v>355</v>
      </c>
      <c r="AT432" s="134"/>
      <c r="AU432" s="200" t="s">
        <v>582</v>
      </c>
      <c r="AV432" s="200"/>
      <c r="AW432" s="133" t="s">
        <v>300</v>
      </c>
      <c r="AX432" s="195"/>
    </row>
    <row r="433" spans="1:50" ht="23.25" customHeight="1" x14ac:dyDescent="0.15">
      <c r="A433" s="189"/>
      <c r="B433" s="186"/>
      <c r="C433" s="180"/>
      <c r="D433" s="186"/>
      <c r="E433" s="342"/>
      <c r="F433" s="343"/>
      <c r="G433" s="104" t="s">
        <v>578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576</v>
      </c>
      <c r="AC433" s="213"/>
      <c r="AD433" s="213"/>
      <c r="AE433" s="340" t="s">
        <v>580</v>
      </c>
      <c r="AF433" s="207"/>
      <c r="AG433" s="207"/>
      <c r="AH433" s="207"/>
      <c r="AI433" s="340" t="s">
        <v>574</v>
      </c>
      <c r="AJ433" s="207"/>
      <c r="AK433" s="207"/>
      <c r="AL433" s="207"/>
      <c r="AM433" s="340" t="s">
        <v>574</v>
      </c>
      <c r="AN433" s="207"/>
      <c r="AO433" s="207"/>
      <c r="AP433" s="341"/>
      <c r="AQ433" s="340" t="s">
        <v>574</v>
      </c>
      <c r="AR433" s="207"/>
      <c r="AS433" s="207"/>
      <c r="AT433" s="341"/>
      <c r="AU433" s="207" t="s">
        <v>574</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784" t="s">
        <v>574</v>
      </c>
      <c r="AC434" s="785"/>
      <c r="AD434" s="786"/>
      <c r="AE434" s="340" t="s">
        <v>574</v>
      </c>
      <c r="AF434" s="207"/>
      <c r="AG434" s="207"/>
      <c r="AH434" s="341"/>
      <c r="AI434" s="340" t="s">
        <v>574</v>
      </c>
      <c r="AJ434" s="207"/>
      <c r="AK434" s="207"/>
      <c r="AL434" s="207"/>
      <c r="AM434" s="340" t="s">
        <v>574</v>
      </c>
      <c r="AN434" s="207"/>
      <c r="AO434" s="207"/>
      <c r="AP434" s="341"/>
      <c r="AQ434" s="340" t="s">
        <v>574</v>
      </c>
      <c r="AR434" s="207"/>
      <c r="AS434" s="207"/>
      <c r="AT434" s="341"/>
      <c r="AU434" s="207" t="s">
        <v>574</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574</v>
      </c>
      <c r="AF435" s="207"/>
      <c r="AG435" s="207"/>
      <c r="AH435" s="341"/>
      <c r="AI435" s="340" t="s">
        <v>574</v>
      </c>
      <c r="AJ435" s="207"/>
      <c r="AK435" s="207"/>
      <c r="AL435" s="207"/>
      <c r="AM435" s="340" t="s">
        <v>574</v>
      </c>
      <c r="AN435" s="207"/>
      <c r="AO435" s="207"/>
      <c r="AP435" s="341"/>
      <c r="AQ435" s="340" t="s">
        <v>574</v>
      </c>
      <c r="AR435" s="207"/>
      <c r="AS435" s="207"/>
      <c r="AT435" s="341"/>
      <c r="AU435" s="207" t="s">
        <v>574</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customHeight="1" x14ac:dyDescent="0.15">
      <c r="A458" s="189"/>
      <c r="B458" s="186"/>
      <c r="C458" s="180"/>
      <c r="D458" s="186"/>
      <c r="E458" s="342"/>
      <c r="F458" s="343"/>
      <c r="G458" s="104" t="s">
        <v>649</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650</v>
      </c>
      <c r="AC458" s="213"/>
      <c r="AD458" s="213"/>
      <c r="AE458" s="340" t="s">
        <v>650</v>
      </c>
      <c r="AF458" s="207"/>
      <c r="AG458" s="207"/>
      <c r="AH458" s="207"/>
      <c r="AI458" s="340" t="s">
        <v>651</v>
      </c>
      <c r="AJ458" s="207"/>
      <c r="AK458" s="207"/>
      <c r="AL458" s="207"/>
      <c r="AM458" s="340" t="s">
        <v>649</v>
      </c>
      <c r="AN458" s="207"/>
      <c r="AO458" s="207"/>
      <c r="AP458" s="341"/>
      <c r="AQ458" s="340" t="s">
        <v>651</v>
      </c>
      <c r="AR458" s="207"/>
      <c r="AS458" s="207"/>
      <c r="AT458" s="341"/>
      <c r="AU458" s="207" t="s">
        <v>653</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651</v>
      </c>
      <c r="AC459" s="205"/>
      <c r="AD459" s="205"/>
      <c r="AE459" s="340" t="s">
        <v>649</v>
      </c>
      <c r="AF459" s="207"/>
      <c r="AG459" s="207"/>
      <c r="AH459" s="341"/>
      <c r="AI459" s="340" t="s">
        <v>652</v>
      </c>
      <c r="AJ459" s="207"/>
      <c r="AK459" s="207"/>
      <c r="AL459" s="207"/>
      <c r="AM459" s="340" t="s">
        <v>649</v>
      </c>
      <c r="AN459" s="207"/>
      <c r="AO459" s="207"/>
      <c r="AP459" s="341"/>
      <c r="AQ459" s="340" t="s">
        <v>653</v>
      </c>
      <c r="AR459" s="207"/>
      <c r="AS459" s="207"/>
      <c r="AT459" s="341"/>
      <c r="AU459" s="207" t="s">
        <v>649</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649</v>
      </c>
      <c r="AF460" s="207"/>
      <c r="AG460" s="207"/>
      <c r="AH460" s="341"/>
      <c r="AI460" s="340" t="s">
        <v>649</v>
      </c>
      <c r="AJ460" s="207"/>
      <c r="AK460" s="207"/>
      <c r="AL460" s="207"/>
      <c r="AM460" s="340" t="s">
        <v>649</v>
      </c>
      <c r="AN460" s="207"/>
      <c r="AO460" s="207"/>
      <c r="AP460" s="341"/>
      <c r="AQ460" s="340" t="s">
        <v>654</v>
      </c>
      <c r="AR460" s="207"/>
      <c r="AS460" s="207"/>
      <c r="AT460" s="341"/>
      <c r="AU460" s="207" t="s">
        <v>653</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3" t="s">
        <v>374</v>
      </c>
      <c r="H484" s="123"/>
      <c r="I484" s="123"/>
      <c r="J484" s="904"/>
      <c r="K484" s="905"/>
      <c r="L484" s="905"/>
      <c r="M484" s="905"/>
      <c r="N484" s="905"/>
      <c r="O484" s="905"/>
      <c r="P484" s="905"/>
      <c r="Q484" s="905"/>
      <c r="R484" s="905"/>
      <c r="S484" s="905"/>
      <c r="T484" s="906"/>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7"/>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3" t="s">
        <v>374</v>
      </c>
      <c r="H538" s="123"/>
      <c r="I538" s="123"/>
      <c r="J538" s="904"/>
      <c r="K538" s="905"/>
      <c r="L538" s="905"/>
      <c r="M538" s="905"/>
      <c r="N538" s="905"/>
      <c r="O538" s="905"/>
      <c r="P538" s="905"/>
      <c r="Q538" s="905"/>
      <c r="R538" s="905"/>
      <c r="S538" s="905"/>
      <c r="T538" s="906"/>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7"/>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3" t="s">
        <v>374</v>
      </c>
      <c r="H592" s="123"/>
      <c r="I592" s="123"/>
      <c r="J592" s="904"/>
      <c r="K592" s="905"/>
      <c r="L592" s="905"/>
      <c r="M592" s="905"/>
      <c r="N592" s="905"/>
      <c r="O592" s="905"/>
      <c r="P592" s="905"/>
      <c r="Q592" s="905"/>
      <c r="R592" s="905"/>
      <c r="S592" s="905"/>
      <c r="T592" s="906"/>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7"/>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3" t="s">
        <v>374</v>
      </c>
      <c r="H646" s="123"/>
      <c r="I646" s="123"/>
      <c r="J646" s="904"/>
      <c r="K646" s="905"/>
      <c r="L646" s="905"/>
      <c r="M646" s="905"/>
      <c r="N646" s="905"/>
      <c r="O646" s="905"/>
      <c r="P646" s="905"/>
      <c r="Q646" s="905"/>
      <c r="R646" s="905"/>
      <c r="S646" s="905"/>
      <c r="T646" s="906"/>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7"/>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0.5" customHeight="1" x14ac:dyDescent="0.15">
      <c r="A702" s="874" t="s">
        <v>259</v>
      </c>
      <c r="B702" s="875"/>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572</v>
      </c>
      <c r="AE702" s="346"/>
      <c r="AF702" s="346"/>
      <c r="AG702" s="385" t="s">
        <v>609</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6"/>
      <c r="B703" s="877"/>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572</v>
      </c>
      <c r="AE703" s="329"/>
      <c r="AF703" s="329"/>
      <c r="AG703" s="101" t="s">
        <v>610</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8"/>
      <c r="B704" s="879"/>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572</v>
      </c>
      <c r="AE704" s="783"/>
      <c r="AF704" s="783"/>
      <c r="AG704" s="167" t="s">
        <v>611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572</v>
      </c>
      <c r="AE705" s="715"/>
      <c r="AF705" s="715"/>
      <c r="AG705" s="125" t="s">
        <v>612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7"/>
      <c r="D706" s="798"/>
      <c r="E706" s="730" t="s">
        <v>506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608</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9"/>
      <c r="D707" s="800"/>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608</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572</v>
      </c>
      <c r="AE708" s="605"/>
      <c r="AF708" s="605"/>
      <c r="AG708" s="742" t="s">
        <v>613</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583</v>
      </c>
      <c r="AE709" s="329"/>
      <c r="AF709" s="329"/>
      <c r="AG709" s="101" t="s">
        <v>603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583</v>
      </c>
      <c r="AE710" s="329"/>
      <c r="AF710" s="329"/>
      <c r="AG710" s="101" t="s">
        <v>566</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572</v>
      </c>
      <c r="AE711" s="329"/>
      <c r="AF711" s="329"/>
      <c r="AG711" s="101" t="s">
        <v>614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583</v>
      </c>
      <c r="AE712" s="783"/>
      <c r="AF712" s="783"/>
      <c r="AG712" s="101" t="s">
        <v>574</v>
      </c>
      <c r="AH712" s="102"/>
      <c r="AI712" s="102"/>
      <c r="AJ712" s="102"/>
      <c r="AK712" s="102"/>
      <c r="AL712" s="102"/>
      <c r="AM712" s="102"/>
      <c r="AN712" s="102"/>
      <c r="AO712" s="102"/>
      <c r="AP712" s="102"/>
      <c r="AQ712" s="102"/>
      <c r="AR712" s="102"/>
      <c r="AS712" s="102"/>
      <c r="AT712" s="102"/>
      <c r="AU712" s="102"/>
      <c r="AV712" s="102"/>
      <c r="AW712" s="102"/>
      <c r="AX712" s="103"/>
    </row>
    <row r="713" spans="1:50" ht="26.25" customHeight="1" x14ac:dyDescent="0.15">
      <c r="A713" s="642"/>
      <c r="B713" s="644"/>
      <c r="C713" s="952" t="s">
        <v>471</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8" t="s">
        <v>583</v>
      </c>
      <c r="AE713" s="329"/>
      <c r="AF713" s="663"/>
      <c r="AG713" s="101" t="s">
        <v>574</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10" t="s">
        <v>572</v>
      </c>
      <c r="AE714" s="811"/>
      <c r="AF714" s="812"/>
      <c r="AG714" s="736" t="s">
        <v>615</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7"/>
      <c r="C715" s="788" t="s">
        <v>448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4" t="s">
        <v>572</v>
      </c>
      <c r="AE715" s="605"/>
      <c r="AF715" s="656"/>
      <c r="AG715" s="742" t="s">
        <v>584</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572</v>
      </c>
      <c r="AE716" s="627"/>
      <c r="AF716" s="627"/>
      <c r="AG716" s="101" t="s">
        <v>616</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583</v>
      </c>
      <c r="AE717" s="329"/>
      <c r="AF717" s="329"/>
      <c r="AG717" s="101" t="s">
        <v>574</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583</v>
      </c>
      <c r="AE718" s="329"/>
      <c r="AF718" s="329"/>
      <c r="AG718" s="127" t="s">
        <v>576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583</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5"/>
      <c r="C726" s="815" t="s">
        <v>53</v>
      </c>
      <c r="D726" s="841"/>
      <c r="E726" s="841"/>
      <c r="F726" s="842"/>
      <c r="G726" s="577"/>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6"/>
      <c r="B727" s="807"/>
      <c r="C727" s="748" t="s">
        <v>57</v>
      </c>
      <c r="D727" s="749"/>
      <c r="E727" s="749"/>
      <c r="F727" s="750"/>
      <c r="G727" s="575" t="s">
        <v>574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802"/>
      <c r="B731" s="803"/>
      <c r="C731" s="803"/>
      <c r="D731" s="803"/>
      <c r="E731" s="804"/>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5" t="s">
        <v>549</v>
      </c>
      <c r="B737" s="210"/>
      <c r="C737" s="210"/>
      <c r="D737" s="211"/>
      <c r="E737" s="994" t="s">
        <v>617</v>
      </c>
      <c r="F737" s="994"/>
      <c r="G737" s="994"/>
      <c r="H737" s="994"/>
      <c r="I737" s="994"/>
      <c r="J737" s="994"/>
      <c r="K737" s="994"/>
      <c r="L737" s="994"/>
      <c r="M737" s="994"/>
      <c r="N737" s="365" t="s">
        <v>542</v>
      </c>
      <c r="O737" s="365"/>
      <c r="P737" s="365"/>
      <c r="Q737" s="365"/>
      <c r="R737" s="994" t="s">
        <v>619</v>
      </c>
      <c r="S737" s="994"/>
      <c r="T737" s="994"/>
      <c r="U737" s="994"/>
      <c r="V737" s="994"/>
      <c r="W737" s="994"/>
      <c r="X737" s="994"/>
      <c r="Y737" s="994"/>
      <c r="Z737" s="994"/>
      <c r="AA737" s="365" t="s">
        <v>541</v>
      </c>
      <c r="AB737" s="365"/>
      <c r="AC737" s="365"/>
      <c r="AD737" s="365"/>
      <c r="AE737" s="994" t="s">
        <v>621</v>
      </c>
      <c r="AF737" s="994"/>
      <c r="AG737" s="994"/>
      <c r="AH737" s="994"/>
      <c r="AI737" s="994"/>
      <c r="AJ737" s="994"/>
      <c r="AK737" s="994"/>
      <c r="AL737" s="994"/>
      <c r="AM737" s="994"/>
      <c r="AN737" s="365" t="s">
        <v>540</v>
      </c>
      <c r="AO737" s="365"/>
      <c r="AP737" s="365"/>
      <c r="AQ737" s="365"/>
      <c r="AR737" s="986" t="s">
        <v>623</v>
      </c>
      <c r="AS737" s="987"/>
      <c r="AT737" s="987"/>
      <c r="AU737" s="987"/>
      <c r="AV737" s="987"/>
      <c r="AW737" s="987"/>
      <c r="AX737" s="988"/>
      <c r="AY737" s="89"/>
      <c r="AZ737" s="89"/>
    </row>
    <row r="738" spans="1:52" ht="24.75" customHeight="1" x14ac:dyDescent="0.15">
      <c r="A738" s="995" t="s">
        <v>539</v>
      </c>
      <c r="B738" s="210"/>
      <c r="C738" s="210"/>
      <c r="D738" s="211"/>
      <c r="E738" s="994" t="s">
        <v>618</v>
      </c>
      <c r="F738" s="994"/>
      <c r="G738" s="994"/>
      <c r="H738" s="994"/>
      <c r="I738" s="994"/>
      <c r="J738" s="994"/>
      <c r="K738" s="994"/>
      <c r="L738" s="994"/>
      <c r="M738" s="994"/>
      <c r="N738" s="365" t="s">
        <v>538</v>
      </c>
      <c r="O738" s="365"/>
      <c r="P738" s="365"/>
      <c r="Q738" s="365"/>
      <c r="R738" s="994" t="s">
        <v>620</v>
      </c>
      <c r="S738" s="994"/>
      <c r="T738" s="994"/>
      <c r="U738" s="994"/>
      <c r="V738" s="994"/>
      <c r="W738" s="994"/>
      <c r="X738" s="994"/>
      <c r="Y738" s="994"/>
      <c r="Z738" s="994"/>
      <c r="AA738" s="365" t="s">
        <v>537</v>
      </c>
      <c r="AB738" s="365"/>
      <c r="AC738" s="365"/>
      <c r="AD738" s="365"/>
      <c r="AE738" s="994" t="s">
        <v>622</v>
      </c>
      <c r="AF738" s="994"/>
      <c r="AG738" s="994"/>
      <c r="AH738" s="994"/>
      <c r="AI738" s="994"/>
      <c r="AJ738" s="994"/>
      <c r="AK738" s="994"/>
      <c r="AL738" s="994"/>
      <c r="AM738" s="994"/>
      <c r="AN738" s="365" t="s">
        <v>533</v>
      </c>
      <c r="AO738" s="365"/>
      <c r="AP738" s="365"/>
      <c r="AQ738" s="365"/>
      <c r="AR738" s="986" t="s">
        <v>624</v>
      </c>
      <c r="AS738" s="987"/>
      <c r="AT738" s="987"/>
      <c r="AU738" s="987"/>
      <c r="AV738" s="987"/>
      <c r="AW738" s="987"/>
      <c r="AX738" s="988"/>
    </row>
    <row r="739" spans="1:52" ht="24.75" customHeight="1" thickBot="1" x14ac:dyDescent="0.2">
      <c r="A739" s="996" t="s">
        <v>529</v>
      </c>
      <c r="B739" s="997"/>
      <c r="C739" s="997"/>
      <c r="D739" s="998"/>
      <c r="E739" s="999" t="s">
        <v>569</v>
      </c>
      <c r="F739" s="989"/>
      <c r="G739" s="989"/>
      <c r="H739" s="93" t="str">
        <f>IF(E739="", "", "(")</f>
        <v>(</v>
      </c>
      <c r="I739" s="989"/>
      <c r="J739" s="989"/>
      <c r="K739" s="93" t="str">
        <f>IF(OR(I739="　", I739=""), "", "-")</f>
        <v/>
      </c>
      <c r="L739" s="990">
        <v>596</v>
      </c>
      <c r="M739" s="990"/>
      <c r="N739" s="94" t="str">
        <f>IF(O739="", "", "-")</f>
        <v/>
      </c>
      <c r="O739" s="95"/>
      <c r="P739" s="94" t="str">
        <f>IF(E739="", "", ")")</f>
        <v>)</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7.2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7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511</v>
      </c>
      <c r="B779" s="629"/>
      <c r="C779" s="629"/>
      <c r="D779" s="629"/>
      <c r="E779" s="629"/>
      <c r="F779" s="630"/>
      <c r="G779" s="595" t="s">
        <v>647</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634</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6"/>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801"/>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625</v>
      </c>
      <c r="H781" s="671"/>
      <c r="I781" s="671"/>
      <c r="J781" s="671"/>
      <c r="K781" s="672"/>
      <c r="L781" s="664" t="s">
        <v>626</v>
      </c>
      <c r="M781" s="665"/>
      <c r="N781" s="665"/>
      <c r="O781" s="665"/>
      <c r="P781" s="665"/>
      <c r="Q781" s="665"/>
      <c r="R781" s="665"/>
      <c r="S781" s="665"/>
      <c r="T781" s="665"/>
      <c r="U781" s="665"/>
      <c r="V781" s="665"/>
      <c r="W781" s="665"/>
      <c r="X781" s="666"/>
      <c r="Y781" s="388">
        <v>10</v>
      </c>
      <c r="Z781" s="389"/>
      <c r="AA781" s="389"/>
      <c r="AB781" s="808"/>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837" t="s">
        <v>441</v>
      </c>
      <c r="H792" s="838"/>
      <c r="I792" s="838"/>
      <c r="J792" s="838"/>
      <c r="K792" s="838"/>
      <c r="L792" s="838"/>
      <c r="M792" s="838"/>
      <c r="N792" s="838"/>
      <c r="O792" s="838"/>
      <c r="P792" s="838"/>
      <c r="Q792" s="838"/>
      <c r="R792" s="838"/>
      <c r="S792" s="838"/>
      <c r="T792" s="838"/>
      <c r="U792" s="838"/>
      <c r="V792" s="838"/>
      <c r="W792" s="838"/>
      <c r="X792" s="838"/>
      <c r="Y792" s="838"/>
      <c r="Z792" s="838"/>
      <c r="AA792" s="838"/>
      <c r="AB792" s="839"/>
      <c r="AC792" s="837" t="s">
        <v>440</v>
      </c>
      <c r="AD792" s="838"/>
      <c r="AE792" s="838"/>
      <c r="AF792" s="838"/>
      <c r="AG792" s="838"/>
      <c r="AH792" s="838"/>
      <c r="AI792" s="838"/>
      <c r="AJ792" s="838"/>
      <c r="AK792" s="838"/>
      <c r="AL792" s="838"/>
      <c r="AM792" s="838"/>
      <c r="AN792" s="838"/>
      <c r="AO792" s="838"/>
      <c r="AP792" s="838"/>
      <c r="AQ792" s="838"/>
      <c r="AR792" s="838"/>
      <c r="AS792" s="838"/>
      <c r="AT792" s="838"/>
      <c r="AU792" s="838"/>
      <c r="AV792" s="838"/>
      <c r="AW792" s="838"/>
      <c r="AX792" s="840"/>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801"/>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8"/>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837" t="s">
        <v>442</v>
      </c>
      <c r="H805" s="838"/>
      <c r="I805" s="838"/>
      <c r="J805" s="838"/>
      <c r="K805" s="838"/>
      <c r="L805" s="838"/>
      <c r="M805" s="838"/>
      <c r="N805" s="838"/>
      <c r="O805" s="838"/>
      <c r="P805" s="838"/>
      <c r="Q805" s="838"/>
      <c r="R805" s="838"/>
      <c r="S805" s="838"/>
      <c r="T805" s="838"/>
      <c r="U805" s="838"/>
      <c r="V805" s="838"/>
      <c r="W805" s="838"/>
      <c r="X805" s="838"/>
      <c r="Y805" s="838"/>
      <c r="Z805" s="838"/>
      <c r="AA805" s="838"/>
      <c r="AB805" s="839"/>
      <c r="AC805" s="837" t="s">
        <v>443</v>
      </c>
      <c r="AD805" s="838"/>
      <c r="AE805" s="838"/>
      <c r="AF805" s="838"/>
      <c r="AG805" s="838"/>
      <c r="AH805" s="838"/>
      <c r="AI805" s="838"/>
      <c r="AJ805" s="838"/>
      <c r="AK805" s="838"/>
      <c r="AL805" s="838"/>
      <c r="AM805" s="838"/>
      <c r="AN805" s="838"/>
      <c r="AO805" s="838"/>
      <c r="AP805" s="838"/>
      <c r="AQ805" s="838"/>
      <c r="AR805" s="838"/>
      <c r="AS805" s="838"/>
      <c r="AT805" s="838"/>
      <c r="AU805" s="838"/>
      <c r="AV805" s="838"/>
      <c r="AW805" s="838"/>
      <c r="AX805" s="840"/>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801"/>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8"/>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837" t="s">
        <v>388</v>
      </c>
      <c r="H818" s="838"/>
      <c r="I818" s="838"/>
      <c r="J818" s="838"/>
      <c r="K818" s="838"/>
      <c r="L818" s="838"/>
      <c r="M818" s="838"/>
      <c r="N818" s="838"/>
      <c r="O818" s="838"/>
      <c r="P818" s="838"/>
      <c r="Q818" s="838"/>
      <c r="R818" s="838"/>
      <c r="S818" s="838"/>
      <c r="T818" s="838"/>
      <c r="U818" s="838"/>
      <c r="V818" s="838"/>
      <c r="W818" s="838"/>
      <c r="X818" s="838"/>
      <c r="Y818" s="838"/>
      <c r="Z818" s="838"/>
      <c r="AA818" s="838"/>
      <c r="AB818" s="839"/>
      <c r="AC818" s="837" t="s">
        <v>302</v>
      </c>
      <c r="AD818" s="838"/>
      <c r="AE818" s="838"/>
      <c r="AF818" s="838"/>
      <c r="AG818" s="838"/>
      <c r="AH818" s="838"/>
      <c r="AI818" s="838"/>
      <c r="AJ818" s="838"/>
      <c r="AK818" s="838"/>
      <c r="AL818" s="838"/>
      <c r="AM818" s="838"/>
      <c r="AN818" s="838"/>
      <c r="AO818" s="838"/>
      <c r="AP818" s="838"/>
      <c r="AQ818" s="838"/>
      <c r="AR818" s="838"/>
      <c r="AS818" s="838"/>
      <c r="AT818" s="838"/>
      <c r="AU818" s="838"/>
      <c r="AV818" s="838"/>
      <c r="AW818" s="838"/>
      <c r="AX818" s="840"/>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801"/>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8"/>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66" customHeight="1" x14ac:dyDescent="0.15">
      <c r="A837" s="376">
        <v>1</v>
      </c>
      <c r="B837" s="376">
        <v>1</v>
      </c>
      <c r="C837" s="361" t="s">
        <v>631</v>
      </c>
      <c r="D837" s="347"/>
      <c r="E837" s="347"/>
      <c r="F837" s="347"/>
      <c r="G837" s="347"/>
      <c r="H837" s="347"/>
      <c r="I837" s="347"/>
      <c r="J837" s="348">
        <v>6010601003790</v>
      </c>
      <c r="K837" s="349"/>
      <c r="L837" s="349"/>
      <c r="M837" s="349"/>
      <c r="N837" s="349"/>
      <c r="O837" s="349"/>
      <c r="P837" s="362" t="s">
        <v>646</v>
      </c>
      <c r="Q837" s="350"/>
      <c r="R837" s="350"/>
      <c r="S837" s="350"/>
      <c r="T837" s="350"/>
      <c r="U837" s="350"/>
      <c r="V837" s="350"/>
      <c r="W837" s="350"/>
      <c r="X837" s="350"/>
      <c r="Y837" s="351">
        <v>10</v>
      </c>
      <c r="Z837" s="352"/>
      <c r="AA837" s="352"/>
      <c r="AB837" s="353"/>
      <c r="AC837" s="363" t="s">
        <v>497</v>
      </c>
      <c r="AD837" s="371"/>
      <c r="AE837" s="371"/>
      <c r="AF837" s="371"/>
      <c r="AG837" s="371"/>
      <c r="AH837" s="372">
        <v>4</v>
      </c>
      <c r="AI837" s="373"/>
      <c r="AJ837" s="373"/>
      <c r="AK837" s="373"/>
      <c r="AL837" s="357">
        <v>82.5</v>
      </c>
      <c r="AM837" s="358"/>
      <c r="AN837" s="358"/>
      <c r="AO837" s="359"/>
      <c r="AP837" s="360" t="s">
        <v>574</v>
      </c>
      <c r="AQ837" s="360"/>
      <c r="AR837" s="360"/>
      <c r="AS837" s="360"/>
      <c r="AT837" s="360"/>
      <c r="AU837" s="360"/>
      <c r="AV837" s="360"/>
      <c r="AW837" s="360"/>
      <c r="AX837" s="360"/>
    </row>
    <row r="838" spans="1:50" ht="66" customHeight="1" x14ac:dyDescent="0.15">
      <c r="A838" s="376">
        <v>2</v>
      </c>
      <c r="B838" s="376">
        <v>1</v>
      </c>
      <c r="C838" s="347" t="s">
        <v>628</v>
      </c>
      <c r="D838" s="347"/>
      <c r="E838" s="347"/>
      <c r="F838" s="347"/>
      <c r="G838" s="347"/>
      <c r="H838" s="347"/>
      <c r="I838" s="347"/>
      <c r="J838" s="348">
        <v>4130001019931</v>
      </c>
      <c r="K838" s="349"/>
      <c r="L838" s="349"/>
      <c r="M838" s="349"/>
      <c r="N838" s="349"/>
      <c r="O838" s="349"/>
      <c r="P838" s="362" t="s">
        <v>635</v>
      </c>
      <c r="Q838" s="350"/>
      <c r="R838" s="350"/>
      <c r="S838" s="350"/>
      <c r="T838" s="350"/>
      <c r="U838" s="350"/>
      <c r="V838" s="350"/>
      <c r="W838" s="350"/>
      <c r="X838" s="350"/>
      <c r="Y838" s="351">
        <v>9</v>
      </c>
      <c r="Z838" s="352"/>
      <c r="AA838" s="352"/>
      <c r="AB838" s="353"/>
      <c r="AC838" s="363" t="s">
        <v>497</v>
      </c>
      <c r="AD838" s="371"/>
      <c r="AE838" s="371"/>
      <c r="AF838" s="371"/>
      <c r="AG838" s="371"/>
      <c r="AH838" s="372">
        <v>2</v>
      </c>
      <c r="AI838" s="373"/>
      <c r="AJ838" s="373"/>
      <c r="AK838" s="373"/>
      <c r="AL838" s="357">
        <v>77.3</v>
      </c>
      <c r="AM838" s="358"/>
      <c r="AN838" s="358"/>
      <c r="AO838" s="359"/>
      <c r="AP838" s="360" t="s">
        <v>574</v>
      </c>
      <c r="AQ838" s="360"/>
      <c r="AR838" s="360"/>
      <c r="AS838" s="360"/>
      <c r="AT838" s="360"/>
      <c r="AU838" s="360"/>
      <c r="AV838" s="360"/>
      <c r="AW838" s="360"/>
      <c r="AX838" s="360"/>
    </row>
    <row r="839" spans="1:50" ht="66" customHeight="1" x14ac:dyDescent="0.15">
      <c r="A839" s="376">
        <v>3</v>
      </c>
      <c r="B839" s="376">
        <v>1</v>
      </c>
      <c r="C839" s="361" t="s">
        <v>630</v>
      </c>
      <c r="D839" s="347"/>
      <c r="E839" s="347"/>
      <c r="F839" s="347"/>
      <c r="G839" s="347"/>
      <c r="H839" s="347"/>
      <c r="I839" s="347"/>
      <c r="J839" s="348">
        <v>8250001008646</v>
      </c>
      <c r="K839" s="349"/>
      <c r="L839" s="349"/>
      <c r="M839" s="349"/>
      <c r="N839" s="349"/>
      <c r="O839" s="349"/>
      <c r="P839" s="362" t="s">
        <v>636</v>
      </c>
      <c r="Q839" s="350"/>
      <c r="R839" s="350"/>
      <c r="S839" s="350"/>
      <c r="T839" s="350"/>
      <c r="U839" s="350"/>
      <c r="V839" s="350"/>
      <c r="W839" s="350"/>
      <c r="X839" s="350"/>
      <c r="Y839" s="351">
        <v>9</v>
      </c>
      <c r="Z839" s="352"/>
      <c r="AA839" s="352"/>
      <c r="AB839" s="353"/>
      <c r="AC839" s="363" t="s">
        <v>497</v>
      </c>
      <c r="AD839" s="371"/>
      <c r="AE839" s="371"/>
      <c r="AF839" s="371"/>
      <c r="AG839" s="371"/>
      <c r="AH839" s="355">
        <v>3</v>
      </c>
      <c r="AI839" s="356"/>
      <c r="AJ839" s="356"/>
      <c r="AK839" s="356"/>
      <c r="AL839" s="357">
        <v>99.2</v>
      </c>
      <c r="AM839" s="358"/>
      <c r="AN839" s="358"/>
      <c r="AO839" s="359"/>
      <c r="AP839" s="360" t="s">
        <v>574</v>
      </c>
      <c r="AQ839" s="360"/>
      <c r="AR839" s="360"/>
      <c r="AS839" s="360"/>
      <c r="AT839" s="360"/>
      <c r="AU839" s="360"/>
      <c r="AV839" s="360"/>
      <c r="AW839" s="360"/>
      <c r="AX839" s="360"/>
    </row>
    <row r="840" spans="1:50" ht="66" customHeight="1" x14ac:dyDescent="0.15">
      <c r="A840" s="376">
        <v>4</v>
      </c>
      <c r="B840" s="376">
        <v>1</v>
      </c>
      <c r="C840" s="361" t="s">
        <v>644</v>
      </c>
      <c r="D840" s="347"/>
      <c r="E840" s="347"/>
      <c r="F840" s="347"/>
      <c r="G840" s="347"/>
      <c r="H840" s="347"/>
      <c r="I840" s="347"/>
      <c r="J840" s="348">
        <v>6120001089858</v>
      </c>
      <c r="K840" s="349"/>
      <c r="L840" s="349"/>
      <c r="M840" s="349"/>
      <c r="N840" s="349"/>
      <c r="O840" s="349"/>
      <c r="P840" s="362" t="s">
        <v>637</v>
      </c>
      <c r="Q840" s="350"/>
      <c r="R840" s="350"/>
      <c r="S840" s="350"/>
      <c r="T840" s="350"/>
      <c r="U840" s="350"/>
      <c r="V840" s="350"/>
      <c r="W840" s="350"/>
      <c r="X840" s="350"/>
      <c r="Y840" s="351">
        <v>8</v>
      </c>
      <c r="Z840" s="352"/>
      <c r="AA840" s="352"/>
      <c r="AB840" s="353"/>
      <c r="AC840" s="363" t="s">
        <v>497</v>
      </c>
      <c r="AD840" s="371"/>
      <c r="AE840" s="371"/>
      <c r="AF840" s="371"/>
      <c r="AG840" s="371"/>
      <c r="AH840" s="355">
        <v>5</v>
      </c>
      <c r="AI840" s="356"/>
      <c r="AJ840" s="356"/>
      <c r="AK840" s="356"/>
      <c r="AL840" s="357">
        <v>83</v>
      </c>
      <c r="AM840" s="358"/>
      <c r="AN840" s="358"/>
      <c r="AO840" s="359"/>
      <c r="AP840" s="360" t="s">
        <v>574</v>
      </c>
      <c r="AQ840" s="360"/>
      <c r="AR840" s="360"/>
      <c r="AS840" s="360"/>
      <c r="AT840" s="360"/>
      <c r="AU840" s="360"/>
      <c r="AV840" s="360"/>
      <c r="AW840" s="360"/>
      <c r="AX840" s="360"/>
    </row>
    <row r="841" spans="1:50" ht="66" customHeight="1" x14ac:dyDescent="0.15">
      <c r="A841" s="376">
        <v>5</v>
      </c>
      <c r="B841" s="376">
        <v>1</v>
      </c>
      <c r="C841" s="347" t="s">
        <v>632</v>
      </c>
      <c r="D841" s="347"/>
      <c r="E841" s="347"/>
      <c r="F841" s="347"/>
      <c r="G841" s="347"/>
      <c r="H841" s="347"/>
      <c r="I841" s="347"/>
      <c r="J841" s="348">
        <v>1011701012208</v>
      </c>
      <c r="K841" s="349"/>
      <c r="L841" s="349"/>
      <c r="M841" s="349"/>
      <c r="N841" s="349"/>
      <c r="O841" s="349"/>
      <c r="P841" s="350" t="s">
        <v>638</v>
      </c>
      <c r="Q841" s="350"/>
      <c r="R841" s="350"/>
      <c r="S841" s="350"/>
      <c r="T841" s="350"/>
      <c r="U841" s="350"/>
      <c r="V841" s="350"/>
      <c r="W841" s="350"/>
      <c r="X841" s="350"/>
      <c r="Y841" s="351">
        <v>8</v>
      </c>
      <c r="Z841" s="352"/>
      <c r="AA841" s="352"/>
      <c r="AB841" s="353"/>
      <c r="AC841" s="363" t="s">
        <v>497</v>
      </c>
      <c r="AD841" s="371"/>
      <c r="AE841" s="371"/>
      <c r="AF841" s="371"/>
      <c r="AG841" s="371"/>
      <c r="AH841" s="355">
        <v>6</v>
      </c>
      <c r="AI841" s="356"/>
      <c r="AJ841" s="356"/>
      <c r="AK841" s="356"/>
      <c r="AL841" s="357">
        <v>84.6</v>
      </c>
      <c r="AM841" s="358"/>
      <c r="AN841" s="358"/>
      <c r="AO841" s="359"/>
      <c r="AP841" s="360" t="s">
        <v>574</v>
      </c>
      <c r="AQ841" s="360"/>
      <c r="AR841" s="360"/>
      <c r="AS841" s="360"/>
      <c r="AT841" s="360"/>
      <c r="AU841" s="360"/>
      <c r="AV841" s="360"/>
      <c r="AW841" s="360"/>
      <c r="AX841" s="360"/>
    </row>
    <row r="842" spans="1:50" ht="66" customHeight="1" x14ac:dyDescent="0.15">
      <c r="A842" s="376">
        <v>6</v>
      </c>
      <c r="B842" s="376">
        <v>1</v>
      </c>
      <c r="C842" s="347" t="s">
        <v>630</v>
      </c>
      <c r="D842" s="347"/>
      <c r="E842" s="347"/>
      <c r="F842" s="347"/>
      <c r="G842" s="347"/>
      <c r="H842" s="347"/>
      <c r="I842" s="347"/>
      <c r="J842" s="348">
        <v>8250001008646</v>
      </c>
      <c r="K842" s="349"/>
      <c r="L842" s="349"/>
      <c r="M842" s="349"/>
      <c r="N842" s="349"/>
      <c r="O842" s="349"/>
      <c r="P842" s="350" t="s">
        <v>639</v>
      </c>
      <c r="Q842" s="350"/>
      <c r="R842" s="350"/>
      <c r="S842" s="350"/>
      <c r="T842" s="350"/>
      <c r="U842" s="350"/>
      <c r="V842" s="350"/>
      <c r="W842" s="350"/>
      <c r="X842" s="350"/>
      <c r="Y842" s="351">
        <v>8</v>
      </c>
      <c r="Z842" s="352"/>
      <c r="AA842" s="352"/>
      <c r="AB842" s="353"/>
      <c r="AC842" s="363" t="s">
        <v>497</v>
      </c>
      <c r="AD842" s="371"/>
      <c r="AE842" s="371"/>
      <c r="AF842" s="371"/>
      <c r="AG842" s="371"/>
      <c r="AH842" s="355">
        <v>4</v>
      </c>
      <c r="AI842" s="356"/>
      <c r="AJ842" s="356"/>
      <c r="AK842" s="356"/>
      <c r="AL842" s="357">
        <v>97.2</v>
      </c>
      <c r="AM842" s="358"/>
      <c r="AN842" s="358"/>
      <c r="AO842" s="359"/>
      <c r="AP842" s="360" t="s">
        <v>574</v>
      </c>
      <c r="AQ842" s="360"/>
      <c r="AR842" s="360"/>
      <c r="AS842" s="360"/>
      <c r="AT842" s="360"/>
      <c r="AU842" s="360"/>
      <c r="AV842" s="360"/>
      <c r="AW842" s="360"/>
      <c r="AX842" s="360"/>
    </row>
    <row r="843" spans="1:50" ht="66" customHeight="1" x14ac:dyDescent="0.15">
      <c r="A843" s="376">
        <v>7</v>
      </c>
      <c r="B843" s="376">
        <v>1</v>
      </c>
      <c r="C843" s="347" t="s">
        <v>645</v>
      </c>
      <c r="D843" s="347"/>
      <c r="E843" s="347"/>
      <c r="F843" s="347"/>
      <c r="G843" s="347"/>
      <c r="H843" s="347"/>
      <c r="I843" s="347"/>
      <c r="J843" s="348">
        <v>9010001072822</v>
      </c>
      <c r="K843" s="349"/>
      <c r="L843" s="349"/>
      <c r="M843" s="349"/>
      <c r="N843" s="349"/>
      <c r="O843" s="349"/>
      <c r="P843" s="350" t="s">
        <v>640</v>
      </c>
      <c r="Q843" s="350"/>
      <c r="R843" s="350"/>
      <c r="S843" s="350"/>
      <c r="T843" s="350"/>
      <c r="U843" s="350"/>
      <c r="V843" s="350"/>
      <c r="W843" s="350"/>
      <c r="X843" s="350"/>
      <c r="Y843" s="351">
        <v>8</v>
      </c>
      <c r="Z843" s="352"/>
      <c r="AA843" s="352"/>
      <c r="AB843" s="353"/>
      <c r="AC843" s="363" t="s">
        <v>497</v>
      </c>
      <c r="AD843" s="371"/>
      <c r="AE843" s="371"/>
      <c r="AF843" s="371"/>
      <c r="AG843" s="371"/>
      <c r="AH843" s="355">
        <v>8</v>
      </c>
      <c r="AI843" s="356"/>
      <c r="AJ843" s="356"/>
      <c r="AK843" s="356"/>
      <c r="AL843" s="357">
        <v>84.73</v>
      </c>
      <c r="AM843" s="358"/>
      <c r="AN843" s="358"/>
      <c r="AO843" s="359"/>
      <c r="AP843" s="360" t="s">
        <v>574</v>
      </c>
      <c r="AQ843" s="360"/>
      <c r="AR843" s="360"/>
      <c r="AS843" s="360"/>
      <c r="AT843" s="360"/>
      <c r="AU843" s="360"/>
      <c r="AV843" s="360"/>
      <c r="AW843" s="360"/>
      <c r="AX843" s="360"/>
    </row>
    <row r="844" spans="1:50" ht="66" customHeight="1" x14ac:dyDescent="0.15">
      <c r="A844" s="376">
        <v>8</v>
      </c>
      <c r="B844" s="376">
        <v>1</v>
      </c>
      <c r="C844" s="347" t="s">
        <v>629</v>
      </c>
      <c r="D844" s="347"/>
      <c r="E844" s="347"/>
      <c r="F844" s="347"/>
      <c r="G844" s="347"/>
      <c r="H844" s="347"/>
      <c r="I844" s="347"/>
      <c r="J844" s="348">
        <v>1010001013115</v>
      </c>
      <c r="K844" s="349"/>
      <c r="L844" s="349"/>
      <c r="M844" s="349"/>
      <c r="N844" s="349"/>
      <c r="O844" s="349"/>
      <c r="P844" s="350" t="s">
        <v>641</v>
      </c>
      <c r="Q844" s="350"/>
      <c r="R844" s="350"/>
      <c r="S844" s="350"/>
      <c r="T844" s="350"/>
      <c r="U844" s="350"/>
      <c r="V844" s="350"/>
      <c r="W844" s="350"/>
      <c r="X844" s="350"/>
      <c r="Y844" s="351">
        <v>7</v>
      </c>
      <c r="Z844" s="352"/>
      <c r="AA844" s="352"/>
      <c r="AB844" s="353"/>
      <c r="AC844" s="363" t="s">
        <v>497</v>
      </c>
      <c r="AD844" s="371"/>
      <c r="AE844" s="371"/>
      <c r="AF844" s="371"/>
      <c r="AG844" s="371"/>
      <c r="AH844" s="355">
        <v>2</v>
      </c>
      <c r="AI844" s="356"/>
      <c r="AJ844" s="356"/>
      <c r="AK844" s="356"/>
      <c r="AL844" s="357">
        <v>72.8</v>
      </c>
      <c r="AM844" s="358"/>
      <c r="AN844" s="358"/>
      <c r="AO844" s="359"/>
      <c r="AP844" s="360" t="s">
        <v>574</v>
      </c>
      <c r="AQ844" s="360"/>
      <c r="AR844" s="360"/>
      <c r="AS844" s="360"/>
      <c r="AT844" s="360"/>
      <c r="AU844" s="360"/>
      <c r="AV844" s="360"/>
      <c r="AW844" s="360"/>
      <c r="AX844" s="360"/>
    </row>
    <row r="845" spans="1:50" ht="66" customHeight="1" x14ac:dyDescent="0.15">
      <c r="A845" s="376">
        <v>9</v>
      </c>
      <c r="B845" s="376">
        <v>1</v>
      </c>
      <c r="C845" s="347" t="s">
        <v>645</v>
      </c>
      <c r="D845" s="347"/>
      <c r="E845" s="347"/>
      <c r="F845" s="347"/>
      <c r="G845" s="347"/>
      <c r="H845" s="347"/>
      <c r="I845" s="347"/>
      <c r="J845" s="348">
        <v>9010001072822</v>
      </c>
      <c r="K845" s="349"/>
      <c r="L845" s="349"/>
      <c r="M845" s="349"/>
      <c r="N845" s="349"/>
      <c r="O845" s="349"/>
      <c r="P845" s="350" t="s">
        <v>642</v>
      </c>
      <c r="Q845" s="350"/>
      <c r="R845" s="350"/>
      <c r="S845" s="350"/>
      <c r="T845" s="350"/>
      <c r="U845" s="350"/>
      <c r="V845" s="350"/>
      <c r="W845" s="350"/>
      <c r="X845" s="350"/>
      <c r="Y845" s="351">
        <v>7</v>
      </c>
      <c r="Z845" s="352"/>
      <c r="AA845" s="352"/>
      <c r="AB845" s="353"/>
      <c r="AC845" s="363" t="s">
        <v>497</v>
      </c>
      <c r="AD845" s="371"/>
      <c r="AE845" s="371"/>
      <c r="AF845" s="371"/>
      <c r="AG845" s="371"/>
      <c r="AH845" s="355">
        <v>7</v>
      </c>
      <c r="AI845" s="356"/>
      <c r="AJ845" s="356"/>
      <c r="AK845" s="356"/>
      <c r="AL845" s="357">
        <v>86.5</v>
      </c>
      <c r="AM845" s="358"/>
      <c r="AN845" s="358"/>
      <c r="AO845" s="359"/>
      <c r="AP845" s="360" t="s">
        <v>574</v>
      </c>
      <c r="AQ845" s="360"/>
      <c r="AR845" s="360"/>
      <c r="AS845" s="360"/>
      <c r="AT845" s="360"/>
      <c r="AU845" s="360"/>
      <c r="AV845" s="360"/>
      <c r="AW845" s="360"/>
      <c r="AX845" s="360"/>
    </row>
    <row r="846" spans="1:50" ht="66" customHeight="1" x14ac:dyDescent="0.15">
      <c r="A846" s="376">
        <v>10</v>
      </c>
      <c r="B846" s="376">
        <v>1</v>
      </c>
      <c r="C846" s="347" t="s">
        <v>632</v>
      </c>
      <c r="D846" s="347"/>
      <c r="E846" s="347"/>
      <c r="F846" s="347"/>
      <c r="G846" s="347"/>
      <c r="H846" s="347"/>
      <c r="I846" s="347"/>
      <c r="J846" s="348">
        <v>1011701012208</v>
      </c>
      <c r="K846" s="349"/>
      <c r="L846" s="349"/>
      <c r="M846" s="349"/>
      <c r="N846" s="349"/>
      <c r="O846" s="349"/>
      <c r="P846" s="350" t="s">
        <v>643</v>
      </c>
      <c r="Q846" s="350"/>
      <c r="R846" s="350"/>
      <c r="S846" s="350"/>
      <c r="T846" s="350"/>
      <c r="U846" s="350"/>
      <c r="V846" s="350"/>
      <c r="W846" s="350"/>
      <c r="X846" s="350"/>
      <c r="Y846" s="351">
        <v>6</v>
      </c>
      <c r="Z846" s="352"/>
      <c r="AA846" s="352"/>
      <c r="AB846" s="353"/>
      <c r="AC846" s="363" t="s">
        <v>497</v>
      </c>
      <c r="AD846" s="371"/>
      <c r="AE846" s="371"/>
      <c r="AF846" s="371"/>
      <c r="AG846" s="371"/>
      <c r="AH846" s="355">
        <v>6</v>
      </c>
      <c r="AI846" s="356"/>
      <c r="AJ846" s="356"/>
      <c r="AK846" s="356"/>
      <c r="AL846" s="357">
        <v>88.5</v>
      </c>
      <c r="AM846" s="358"/>
      <c r="AN846" s="358"/>
      <c r="AO846" s="359"/>
      <c r="AP846" s="360" t="s">
        <v>574</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5.25" customHeight="1" x14ac:dyDescent="0.15">
      <c r="A870" s="376">
        <v>1</v>
      </c>
      <c r="B870" s="376">
        <v>1</v>
      </c>
      <c r="C870" s="361"/>
      <c r="D870" s="347"/>
      <c r="E870" s="347"/>
      <c r="F870" s="347"/>
      <c r="G870" s="347"/>
      <c r="H870" s="347"/>
      <c r="I870" s="347"/>
      <c r="J870" s="348" t="s">
        <v>574</v>
      </c>
      <c r="K870" s="349"/>
      <c r="L870" s="349"/>
      <c r="M870" s="349"/>
      <c r="N870" s="349"/>
      <c r="O870" s="349"/>
      <c r="P870" s="350" t="s">
        <v>627</v>
      </c>
      <c r="Q870" s="350"/>
      <c r="R870" s="350"/>
      <c r="S870" s="350"/>
      <c r="T870" s="350"/>
      <c r="U870" s="350"/>
      <c r="V870" s="350"/>
      <c r="W870" s="350"/>
      <c r="X870" s="350"/>
      <c r="Y870" s="351"/>
      <c r="Z870" s="352"/>
      <c r="AA870" s="352"/>
      <c r="AB870" s="353"/>
      <c r="AC870" s="363" t="s">
        <v>196</v>
      </c>
      <c r="AD870" s="371"/>
      <c r="AE870" s="371"/>
      <c r="AF870" s="371"/>
      <c r="AG870" s="371"/>
      <c r="AH870" s="372" t="s">
        <v>574</v>
      </c>
      <c r="AI870" s="373"/>
      <c r="AJ870" s="373"/>
      <c r="AK870" s="373"/>
      <c r="AL870" s="357" t="s">
        <v>574</v>
      </c>
      <c r="AM870" s="358"/>
      <c r="AN870" s="358"/>
      <c r="AO870" s="359"/>
      <c r="AP870" s="360" t="s">
        <v>574</v>
      </c>
      <c r="AQ870" s="360"/>
      <c r="AR870" s="360"/>
      <c r="AS870" s="360"/>
      <c r="AT870" s="360"/>
      <c r="AU870" s="360"/>
      <c r="AV870" s="360"/>
      <c r="AW870" s="360"/>
      <c r="AX870" s="360"/>
    </row>
    <row r="871" spans="1:50" ht="30" customHeight="1" x14ac:dyDescent="0.15">
      <c r="A871" s="376">
        <v>2</v>
      </c>
      <c r="B871" s="376">
        <v>1</v>
      </c>
      <c r="C871" s="361"/>
      <c r="D871" s="347"/>
      <c r="E871" s="347"/>
      <c r="F871" s="347"/>
      <c r="G871" s="347"/>
      <c r="H871" s="347"/>
      <c r="I871" s="347"/>
      <c r="J871" s="348" t="s">
        <v>574</v>
      </c>
      <c r="K871" s="349"/>
      <c r="L871" s="349"/>
      <c r="M871" s="349"/>
      <c r="N871" s="349"/>
      <c r="O871" s="349"/>
      <c r="P871" s="350" t="s">
        <v>627</v>
      </c>
      <c r="Q871" s="350"/>
      <c r="R871" s="350"/>
      <c r="S871" s="350"/>
      <c r="T871" s="350"/>
      <c r="U871" s="350"/>
      <c r="V871" s="350"/>
      <c r="W871" s="350"/>
      <c r="X871" s="350"/>
      <c r="Y871" s="351"/>
      <c r="Z871" s="352"/>
      <c r="AA871" s="352"/>
      <c r="AB871" s="353"/>
      <c r="AC871" s="363" t="s">
        <v>196</v>
      </c>
      <c r="AD871" s="371"/>
      <c r="AE871" s="371"/>
      <c r="AF871" s="371"/>
      <c r="AG871" s="371"/>
      <c r="AH871" s="372" t="s">
        <v>574</v>
      </c>
      <c r="AI871" s="373"/>
      <c r="AJ871" s="373"/>
      <c r="AK871" s="373"/>
      <c r="AL871" s="357" t="s">
        <v>574</v>
      </c>
      <c r="AM871" s="358"/>
      <c r="AN871" s="358"/>
      <c r="AO871" s="359"/>
      <c r="AP871" s="360" t="s">
        <v>574</v>
      </c>
      <c r="AQ871" s="360"/>
      <c r="AR871" s="360"/>
      <c r="AS871" s="360"/>
      <c r="AT871" s="360"/>
      <c r="AU871" s="360"/>
      <c r="AV871" s="360"/>
      <c r="AW871" s="360"/>
      <c r="AX871" s="360"/>
    </row>
    <row r="872" spans="1:50" ht="30" customHeight="1" x14ac:dyDescent="0.15">
      <c r="A872" s="376">
        <v>3</v>
      </c>
      <c r="B872" s="376">
        <v>1</v>
      </c>
      <c r="C872" s="361"/>
      <c r="D872" s="347"/>
      <c r="E872" s="347"/>
      <c r="F872" s="347"/>
      <c r="G872" s="347"/>
      <c r="H872" s="347"/>
      <c r="I872" s="347"/>
      <c r="J872" s="348" t="s">
        <v>574</v>
      </c>
      <c r="K872" s="349"/>
      <c r="L872" s="349"/>
      <c r="M872" s="349"/>
      <c r="N872" s="349"/>
      <c r="O872" s="349"/>
      <c r="P872" s="362" t="s">
        <v>627</v>
      </c>
      <c r="Q872" s="350"/>
      <c r="R872" s="350"/>
      <c r="S872" s="350"/>
      <c r="T872" s="350"/>
      <c r="U872" s="350"/>
      <c r="V872" s="350"/>
      <c r="W872" s="350"/>
      <c r="X872" s="350"/>
      <c r="Y872" s="351"/>
      <c r="Z872" s="352"/>
      <c r="AA872" s="352"/>
      <c r="AB872" s="353"/>
      <c r="AC872" s="363" t="s">
        <v>196</v>
      </c>
      <c r="AD872" s="371"/>
      <c r="AE872" s="371"/>
      <c r="AF872" s="371"/>
      <c r="AG872" s="371"/>
      <c r="AH872" s="355" t="s">
        <v>574</v>
      </c>
      <c r="AI872" s="356"/>
      <c r="AJ872" s="356"/>
      <c r="AK872" s="356"/>
      <c r="AL872" s="357" t="s">
        <v>574</v>
      </c>
      <c r="AM872" s="358"/>
      <c r="AN872" s="358"/>
      <c r="AO872" s="359"/>
      <c r="AP872" s="360" t="s">
        <v>574</v>
      </c>
      <c r="AQ872" s="360"/>
      <c r="AR872" s="360"/>
      <c r="AS872" s="360"/>
      <c r="AT872" s="360"/>
      <c r="AU872" s="360"/>
      <c r="AV872" s="360"/>
      <c r="AW872" s="360"/>
      <c r="AX872" s="360"/>
    </row>
    <row r="873" spans="1:50" ht="30" customHeight="1" x14ac:dyDescent="0.15">
      <c r="A873" s="376">
        <v>4</v>
      </c>
      <c r="B873" s="376">
        <v>1</v>
      </c>
      <c r="C873" s="361"/>
      <c r="D873" s="347"/>
      <c r="E873" s="347"/>
      <c r="F873" s="347"/>
      <c r="G873" s="347"/>
      <c r="H873" s="347"/>
      <c r="I873" s="347"/>
      <c r="J873" s="348" t="s">
        <v>574</v>
      </c>
      <c r="K873" s="349"/>
      <c r="L873" s="349"/>
      <c r="M873" s="349"/>
      <c r="N873" s="349"/>
      <c r="O873" s="349"/>
      <c r="P873" s="362" t="s">
        <v>627</v>
      </c>
      <c r="Q873" s="350"/>
      <c r="R873" s="350"/>
      <c r="S873" s="350"/>
      <c r="T873" s="350"/>
      <c r="U873" s="350"/>
      <c r="V873" s="350"/>
      <c r="W873" s="350"/>
      <c r="X873" s="350"/>
      <c r="Y873" s="351"/>
      <c r="Z873" s="352"/>
      <c r="AA873" s="352"/>
      <c r="AB873" s="353"/>
      <c r="AC873" s="363" t="s">
        <v>196</v>
      </c>
      <c r="AD873" s="371"/>
      <c r="AE873" s="371"/>
      <c r="AF873" s="371"/>
      <c r="AG873" s="371"/>
      <c r="AH873" s="355" t="s">
        <v>574</v>
      </c>
      <c r="AI873" s="356"/>
      <c r="AJ873" s="356"/>
      <c r="AK873" s="356"/>
      <c r="AL873" s="357" t="s">
        <v>574</v>
      </c>
      <c r="AM873" s="358"/>
      <c r="AN873" s="358"/>
      <c r="AO873" s="359"/>
      <c r="AP873" s="360" t="s">
        <v>574</v>
      </c>
      <c r="AQ873" s="360"/>
      <c r="AR873" s="360"/>
      <c r="AS873" s="360"/>
      <c r="AT873" s="360"/>
      <c r="AU873" s="360"/>
      <c r="AV873" s="360"/>
      <c r="AW873" s="360"/>
      <c r="AX873" s="360"/>
    </row>
    <row r="874" spans="1:50" ht="30" customHeight="1" x14ac:dyDescent="0.15">
      <c r="A874" s="376">
        <v>5</v>
      </c>
      <c r="B874" s="376">
        <v>1</v>
      </c>
      <c r="C874" s="361"/>
      <c r="D874" s="347"/>
      <c r="E874" s="347"/>
      <c r="F874" s="347"/>
      <c r="G874" s="347"/>
      <c r="H874" s="347"/>
      <c r="I874" s="347"/>
      <c r="J874" s="348" t="s">
        <v>574</v>
      </c>
      <c r="K874" s="349"/>
      <c r="L874" s="349"/>
      <c r="M874" s="349"/>
      <c r="N874" s="349"/>
      <c r="O874" s="349"/>
      <c r="P874" s="350" t="s">
        <v>627</v>
      </c>
      <c r="Q874" s="350"/>
      <c r="R874" s="350"/>
      <c r="S874" s="350"/>
      <c r="T874" s="350"/>
      <c r="U874" s="350"/>
      <c r="V874" s="350"/>
      <c r="W874" s="350"/>
      <c r="X874" s="350"/>
      <c r="Y874" s="351"/>
      <c r="Z874" s="352"/>
      <c r="AA874" s="352"/>
      <c r="AB874" s="353"/>
      <c r="AC874" s="363" t="s">
        <v>196</v>
      </c>
      <c r="AD874" s="371"/>
      <c r="AE874" s="371"/>
      <c r="AF874" s="371"/>
      <c r="AG874" s="371"/>
      <c r="AH874" s="355" t="s">
        <v>574</v>
      </c>
      <c r="AI874" s="356"/>
      <c r="AJ874" s="356"/>
      <c r="AK874" s="356"/>
      <c r="AL874" s="357" t="s">
        <v>574</v>
      </c>
      <c r="AM874" s="358"/>
      <c r="AN874" s="358"/>
      <c r="AO874" s="359"/>
      <c r="AP874" s="360" t="s">
        <v>574</v>
      </c>
      <c r="AQ874" s="360"/>
      <c r="AR874" s="360"/>
      <c r="AS874" s="360"/>
      <c r="AT874" s="360"/>
      <c r="AU874" s="360"/>
      <c r="AV874" s="360"/>
      <c r="AW874" s="360"/>
      <c r="AX874" s="360"/>
    </row>
    <row r="875" spans="1:50" ht="30" customHeight="1" x14ac:dyDescent="0.15">
      <c r="A875" s="376">
        <v>6</v>
      </c>
      <c r="B875" s="376">
        <v>1</v>
      </c>
      <c r="C875" s="361"/>
      <c r="D875" s="347"/>
      <c r="E875" s="347"/>
      <c r="F875" s="347"/>
      <c r="G875" s="347"/>
      <c r="H875" s="347"/>
      <c r="I875" s="347"/>
      <c r="J875" s="348" t="s">
        <v>574</v>
      </c>
      <c r="K875" s="349"/>
      <c r="L875" s="349"/>
      <c r="M875" s="349"/>
      <c r="N875" s="349"/>
      <c r="O875" s="349"/>
      <c r="P875" s="350" t="s">
        <v>627</v>
      </c>
      <c r="Q875" s="350"/>
      <c r="R875" s="350"/>
      <c r="S875" s="350"/>
      <c r="T875" s="350"/>
      <c r="U875" s="350"/>
      <c r="V875" s="350"/>
      <c r="W875" s="350"/>
      <c r="X875" s="350"/>
      <c r="Y875" s="351"/>
      <c r="Z875" s="352"/>
      <c r="AA875" s="352"/>
      <c r="AB875" s="353"/>
      <c r="AC875" s="363" t="s">
        <v>196</v>
      </c>
      <c r="AD875" s="371"/>
      <c r="AE875" s="371"/>
      <c r="AF875" s="371"/>
      <c r="AG875" s="371"/>
      <c r="AH875" s="355" t="s">
        <v>574</v>
      </c>
      <c r="AI875" s="356"/>
      <c r="AJ875" s="356"/>
      <c r="AK875" s="356"/>
      <c r="AL875" s="357" t="s">
        <v>574</v>
      </c>
      <c r="AM875" s="358"/>
      <c r="AN875" s="358"/>
      <c r="AO875" s="359"/>
      <c r="AP875" s="360" t="s">
        <v>574</v>
      </c>
      <c r="AQ875" s="360"/>
      <c r="AR875" s="360"/>
      <c r="AS875" s="360"/>
      <c r="AT875" s="360"/>
      <c r="AU875" s="360"/>
      <c r="AV875" s="360"/>
      <c r="AW875" s="360"/>
      <c r="AX875" s="360"/>
    </row>
    <row r="876" spans="1:50" ht="30" customHeight="1" x14ac:dyDescent="0.15">
      <c r="A876" s="376">
        <v>7</v>
      </c>
      <c r="B876" s="376">
        <v>1</v>
      </c>
      <c r="C876" s="361"/>
      <c r="D876" s="347"/>
      <c r="E876" s="347"/>
      <c r="F876" s="347"/>
      <c r="G876" s="347"/>
      <c r="H876" s="347"/>
      <c r="I876" s="347"/>
      <c r="J876" s="348" t="s">
        <v>574</v>
      </c>
      <c r="K876" s="349"/>
      <c r="L876" s="349"/>
      <c r="M876" s="349"/>
      <c r="N876" s="349"/>
      <c r="O876" s="349"/>
      <c r="P876" s="350" t="s">
        <v>627</v>
      </c>
      <c r="Q876" s="350"/>
      <c r="R876" s="350"/>
      <c r="S876" s="350"/>
      <c r="T876" s="350"/>
      <c r="U876" s="350"/>
      <c r="V876" s="350"/>
      <c r="W876" s="350"/>
      <c r="X876" s="350"/>
      <c r="Y876" s="351"/>
      <c r="Z876" s="352"/>
      <c r="AA876" s="352"/>
      <c r="AB876" s="353"/>
      <c r="AC876" s="363" t="s">
        <v>196</v>
      </c>
      <c r="AD876" s="371"/>
      <c r="AE876" s="371"/>
      <c r="AF876" s="371"/>
      <c r="AG876" s="371"/>
      <c r="AH876" s="355" t="s">
        <v>574</v>
      </c>
      <c r="AI876" s="356"/>
      <c r="AJ876" s="356"/>
      <c r="AK876" s="356"/>
      <c r="AL876" s="357" t="s">
        <v>574</v>
      </c>
      <c r="AM876" s="358"/>
      <c r="AN876" s="358"/>
      <c r="AO876" s="359"/>
      <c r="AP876" s="360" t="s">
        <v>574</v>
      </c>
      <c r="AQ876" s="360"/>
      <c r="AR876" s="360"/>
      <c r="AS876" s="360"/>
      <c r="AT876" s="360"/>
      <c r="AU876" s="360"/>
      <c r="AV876" s="360"/>
      <c r="AW876" s="360"/>
      <c r="AX876" s="360"/>
    </row>
    <row r="877" spans="1:50" ht="30" customHeight="1" x14ac:dyDescent="0.15">
      <c r="A877" s="376">
        <v>8</v>
      </c>
      <c r="B877" s="376">
        <v>1</v>
      </c>
      <c r="C877" s="361"/>
      <c r="D877" s="347"/>
      <c r="E877" s="347"/>
      <c r="F877" s="347"/>
      <c r="G877" s="347"/>
      <c r="H877" s="347"/>
      <c r="I877" s="347"/>
      <c r="J877" s="348" t="s">
        <v>574</v>
      </c>
      <c r="K877" s="349"/>
      <c r="L877" s="349"/>
      <c r="M877" s="349"/>
      <c r="N877" s="349"/>
      <c r="O877" s="349"/>
      <c r="P877" s="350" t="s">
        <v>627</v>
      </c>
      <c r="Q877" s="350"/>
      <c r="R877" s="350"/>
      <c r="S877" s="350"/>
      <c r="T877" s="350"/>
      <c r="U877" s="350"/>
      <c r="V877" s="350"/>
      <c r="W877" s="350"/>
      <c r="X877" s="350"/>
      <c r="Y877" s="351"/>
      <c r="Z877" s="352"/>
      <c r="AA877" s="352"/>
      <c r="AB877" s="353"/>
      <c r="AC877" s="363" t="s">
        <v>196</v>
      </c>
      <c r="AD877" s="371"/>
      <c r="AE877" s="371"/>
      <c r="AF877" s="371"/>
      <c r="AG877" s="371"/>
      <c r="AH877" s="355" t="s">
        <v>574</v>
      </c>
      <c r="AI877" s="356"/>
      <c r="AJ877" s="356"/>
      <c r="AK877" s="356"/>
      <c r="AL877" s="357" t="s">
        <v>574</v>
      </c>
      <c r="AM877" s="358"/>
      <c r="AN877" s="358"/>
      <c r="AO877" s="359"/>
      <c r="AP877" s="360" t="s">
        <v>574</v>
      </c>
      <c r="AQ877" s="360"/>
      <c r="AR877" s="360"/>
      <c r="AS877" s="360"/>
      <c r="AT877" s="360"/>
      <c r="AU877" s="360"/>
      <c r="AV877" s="360"/>
      <c r="AW877" s="360"/>
      <c r="AX877" s="360"/>
    </row>
    <row r="878" spans="1:50" ht="30" customHeight="1" x14ac:dyDescent="0.15">
      <c r="A878" s="376">
        <v>9</v>
      </c>
      <c r="B878" s="376">
        <v>1</v>
      </c>
      <c r="C878" s="361"/>
      <c r="D878" s="347"/>
      <c r="E878" s="347"/>
      <c r="F878" s="347"/>
      <c r="G878" s="347"/>
      <c r="H878" s="347"/>
      <c r="I878" s="347"/>
      <c r="J878" s="348" t="s">
        <v>574</v>
      </c>
      <c r="K878" s="349"/>
      <c r="L878" s="349"/>
      <c r="M878" s="349"/>
      <c r="N878" s="349"/>
      <c r="O878" s="349"/>
      <c r="P878" s="350" t="s">
        <v>627</v>
      </c>
      <c r="Q878" s="350"/>
      <c r="R878" s="350"/>
      <c r="S878" s="350"/>
      <c r="T878" s="350"/>
      <c r="U878" s="350"/>
      <c r="V878" s="350"/>
      <c r="W878" s="350"/>
      <c r="X878" s="350"/>
      <c r="Y878" s="351"/>
      <c r="Z878" s="352"/>
      <c r="AA878" s="352"/>
      <c r="AB878" s="353"/>
      <c r="AC878" s="363" t="s">
        <v>196</v>
      </c>
      <c r="AD878" s="371"/>
      <c r="AE878" s="371"/>
      <c r="AF878" s="371"/>
      <c r="AG878" s="371"/>
      <c r="AH878" s="355" t="s">
        <v>574</v>
      </c>
      <c r="AI878" s="356"/>
      <c r="AJ878" s="356"/>
      <c r="AK878" s="356"/>
      <c r="AL878" s="357" t="s">
        <v>574</v>
      </c>
      <c r="AM878" s="358"/>
      <c r="AN878" s="358"/>
      <c r="AO878" s="359"/>
      <c r="AP878" s="360" t="s">
        <v>574</v>
      </c>
      <c r="AQ878" s="360"/>
      <c r="AR878" s="360"/>
      <c r="AS878" s="360"/>
      <c r="AT878" s="360"/>
      <c r="AU878" s="360"/>
      <c r="AV878" s="360"/>
      <c r="AW878" s="360"/>
      <c r="AX878" s="360"/>
    </row>
    <row r="879" spans="1:50" ht="30" customHeight="1" x14ac:dyDescent="0.15">
      <c r="A879" s="376">
        <v>10</v>
      </c>
      <c r="B879" s="376">
        <v>1</v>
      </c>
      <c r="C879" s="347"/>
      <c r="D879" s="347"/>
      <c r="E879" s="347"/>
      <c r="F879" s="347"/>
      <c r="G879" s="347"/>
      <c r="H879" s="347"/>
      <c r="I879" s="347"/>
      <c r="J879" s="348" t="s">
        <v>574</v>
      </c>
      <c r="K879" s="349"/>
      <c r="L879" s="349"/>
      <c r="M879" s="349"/>
      <c r="N879" s="349"/>
      <c r="O879" s="349"/>
      <c r="P879" s="350" t="s">
        <v>627</v>
      </c>
      <c r="Q879" s="350"/>
      <c r="R879" s="350"/>
      <c r="S879" s="350"/>
      <c r="T879" s="350"/>
      <c r="U879" s="350"/>
      <c r="V879" s="350"/>
      <c r="W879" s="350"/>
      <c r="X879" s="350"/>
      <c r="Y879" s="351"/>
      <c r="Z879" s="352"/>
      <c r="AA879" s="352"/>
      <c r="AB879" s="353"/>
      <c r="AC879" s="363" t="s">
        <v>196</v>
      </c>
      <c r="AD879" s="371"/>
      <c r="AE879" s="371"/>
      <c r="AF879" s="371"/>
      <c r="AG879" s="371"/>
      <c r="AH879" s="355" t="s">
        <v>574</v>
      </c>
      <c r="AI879" s="356"/>
      <c r="AJ879" s="356"/>
      <c r="AK879" s="356"/>
      <c r="AL879" s="357" t="s">
        <v>574</v>
      </c>
      <c r="AM879" s="358"/>
      <c r="AN879" s="358"/>
      <c r="AO879" s="359"/>
      <c r="AP879" s="360" t="s">
        <v>574</v>
      </c>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578</v>
      </c>
      <c r="F1102" s="375"/>
      <c r="G1102" s="375"/>
      <c r="H1102" s="375"/>
      <c r="I1102" s="375"/>
      <c r="J1102" s="348" t="s">
        <v>576</v>
      </c>
      <c r="K1102" s="349"/>
      <c r="L1102" s="349"/>
      <c r="M1102" s="349"/>
      <c r="N1102" s="349"/>
      <c r="O1102" s="349"/>
      <c r="P1102" s="362" t="s">
        <v>581</v>
      </c>
      <c r="Q1102" s="350"/>
      <c r="R1102" s="350"/>
      <c r="S1102" s="350"/>
      <c r="T1102" s="350"/>
      <c r="U1102" s="350"/>
      <c r="V1102" s="350"/>
      <c r="W1102" s="350"/>
      <c r="X1102" s="350"/>
      <c r="Y1102" s="351" t="s">
        <v>576</v>
      </c>
      <c r="Z1102" s="352"/>
      <c r="AA1102" s="352"/>
      <c r="AB1102" s="353"/>
      <c r="AC1102" s="354"/>
      <c r="AD1102" s="354"/>
      <c r="AE1102" s="354"/>
      <c r="AF1102" s="354"/>
      <c r="AG1102" s="354"/>
      <c r="AH1102" s="355" t="s">
        <v>576</v>
      </c>
      <c r="AI1102" s="356"/>
      <c r="AJ1102" s="356"/>
      <c r="AK1102" s="356"/>
      <c r="AL1102" s="357" t="s">
        <v>576</v>
      </c>
      <c r="AM1102" s="358"/>
      <c r="AN1102" s="358"/>
      <c r="AO1102" s="359"/>
      <c r="AP1102" s="360" t="s">
        <v>576</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15">
      <formula>IF(RIGHT(TEXT(P14,"0.#"),1)=".",FALSE,TRUE)</formula>
    </cfRule>
    <cfRule type="expression" dxfId="2796" priority="14016">
      <formula>IF(RIGHT(TEXT(P14,"0.#"),1)=".",TRUE,FALSE)</formula>
    </cfRule>
  </conditionalFormatting>
  <conditionalFormatting sqref="P18:AX18">
    <cfRule type="expression" dxfId="2795" priority="13891">
      <formula>IF(RIGHT(TEXT(P18,"0.#"),1)=".",FALSE,TRUE)</formula>
    </cfRule>
    <cfRule type="expression" dxfId="2794" priority="13892">
      <formula>IF(RIGHT(TEXT(P18,"0.#"),1)=".",TRUE,FALSE)</formula>
    </cfRule>
  </conditionalFormatting>
  <conditionalFormatting sqref="Y782">
    <cfRule type="expression" dxfId="2793" priority="13887">
      <formula>IF(RIGHT(TEXT(Y782,"0.#"),1)=".",FALSE,TRUE)</formula>
    </cfRule>
    <cfRule type="expression" dxfId="2792" priority="13888">
      <formula>IF(RIGHT(TEXT(Y782,"0.#"),1)=".",TRUE,FALSE)</formula>
    </cfRule>
  </conditionalFormatting>
  <conditionalFormatting sqref="Y791">
    <cfRule type="expression" dxfId="2791" priority="13883">
      <formula>IF(RIGHT(TEXT(Y791,"0.#"),1)=".",FALSE,TRUE)</formula>
    </cfRule>
    <cfRule type="expression" dxfId="2790" priority="13884">
      <formula>IF(RIGHT(TEXT(Y791,"0.#"),1)=".",TRUE,FALSE)</formula>
    </cfRule>
  </conditionalFormatting>
  <conditionalFormatting sqref="Y822:Y829 Y820 Y809:Y816 Y807 Y796:Y803 Y794">
    <cfRule type="expression" dxfId="2789" priority="13665">
      <formula>IF(RIGHT(TEXT(Y794,"0.#"),1)=".",FALSE,TRUE)</formula>
    </cfRule>
    <cfRule type="expression" dxfId="2788" priority="13666">
      <formula>IF(RIGHT(TEXT(Y794,"0.#"),1)=".",TRUE,FALSE)</formula>
    </cfRule>
  </conditionalFormatting>
  <conditionalFormatting sqref="P16:AQ17 P15:AX15 P13:AX13">
    <cfRule type="expression" dxfId="2787" priority="13713">
      <formula>IF(RIGHT(TEXT(P13,"0.#"),1)=".",FALSE,TRUE)</formula>
    </cfRule>
    <cfRule type="expression" dxfId="2786" priority="13714">
      <formula>IF(RIGHT(TEXT(P13,"0.#"),1)=".",TRUE,FALSE)</formula>
    </cfRule>
  </conditionalFormatting>
  <conditionalFormatting sqref="P19:AJ19">
    <cfRule type="expression" dxfId="2785" priority="13711">
      <formula>IF(RIGHT(TEXT(P19,"0.#"),1)=".",FALSE,TRUE)</formula>
    </cfRule>
    <cfRule type="expression" dxfId="2784" priority="13712">
      <formula>IF(RIGHT(TEXT(P19,"0.#"),1)=".",TRUE,FALSE)</formula>
    </cfRule>
  </conditionalFormatting>
  <conditionalFormatting sqref="AE101 AQ101">
    <cfRule type="expression" dxfId="2783" priority="13703">
      <formula>IF(RIGHT(TEXT(AE101,"0.#"),1)=".",FALSE,TRUE)</formula>
    </cfRule>
    <cfRule type="expression" dxfId="2782" priority="13704">
      <formula>IF(RIGHT(TEXT(AE101,"0.#"),1)=".",TRUE,FALSE)</formula>
    </cfRule>
  </conditionalFormatting>
  <conditionalFormatting sqref="Y783:Y790 Y781">
    <cfRule type="expression" dxfId="2781" priority="13689">
      <formula>IF(RIGHT(TEXT(Y781,"0.#"),1)=".",FALSE,TRUE)</formula>
    </cfRule>
    <cfRule type="expression" dxfId="2780" priority="13690">
      <formula>IF(RIGHT(TEXT(Y781,"0.#"),1)=".",TRUE,FALSE)</formula>
    </cfRule>
  </conditionalFormatting>
  <conditionalFormatting sqref="AU782">
    <cfRule type="expression" dxfId="2779" priority="13687">
      <formula>IF(RIGHT(TEXT(AU782,"0.#"),1)=".",FALSE,TRUE)</formula>
    </cfRule>
    <cfRule type="expression" dxfId="2778" priority="13688">
      <formula>IF(RIGHT(TEXT(AU782,"0.#"),1)=".",TRUE,FALSE)</formula>
    </cfRule>
  </conditionalFormatting>
  <conditionalFormatting sqref="AU791">
    <cfRule type="expression" dxfId="2777" priority="13685">
      <formula>IF(RIGHT(TEXT(AU791,"0.#"),1)=".",FALSE,TRUE)</formula>
    </cfRule>
    <cfRule type="expression" dxfId="2776" priority="13686">
      <formula>IF(RIGHT(TEXT(AU791,"0.#"),1)=".",TRUE,FALSE)</formula>
    </cfRule>
  </conditionalFormatting>
  <conditionalFormatting sqref="AU783:AU790 AU781">
    <cfRule type="expression" dxfId="2775" priority="13683">
      <formula>IF(RIGHT(TEXT(AU781,"0.#"),1)=".",FALSE,TRUE)</formula>
    </cfRule>
    <cfRule type="expression" dxfId="2774" priority="13684">
      <formula>IF(RIGHT(TEXT(AU781,"0.#"),1)=".",TRUE,FALSE)</formula>
    </cfRule>
  </conditionalFormatting>
  <conditionalFormatting sqref="Y821 Y808 Y795">
    <cfRule type="expression" dxfId="2773" priority="13669">
      <formula>IF(RIGHT(TEXT(Y795,"0.#"),1)=".",FALSE,TRUE)</formula>
    </cfRule>
    <cfRule type="expression" dxfId="2772" priority="13670">
      <formula>IF(RIGHT(TEXT(Y795,"0.#"),1)=".",TRUE,FALSE)</formula>
    </cfRule>
  </conditionalFormatting>
  <conditionalFormatting sqref="Y830 Y817 Y804">
    <cfRule type="expression" dxfId="2771" priority="13667">
      <formula>IF(RIGHT(TEXT(Y804,"0.#"),1)=".",FALSE,TRUE)</formula>
    </cfRule>
    <cfRule type="expression" dxfId="2770" priority="13668">
      <formula>IF(RIGHT(TEXT(Y804,"0.#"),1)=".",TRUE,FALSE)</formula>
    </cfRule>
  </conditionalFormatting>
  <conditionalFormatting sqref="AU821 AU808 AU795">
    <cfRule type="expression" dxfId="2769" priority="13663">
      <formula>IF(RIGHT(TEXT(AU795,"0.#"),1)=".",FALSE,TRUE)</formula>
    </cfRule>
    <cfRule type="expression" dxfId="2768" priority="13664">
      <formula>IF(RIGHT(TEXT(AU795,"0.#"),1)=".",TRUE,FALSE)</formula>
    </cfRule>
  </conditionalFormatting>
  <conditionalFormatting sqref="AU830 AU817 AU804">
    <cfRule type="expression" dxfId="2767" priority="13661">
      <formula>IF(RIGHT(TEXT(AU804,"0.#"),1)=".",FALSE,TRUE)</formula>
    </cfRule>
    <cfRule type="expression" dxfId="2766" priority="13662">
      <formula>IF(RIGHT(TEXT(AU804,"0.#"),1)=".",TRUE,FALSE)</formula>
    </cfRule>
  </conditionalFormatting>
  <conditionalFormatting sqref="AU822:AU829 AU820 AU809:AU816 AU807 AU796:AU803 AU794">
    <cfRule type="expression" dxfId="2765" priority="13659">
      <formula>IF(RIGHT(TEXT(AU794,"0.#"),1)=".",FALSE,TRUE)</formula>
    </cfRule>
    <cfRule type="expression" dxfId="2764" priority="13660">
      <formula>IF(RIGHT(TEXT(AU794,"0.#"),1)=".",TRUE,FALSE)</formula>
    </cfRule>
  </conditionalFormatting>
  <conditionalFormatting sqref="AM87">
    <cfRule type="expression" dxfId="2763" priority="13313">
      <formula>IF(RIGHT(TEXT(AM87,"0.#"),1)=".",FALSE,TRUE)</formula>
    </cfRule>
    <cfRule type="expression" dxfId="2762" priority="13314">
      <formula>IF(RIGHT(TEXT(AM87,"0.#"),1)=".",TRUE,FALSE)</formula>
    </cfRule>
  </conditionalFormatting>
  <conditionalFormatting sqref="AE55">
    <cfRule type="expression" dxfId="2761" priority="13381">
      <formula>IF(RIGHT(TEXT(AE55,"0.#"),1)=".",FALSE,TRUE)</formula>
    </cfRule>
    <cfRule type="expression" dxfId="2760" priority="13382">
      <formula>IF(RIGHT(TEXT(AE55,"0.#"),1)=".",TRUE,FALSE)</formula>
    </cfRule>
  </conditionalFormatting>
  <conditionalFormatting sqref="AI55">
    <cfRule type="expression" dxfId="2759" priority="13379">
      <formula>IF(RIGHT(TEXT(AI55,"0.#"),1)=".",FALSE,TRUE)</formula>
    </cfRule>
    <cfRule type="expression" dxfId="2758" priority="13380">
      <formula>IF(RIGHT(TEXT(AI55,"0.#"),1)=".",TRUE,FALSE)</formula>
    </cfRule>
  </conditionalFormatting>
  <conditionalFormatting sqref="AM34">
    <cfRule type="expression" dxfId="2757" priority="13459">
      <formula>IF(RIGHT(TEXT(AM34,"0.#"),1)=".",FALSE,TRUE)</formula>
    </cfRule>
    <cfRule type="expression" dxfId="2756" priority="13460">
      <formula>IF(RIGHT(TEXT(AM34,"0.#"),1)=".",TRUE,FALSE)</formula>
    </cfRule>
  </conditionalFormatting>
  <conditionalFormatting sqref="AM32">
    <cfRule type="expression" dxfId="2755" priority="13463">
      <formula>IF(RIGHT(TEXT(AM32,"0.#"),1)=".",FALSE,TRUE)</formula>
    </cfRule>
    <cfRule type="expression" dxfId="2754" priority="13464">
      <formula>IF(RIGHT(TEXT(AM32,"0.#"),1)=".",TRUE,FALSE)</formula>
    </cfRule>
  </conditionalFormatting>
  <conditionalFormatting sqref="AM33">
    <cfRule type="expression" dxfId="2753" priority="13461">
      <formula>IF(RIGHT(TEXT(AM33,"0.#"),1)=".",FALSE,TRUE)</formula>
    </cfRule>
    <cfRule type="expression" dxfId="2752" priority="13462">
      <formula>IF(RIGHT(TEXT(AM33,"0.#"),1)=".",TRUE,FALSE)</formula>
    </cfRule>
  </conditionalFormatting>
  <conditionalFormatting sqref="AQ32:AQ34">
    <cfRule type="expression" dxfId="2751" priority="13453">
      <formula>IF(RIGHT(TEXT(AQ32,"0.#"),1)=".",FALSE,TRUE)</formula>
    </cfRule>
    <cfRule type="expression" dxfId="2750" priority="13454">
      <formula>IF(RIGHT(TEXT(AQ32,"0.#"),1)=".",TRUE,FALSE)</formula>
    </cfRule>
  </conditionalFormatting>
  <conditionalFormatting sqref="AU32:AU34">
    <cfRule type="expression" dxfId="2749" priority="13451">
      <formula>IF(RIGHT(TEXT(AU32,"0.#"),1)=".",FALSE,TRUE)</formula>
    </cfRule>
    <cfRule type="expression" dxfId="2748" priority="13452">
      <formula>IF(RIGHT(TEXT(AU32,"0.#"),1)=".",TRUE,FALSE)</formula>
    </cfRule>
  </conditionalFormatting>
  <conditionalFormatting sqref="AE53">
    <cfRule type="expression" dxfId="2747" priority="13385">
      <formula>IF(RIGHT(TEXT(AE53,"0.#"),1)=".",FALSE,TRUE)</formula>
    </cfRule>
    <cfRule type="expression" dxfId="2746" priority="13386">
      <formula>IF(RIGHT(TEXT(AE53,"0.#"),1)=".",TRUE,FALSE)</formula>
    </cfRule>
  </conditionalFormatting>
  <conditionalFormatting sqref="AE54">
    <cfRule type="expression" dxfId="2745" priority="13383">
      <formula>IF(RIGHT(TEXT(AE54,"0.#"),1)=".",FALSE,TRUE)</formula>
    </cfRule>
    <cfRule type="expression" dxfId="2744" priority="13384">
      <formula>IF(RIGHT(TEXT(AE54,"0.#"),1)=".",TRUE,FALSE)</formula>
    </cfRule>
  </conditionalFormatting>
  <conditionalFormatting sqref="AI54">
    <cfRule type="expression" dxfId="2743" priority="13377">
      <formula>IF(RIGHT(TEXT(AI54,"0.#"),1)=".",FALSE,TRUE)</formula>
    </cfRule>
    <cfRule type="expression" dxfId="2742" priority="13378">
      <formula>IF(RIGHT(TEXT(AI54,"0.#"),1)=".",TRUE,FALSE)</formula>
    </cfRule>
  </conditionalFormatting>
  <conditionalFormatting sqref="AI53">
    <cfRule type="expression" dxfId="2741" priority="13375">
      <formula>IF(RIGHT(TEXT(AI53,"0.#"),1)=".",FALSE,TRUE)</formula>
    </cfRule>
    <cfRule type="expression" dxfId="2740" priority="13376">
      <formula>IF(RIGHT(TEXT(AI53,"0.#"),1)=".",TRUE,FALSE)</formula>
    </cfRule>
  </conditionalFormatting>
  <conditionalFormatting sqref="AM53">
    <cfRule type="expression" dxfId="2739" priority="13373">
      <formula>IF(RIGHT(TEXT(AM53,"0.#"),1)=".",FALSE,TRUE)</formula>
    </cfRule>
    <cfRule type="expression" dxfId="2738" priority="13374">
      <formula>IF(RIGHT(TEXT(AM53,"0.#"),1)=".",TRUE,FALSE)</formula>
    </cfRule>
  </conditionalFormatting>
  <conditionalFormatting sqref="AM54">
    <cfRule type="expression" dxfId="2737" priority="13371">
      <formula>IF(RIGHT(TEXT(AM54,"0.#"),1)=".",FALSE,TRUE)</formula>
    </cfRule>
    <cfRule type="expression" dxfId="2736" priority="13372">
      <formula>IF(RIGHT(TEXT(AM54,"0.#"),1)=".",TRUE,FALSE)</formula>
    </cfRule>
  </conditionalFormatting>
  <conditionalFormatting sqref="AM55">
    <cfRule type="expression" dxfId="2735" priority="13369">
      <formula>IF(RIGHT(TEXT(AM55,"0.#"),1)=".",FALSE,TRUE)</formula>
    </cfRule>
    <cfRule type="expression" dxfId="2734" priority="13370">
      <formula>IF(RIGHT(TEXT(AM55,"0.#"),1)=".",TRUE,FALSE)</formula>
    </cfRule>
  </conditionalFormatting>
  <conditionalFormatting sqref="AE60">
    <cfRule type="expression" dxfId="2733" priority="13355">
      <formula>IF(RIGHT(TEXT(AE60,"0.#"),1)=".",FALSE,TRUE)</formula>
    </cfRule>
    <cfRule type="expression" dxfId="2732" priority="13356">
      <formula>IF(RIGHT(TEXT(AE60,"0.#"),1)=".",TRUE,FALSE)</formula>
    </cfRule>
  </conditionalFormatting>
  <conditionalFormatting sqref="AE61">
    <cfRule type="expression" dxfId="2731" priority="13353">
      <formula>IF(RIGHT(TEXT(AE61,"0.#"),1)=".",FALSE,TRUE)</formula>
    </cfRule>
    <cfRule type="expression" dxfId="2730" priority="13354">
      <formula>IF(RIGHT(TEXT(AE61,"0.#"),1)=".",TRUE,FALSE)</formula>
    </cfRule>
  </conditionalFormatting>
  <conditionalFormatting sqref="AE62">
    <cfRule type="expression" dxfId="2729" priority="13351">
      <formula>IF(RIGHT(TEXT(AE62,"0.#"),1)=".",FALSE,TRUE)</formula>
    </cfRule>
    <cfRule type="expression" dxfId="2728" priority="13352">
      <formula>IF(RIGHT(TEXT(AE62,"0.#"),1)=".",TRUE,FALSE)</formula>
    </cfRule>
  </conditionalFormatting>
  <conditionalFormatting sqref="AI62">
    <cfRule type="expression" dxfId="2727" priority="13349">
      <formula>IF(RIGHT(TEXT(AI62,"0.#"),1)=".",FALSE,TRUE)</formula>
    </cfRule>
    <cfRule type="expression" dxfId="2726" priority="13350">
      <formula>IF(RIGHT(TEXT(AI62,"0.#"),1)=".",TRUE,FALSE)</formula>
    </cfRule>
  </conditionalFormatting>
  <conditionalFormatting sqref="AI61">
    <cfRule type="expression" dxfId="2725" priority="13347">
      <formula>IF(RIGHT(TEXT(AI61,"0.#"),1)=".",FALSE,TRUE)</formula>
    </cfRule>
    <cfRule type="expression" dxfId="2724" priority="13348">
      <formula>IF(RIGHT(TEXT(AI61,"0.#"),1)=".",TRUE,FALSE)</formula>
    </cfRule>
  </conditionalFormatting>
  <conditionalFormatting sqref="AI60">
    <cfRule type="expression" dxfId="2723" priority="13345">
      <formula>IF(RIGHT(TEXT(AI60,"0.#"),1)=".",FALSE,TRUE)</formula>
    </cfRule>
    <cfRule type="expression" dxfId="2722" priority="13346">
      <formula>IF(RIGHT(TEXT(AI60,"0.#"),1)=".",TRUE,FALSE)</formula>
    </cfRule>
  </conditionalFormatting>
  <conditionalFormatting sqref="AM60">
    <cfRule type="expression" dxfId="2721" priority="13343">
      <formula>IF(RIGHT(TEXT(AM60,"0.#"),1)=".",FALSE,TRUE)</formula>
    </cfRule>
    <cfRule type="expression" dxfId="2720" priority="13344">
      <formula>IF(RIGHT(TEXT(AM60,"0.#"),1)=".",TRUE,FALSE)</formula>
    </cfRule>
  </conditionalFormatting>
  <conditionalFormatting sqref="AM61">
    <cfRule type="expression" dxfId="2719" priority="13341">
      <formula>IF(RIGHT(TEXT(AM61,"0.#"),1)=".",FALSE,TRUE)</formula>
    </cfRule>
    <cfRule type="expression" dxfId="2718" priority="13342">
      <formula>IF(RIGHT(TEXT(AM61,"0.#"),1)=".",TRUE,FALSE)</formula>
    </cfRule>
  </conditionalFormatting>
  <conditionalFormatting sqref="AM62">
    <cfRule type="expression" dxfId="2717" priority="13339">
      <formula>IF(RIGHT(TEXT(AM62,"0.#"),1)=".",FALSE,TRUE)</formula>
    </cfRule>
    <cfRule type="expression" dxfId="2716" priority="13340">
      <formula>IF(RIGHT(TEXT(AM62,"0.#"),1)=".",TRUE,FALSE)</formula>
    </cfRule>
  </conditionalFormatting>
  <conditionalFormatting sqref="AE87">
    <cfRule type="expression" dxfId="2715" priority="13325">
      <formula>IF(RIGHT(TEXT(AE87,"0.#"),1)=".",FALSE,TRUE)</formula>
    </cfRule>
    <cfRule type="expression" dxfId="2714" priority="13326">
      <formula>IF(RIGHT(TEXT(AE87,"0.#"),1)=".",TRUE,FALSE)</formula>
    </cfRule>
  </conditionalFormatting>
  <conditionalFormatting sqref="AE88">
    <cfRule type="expression" dxfId="2713" priority="13323">
      <formula>IF(RIGHT(TEXT(AE88,"0.#"),1)=".",FALSE,TRUE)</formula>
    </cfRule>
    <cfRule type="expression" dxfId="2712" priority="13324">
      <formula>IF(RIGHT(TEXT(AE88,"0.#"),1)=".",TRUE,FALSE)</formula>
    </cfRule>
  </conditionalFormatting>
  <conditionalFormatting sqref="AE89">
    <cfRule type="expression" dxfId="2711" priority="13321">
      <formula>IF(RIGHT(TEXT(AE89,"0.#"),1)=".",FALSE,TRUE)</formula>
    </cfRule>
    <cfRule type="expression" dxfId="2710" priority="13322">
      <formula>IF(RIGHT(TEXT(AE89,"0.#"),1)=".",TRUE,FALSE)</formula>
    </cfRule>
  </conditionalFormatting>
  <conditionalFormatting sqref="AI89">
    <cfRule type="expression" dxfId="2709" priority="13319">
      <formula>IF(RIGHT(TEXT(AI89,"0.#"),1)=".",FALSE,TRUE)</formula>
    </cfRule>
    <cfRule type="expression" dxfId="2708" priority="13320">
      <formula>IF(RIGHT(TEXT(AI89,"0.#"),1)=".",TRUE,FALSE)</formula>
    </cfRule>
  </conditionalFormatting>
  <conditionalFormatting sqref="AI88">
    <cfRule type="expression" dxfId="2707" priority="13317">
      <formula>IF(RIGHT(TEXT(AI88,"0.#"),1)=".",FALSE,TRUE)</formula>
    </cfRule>
    <cfRule type="expression" dxfId="2706" priority="13318">
      <formula>IF(RIGHT(TEXT(AI88,"0.#"),1)=".",TRUE,FALSE)</formula>
    </cfRule>
  </conditionalFormatting>
  <conditionalFormatting sqref="AI87">
    <cfRule type="expression" dxfId="2705" priority="13315">
      <formula>IF(RIGHT(TEXT(AI87,"0.#"),1)=".",FALSE,TRUE)</formula>
    </cfRule>
    <cfRule type="expression" dxfId="2704" priority="13316">
      <formula>IF(RIGHT(TEXT(AI87,"0.#"),1)=".",TRUE,FALSE)</formula>
    </cfRule>
  </conditionalFormatting>
  <conditionalFormatting sqref="AM88">
    <cfRule type="expression" dxfId="2703" priority="13311">
      <formula>IF(RIGHT(TEXT(AM88,"0.#"),1)=".",FALSE,TRUE)</formula>
    </cfRule>
    <cfRule type="expression" dxfId="2702" priority="13312">
      <formula>IF(RIGHT(TEXT(AM88,"0.#"),1)=".",TRUE,FALSE)</formula>
    </cfRule>
  </conditionalFormatting>
  <conditionalFormatting sqref="AM89">
    <cfRule type="expression" dxfId="2701" priority="13309">
      <formula>IF(RIGHT(TEXT(AM89,"0.#"),1)=".",FALSE,TRUE)</formula>
    </cfRule>
    <cfRule type="expression" dxfId="2700" priority="13310">
      <formula>IF(RIGHT(TEXT(AM89,"0.#"),1)=".",TRUE,FALSE)</formula>
    </cfRule>
  </conditionalFormatting>
  <conditionalFormatting sqref="AE92">
    <cfRule type="expression" dxfId="2699" priority="13295">
      <formula>IF(RIGHT(TEXT(AE92,"0.#"),1)=".",FALSE,TRUE)</formula>
    </cfRule>
    <cfRule type="expression" dxfId="2698" priority="13296">
      <formula>IF(RIGHT(TEXT(AE92,"0.#"),1)=".",TRUE,FALSE)</formula>
    </cfRule>
  </conditionalFormatting>
  <conditionalFormatting sqref="AE93">
    <cfRule type="expression" dxfId="2697" priority="13293">
      <formula>IF(RIGHT(TEXT(AE93,"0.#"),1)=".",FALSE,TRUE)</formula>
    </cfRule>
    <cfRule type="expression" dxfId="2696" priority="13294">
      <formula>IF(RIGHT(TEXT(AE93,"0.#"),1)=".",TRUE,FALSE)</formula>
    </cfRule>
  </conditionalFormatting>
  <conditionalFormatting sqref="AE94">
    <cfRule type="expression" dxfId="2695" priority="13291">
      <formula>IF(RIGHT(TEXT(AE94,"0.#"),1)=".",FALSE,TRUE)</formula>
    </cfRule>
    <cfRule type="expression" dxfId="2694" priority="13292">
      <formula>IF(RIGHT(TEXT(AE94,"0.#"),1)=".",TRUE,FALSE)</formula>
    </cfRule>
  </conditionalFormatting>
  <conditionalFormatting sqref="AI94">
    <cfRule type="expression" dxfId="2693" priority="13289">
      <formula>IF(RIGHT(TEXT(AI94,"0.#"),1)=".",FALSE,TRUE)</formula>
    </cfRule>
    <cfRule type="expression" dxfId="2692" priority="13290">
      <formula>IF(RIGHT(TEXT(AI94,"0.#"),1)=".",TRUE,FALSE)</formula>
    </cfRule>
  </conditionalFormatting>
  <conditionalFormatting sqref="AI93">
    <cfRule type="expression" dxfId="2691" priority="13287">
      <formula>IF(RIGHT(TEXT(AI93,"0.#"),1)=".",FALSE,TRUE)</formula>
    </cfRule>
    <cfRule type="expression" dxfId="2690" priority="13288">
      <formula>IF(RIGHT(TEXT(AI93,"0.#"),1)=".",TRUE,FALSE)</formula>
    </cfRule>
  </conditionalFormatting>
  <conditionalFormatting sqref="AI92">
    <cfRule type="expression" dxfId="2689" priority="13285">
      <formula>IF(RIGHT(TEXT(AI92,"0.#"),1)=".",FALSE,TRUE)</formula>
    </cfRule>
    <cfRule type="expression" dxfId="2688" priority="13286">
      <formula>IF(RIGHT(TEXT(AI92,"0.#"),1)=".",TRUE,FALSE)</formula>
    </cfRule>
  </conditionalFormatting>
  <conditionalFormatting sqref="AM92">
    <cfRule type="expression" dxfId="2687" priority="13283">
      <formula>IF(RIGHT(TEXT(AM92,"0.#"),1)=".",FALSE,TRUE)</formula>
    </cfRule>
    <cfRule type="expression" dxfId="2686" priority="13284">
      <formula>IF(RIGHT(TEXT(AM92,"0.#"),1)=".",TRUE,FALSE)</formula>
    </cfRule>
  </conditionalFormatting>
  <conditionalFormatting sqref="AM93">
    <cfRule type="expression" dxfId="2685" priority="13281">
      <formula>IF(RIGHT(TEXT(AM93,"0.#"),1)=".",FALSE,TRUE)</formula>
    </cfRule>
    <cfRule type="expression" dxfId="2684" priority="13282">
      <formula>IF(RIGHT(TEXT(AM93,"0.#"),1)=".",TRUE,FALSE)</formula>
    </cfRule>
  </conditionalFormatting>
  <conditionalFormatting sqref="AM94">
    <cfRule type="expression" dxfId="2683" priority="13279">
      <formula>IF(RIGHT(TEXT(AM94,"0.#"),1)=".",FALSE,TRUE)</formula>
    </cfRule>
    <cfRule type="expression" dxfId="2682" priority="13280">
      <formula>IF(RIGHT(TEXT(AM94,"0.#"),1)=".",TRUE,FALSE)</formula>
    </cfRule>
  </conditionalFormatting>
  <conditionalFormatting sqref="AE97">
    <cfRule type="expression" dxfId="2681" priority="13265">
      <formula>IF(RIGHT(TEXT(AE97,"0.#"),1)=".",FALSE,TRUE)</formula>
    </cfRule>
    <cfRule type="expression" dxfId="2680" priority="13266">
      <formula>IF(RIGHT(TEXT(AE97,"0.#"),1)=".",TRUE,FALSE)</formula>
    </cfRule>
  </conditionalFormatting>
  <conditionalFormatting sqref="AE98">
    <cfRule type="expression" dxfId="2679" priority="13263">
      <formula>IF(RIGHT(TEXT(AE98,"0.#"),1)=".",FALSE,TRUE)</formula>
    </cfRule>
    <cfRule type="expression" dxfId="2678" priority="13264">
      <formula>IF(RIGHT(TEXT(AE98,"0.#"),1)=".",TRUE,FALSE)</formula>
    </cfRule>
  </conditionalFormatting>
  <conditionalFormatting sqref="AE99">
    <cfRule type="expression" dxfId="2677" priority="13261">
      <formula>IF(RIGHT(TEXT(AE99,"0.#"),1)=".",FALSE,TRUE)</formula>
    </cfRule>
    <cfRule type="expression" dxfId="2676" priority="13262">
      <formula>IF(RIGHT(TEXT(AE99,"0.#"),1)=".",TRUE,FALSE)</formula>
    </cfRule>
  </conditionalFormatting>
  <conditionalFormatting sqref="AI99">
    <cfRule type="expression" dxfId="2675" priority="13259">
      <formula>IF(RIGHT(TEXT(AI99,"0.#"),1)=".",FALSE,TRUE)</formula>
    </cfRule>
    <cfRule type="expression" dxfId="2674" priority="13260">
      <formula>IF(RIGHT(TEXT(AI99,"0.#"),1)=".",TRUE,FALSE)</formula>
    </cfRule>
  </conditionalFormatting>
  <conditionalFormatting sqref="AI98">
    <cfRule type="expression" dxfId="2673" priority="13257">
      <formula>IF(RIGHT(TEXT(AI98,"0.#"),1)=".",FALSE,TRUE)</formula>
    </cfRule>
    <cfRule type="expression" dxfId="2672" priority="13258">
      <formula>IF(RIGHT(TEXT(AI98,"0.#"),1)=".",TRUE,FALSE)</formula>
    </cfRule>
  </conditionalFormatting>
  <conditionalFormatting sqref="AI97">
    <cfRule type="expression" dxfId="2671" priority="13255">
      <formula>IF(RIGHT(TEXT(AI97,"0.#"),1)=".",FALSE,TRUE)</formula>
    </cfRule>
    <cfRule type="expression" dxfId="2670" priority="13256">
      <formula>IF(RIGHT(TEXT(AI97,"0.#"),1)=".",TRUE,FALSE)</formula>
    </cfRule>
  </conditionalFormatting>
  <conditionalFormatting sqref="AM97">
    <cfRule type="expression" dxfId="2669" priority="13253">
      <formula>IF(RIGHT(TEXT(AM97,"0.#"),1)=".",FALSE,TRUE)</formula>
    </cfRule>
    <cfRule type="expression" dxfId="2668" priority="13254">
      <formula>IF(RIGHT(TEXT(AM97,"0.#"),1)=".",TRUE,FALSE)</formula>
    </cfRule>
  </conditionalFormatting>
  <conditionalFormatting sqref="AM98">
    <cfRule type="expression" dxfId="2667" priority="13251">
      <formula>IF(RIGHT(TEXT(AM98,"0.#"),1)=".",FALSE,TRUE)</formula>
    </cfRule>
    <cfRule type="expression" dxfId="2666" priority="13252">
      <formula>IF(RIGHT(TEXT(AM98,"0.#"),1)=".",TRUE,FALSE)</formula>
    </cfRule>
  </conditionalFormatting>
  <conditionalFormatting sqref="AM99">
    <cfRule type="expression" dxfId="2665" priority="13249">
      <formula>IF(RIGHT(TEXT(AM99,"0.#"),1)=".",FALSE,TRUE)</formula>
    </cfRule>
    <cfRule type="expression" dxfId="2664" priority="13250">
      <formula>IF(RIGHT(TEXT(AM99,"0.#"),1)=".",TRUE,FALSE)</formula>
    </cfRule>
  </conditionalFormatting>
  <conditionalFormatting sqref="AI101">
    <cfRule type="expression" dxfId="2663" priority="13235">
      <formula>IF(RIGHT(TEXT(AI101,"0.#"),1)=".",FALSE,TRUE)</formula>
    </cfRule>
    <cfRule type="expression" dxfId="2662" priority="13236">
      <formula>IF(RIGHT(TEXT(AI101,"0.#"),1)=".",TRUE,FALSE)</formula>
    </cfRule>
  </conditionalFormatting>
  <conditionalFormatting sqref="AM101">
    <cfRule type="expression" dxfId="2661" priority="13233">
      <formula>IF(RIGHT(TEXT(AM101,"0.#"),1)=".",FALSE,TRUE)</formula>
    </cfRule>
    <cfRule type="expression" dxfId="2660" priority="13234">
      <formula>IF(RIGHT(TEXT(AM101,"0.#"),1)=".",TRUE,FALSE)</formula>
    </cfRule>
  </conditionalFormatting>
  <conditionalFormatting sqref="AE102">
    <cfRule type="expression" dxfId="2659" priority="13231">
      <formula>IF(RIGHT(TEXT(AE102,"0.#"),1)=".",FALSE,TRUE)</formula>
    </cfRule>
    <cfRule type="expression" dxfId="2658" priority="13232">
      <formula>IF(RIGHT(TEXT(AE102,"0.#"),1)=".",TRUE,FALSE)</formula>
    </cfRule>
  </conditionalFormatting>
  <conditionalFormatting sqref="AI102">
    <cfRule type="expression" dxfId="2657" priority="13229">
      <formula>IF(RIGHT(TEXT(AI102,"0.#"),1)=".",FALSE,TRUE)</formula>
    </cfRule>
    <cfRule type="expression" dxfId="2656" priority="13230">
      <formula>IF(RIGHT(TEXT(AI102,"0.#"),1)=".",TRUE,FALSE)</formula>
    </cfRule>
  </conditionalFormatting>
  <conditionalFormatting sqref="AM102">
    <cfRule type="expression" dxfId="2655" priority="13227">
      <formula>IF(RIGHT(TEXT(AM102,"0.#"),1)=".",FALSE,TRUE)</formula>
    </cfRule>
    <cfRule type="expression" dxfId="2654" priority="13228">
      <formula>IF(RIGHT(TEXT(AM102,"0.#"),1)=".",TRUE,FALSE)</formula>
    </cfRule>
  </conditionalFormatting>
  <conditionalFormatting sqref="AQ102">
    <cfRule type="expression" dxfId="2653" priority="13225">
      <formula>IF(RIGHT(TEXT(AQ102,"0.#"),1)=".",FALSE,TRUE)</formula>
    </cfRule>
    <cfRule type="expression" dxfId="2652" priority="13226">
      <formula>IF(RIGHT(TEXT(AQ102,"0.#"),1)=".",TRUE,FALSE)</formula>
    </cfRule>
  </conditionalFormatting>
  <conditionalFormatting sqref="AE104">
    <cfRule type="expression" dxfId="2651" priority="13223">
      <formula>IF(RIGHT(TEXT(AE104,"0.#"),1)=".",FALSE,TRUE)</formula>
    </cfRule>
    <cfRule type="expression" dxfId="2650" priority="13224">
      <formula>IF(RIGHT(TEXT(AE104,"0.#"),1)=".",TRUE,FALSE)</formula>
    </cfRule>
  </conditionalFormatting>
  <conditionalFormatting sqref="AI104">
    <cfRule type="expression" dxfId="2649" priority="13221">
      <formula>IF(RIGHT(TEXT(AI104,"0.#"),1)=".",FALSE,TRUE)</formula>
    </cfRule>
    <cfRule type="expression" dxfId="2648" priority="13222">
      <formula>IF(RIGHT(TEXT(AI104,"0.#"),1)=".",TRUE,FALSE)</formula>
    </cfRule>
  </conditionalFormatting>
  <conditionalFormatting sqref="AM104">
    <cfRule type="expression" dxfId="2647" priority="13219">
      <formula>IF(RIGHT(TEXT(AM104,"0.#"),1)=".",FALSE,TRUE)</formula>
    </cfRule>
    <cfRule type="expression" dxfId="2646" priority="13220">
      <formula>IF(RIGHT(TEXT(AM104,"0.#"),1)=".",TRUE,FALSE)</formula>
    </cfRule>
  </conditionalFormatting>
  <conditionalFormatting sqref="AE105">
    <cfRule type="expression" dxfId="2645" priority="13217">
      <formula>IF(RIGHT(TEXT(AE105,"0.#"),1)=".",FALSE,TRUE)</formula>
    </cfRule>
    <cfRule type="expression" dxfId="2644" priority="13218">
      <formula>IF(RIGHT(TEXT(AE105,"0.#"),1)=".",TRUE,FALSE)</formula>
    </cfRule>
  </conditionalFormatting>
  <conditionalFormatting sqref="AI105">
    <cfRule type="expression" dxfId="2643" priority="13215">
      <formula>IF(RIGHT(TEXT(AI105,"0.#"),1)=".",FALSE,TRUE)</formula>
    </cfRule>
    <cfRule type="expression" dxfId="2642" priority="13216">
      <formula>IF(RIGHT(TEXT(AI105,"0.#"),1)=".",TRUE,FALSE)</formula>
    </cfRule>
  </conditionalFormatting>
  <conditionalFormatting sqref="AM105">
    <cfRule type="expression" dxfId="2641" priority="13213">
      <formula>IF(RIGHT(TEXT(AM105,"0.#"),1)=".",FALSE,TRUE)</formula>
    </cfRule>
    <cfRule type="expression" dxfId="2640" priority="13214">
      <formula>IF(RIGHT(TEXT(AM105,"0.#"),1)=".",TRUE,FALSE)</formula>
    </cfRule>
  </conditionalFormatting>
  <conditionalFormatting sqref="AE107">
    <cfRule type="expression" dxfId="2639" priority="13209">
      <formula>IF(RIGHT(TEXT(AE107,"0.#"),1)=".",FALSE,TRUE)</formula>
    </cfRule>
    <cfRule type="expression" dxfId="2638" priority="13210">
      <formula>IF(RIGHT(TEXT(AE107,"0.#"),1)=".",TRUE,FALSE)</formula>
    </cfRule>
  </conditionalFormatting>
  <conditionalFormatting sqref="AI107">
    <cfRule type="expression" dxfId="2637" priority="13207">
      <formula>IF(RIGHT(TEXT(AI107,"0.#"),1)=".",FALSE,TRUE)</formula>
    </cfRule>
    <cfRule type="expression" dxfId="2636" priority="13208">
      <formula>IF(RIGHT(TEXT(AI107,"0.#"),1)=".",TRUE,FALSE)</formula>
    </cfRule>
  </conditionalFormatting>
  <conditionalFormatting sqref="AM107">
    <cfRule type="expression" dxfId="2635" priority="13205">
      <formula>IF(RIGHT(TEXT(AM107,"0.#"),1)=".",FALSE,TRUE)</formula>
    </cfRule>
    <cfRule type="expression" dxfId="2634" priority="13206">
      <formula>IF(RIGHT(TEXT(AM107,"0.#"),1)=".",TRUE,FALSE)</formula>
    </cfRule>
  </conditionalFormatting>
  <conditionalFormatting sqref="AE108">
    <cfRule type="expression" dxfId="2633" priority="13203">
      <formula>IF(RIGHT(TEXT(AE108,"0.#"),1)=".",FALSE,TRUE)</formula>
    </cfRule>
    <cfRule type="expression" dxfId="2632" priority="13204">
      <formula>IF(RIGHT(TEXT(AE108,"0.#"),1)=".",TRUE,FALSE)</formula>
    </cfRule>
  </conditionalFormatting>
  <conditionalFormatting sqref="AI108">
    <cfRule type="expression" dxfId="2631" priority="13201">
      <formula>IF(RIGHT(TEXT(AI108,"0.#"),1)=".",FALSE,TRUE)</formula>
    </cfRule>
    <cfRule type="expression" dxfId="2630" priority="13202">
      <formula>IF(RIGHT(TEXT(AI108,"0.#"),1)=".",TRUE,FALSE)</formula>
    </cfRule>
  </conditionalFormatting>
  <conditionalFormatting sqref="AM108">
    <cfRule type="expression" dxfId="2629" priority="13199">
      <formula>IF(RIGHT(TEXT(AM108,"0.#"),1)=".",FALSE,TRUE)</formula>
    </cfRule>
    <cfRule type="expression" dxfId="2628" priority="13200">
      <formula>IF(RIGHT(TEXT(AM108,"0.#"),1)=".",TRUE,FALSE)</formula>
    </cfRule>
  </conditionalFormatting>
  <conditionalFormatting sqref="AE110">
    <cfRule type="expression" dxfId="2627" priority="13195">
      <formula>IF(RIGHT(TEXT(AE110,"0.#"),1)=".",FALSE,TRUE)</formula>
    </cfRule>
    <cfRule type="expression" dxfId="2626" priority="13196">
      <formula>IF(RIGHT(TEXT(AE110,"0.#"),1)=".",TRUE,FALSE)</formula>
    </cfRule>
  </conditionalFormatting>
  <conditionalFormatting sqref="AI110">
    <cfRule type="expression" dxfId="2625" priority="13193">
      <formula>IF(RIGHT(TEXT(AI110,"0.#"),1)=".",FALSE,TRUE)</formula>
    </cfRule>
    <cfRule type="expression" dxfId="2624" priority="13194">
      <formula>IF(RIGHT(TEXT(AI110,"0.#"),1)=".",TRUE,FALSE)</formula>
    </cfRule>
  </conditionalFormatting>
  <conditionalFormatting sqref="AM110">
    <cfRule type="expression" dxfId="2623" priority="13191">
      <formula>IF(RIGHT(TEXT(AM110,"0.#"),1)=".",FALSE,TRUE)</formula>
    </cfRule>
    <cfRule type="expression" dxfId="2622" priority="13192">
      <formula>IF(RIGHT(TEXT(AM110,"0.#"),1)=".",TRUE,FALSE)</formula>
    </cfRule>
  </conditionalFormatting>
  <conditionalFormatting sqref="AE111">
    <cfRule type="expression" dxfId="2621" priority="13189">
      <formula>IF(RIGHT(TEXT(AE111,"0.#"),1)=".",FALSE,TRUE)</formula>
    </cfRule>
    <cfRule type="expression" dxfId="2620" priority="13190">
      <formula>IF(RIGHT(TEXT(AE111,"0.#"),1)=".",TRUE,FALSE)</formula>
    </cfRule>
  </conditionalFormatting>
  <conditionalFormatting sqref="AI111">
    <cfRule type="expression" dxfId="2619" priority="13187">
      <formula>IF(RIGHT(TEXT(AI111,"0.#"),1)=".",FALSE,TRUE)</formula>
    </cfRule>
    <cfRule type="expression" dxfId="2618" priority="13188">
      <formula>IF(RIGHT(TEXT(AI111,"0.#"),1)=".",TRUE,FALSE)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E116 AQ116">
    <cfRule type="expression" dxfId="2603" priority="13167">
      <formula>IF(RIGHT(TEXT(AE116,"0.#"),1)=".",FALSE,TRUE)</formula>
    </cfRule>
    <cfRule type="expression" dxfId="2602" priority="13168">
      <formula>IF(RIGHT(TEXT(AE116,"0.#"),1)=".",TRUE,FALSE)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E117 AM117">
    <cfRule type="expression" dxfId="2597" priority="13161">
      <formula>IF(RIGHT(TEXT(AE117,"0.#"),1)=".",FALSE,TRUE)</formula>
    </cfRule>
    <cfRule type="expression" dxfId="2596" priority="13162">
      <formula>IF(RIGHT(TEXT(AE117,"0.#"),1)=".",TRUE,FALSE)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AM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39:AO866">
    <cfRule type="expression" dxfId="2509" priority="6637">
      <formula>IF(AND(AL839&gt;=0, RIGHT(TEXT(AL839,"0.#"),1)&lt;&gt;"."),TRUE,FALSE)</formula>
    </cfRule>
    <cfRule type="expression" dxfId="2508" priority="6638">
      <formula>IF(AND(AL839&gt;=0, RIGHT(TEXT(AL839,"0.#"),1)="."),TRUE,FALSE)</formula>
    </cfRule>
    <cfRule type="expression" dxfId="2507" priority="6639">
      <formula>IF(AND(AL839&lt;0, RIGHT(TEXT(AL839,"0.#"),1)&lt;&gt;"."),TRUE,FALSE)</formula>
    </cfRule>
    <cfRule type="expression" dxfId="2506" priority="6640">
      <formula>IF(AND(AL839&lt;0, RIGHT(TEXT(AL839,"0.#"),1)="."),TRUE,FALSE)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39:Y866">
    <cfRule type="expression" dxfId="2435" priority="2965">
      <formula>IF(RIGHT(TEXT(Y839,"0.#"),1)=".",FALSE,TRUE)</formula>
    </cfRule>
    <cfRule type="expression" dxfId="2434" priority="2966">
      <formula>IF(RIGHT(TEXT(Y839,"0.#"),1)=".",TRUE,FALSE)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2:AO1131">
    <cfRule type="expression" dxfId="2405" priority="2871">
      <formula>IF(AND(AL1102&gt;=0, RIGHT(TEXT(AL1102,"0.#"),1)&lt;&gt;"."),TRUE,FALSE)</formula>
    </cfRule>
    <cfRule type="expression" dxfId="2404" priority="2872">
      <formula>IF(AND(AL1102&gt;=0, RIGHT(TEXT(AL1102,"0.#"),1)="."),TRUE,FALSE)</formula>
    </cfRule>
    <cfRule type="expression" dxfId="2403" priority="2873">
      <formula>IF(AND(AL1102&lt;0, RIGHT(TEXT(AL1102,"0.#"),1)&lt;&gt;"."),TRUE,FALSE)</formula>
    </cfRule>
    <cfRule type="expression" dxfId="2402" priority="2874">
      <formula>IF(AND(AL1102&lt;0, RIGHT(TEXT(AL1102,"0.#"),1)="."),TRUE,FALSE)</formula>
    </cfRule>
  </conditionalFormatting>
  <conditionalFormatting sqref="Y1102:Y1131">
    <cfRule type="expression" dxfId="2401" priority="2869">
      <formula>IF(RIGHT(TEXT(Y1102,"0.#"),1)=".",FALSE,TRUE)</formula>
    </cfRule>
    <cfRule type="expression" dxfId="2400" priority="2870">
      <formula>IF(RIGHT(TEXT(Y1102,"0.#"),1)=".",TRUE,FALSE)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7:AO838">
    <cfRule type="expression" dxfId="2391" priority="2823">
      <formula>IF(AND(AL837&gt;=0, RIGHT(TEXT(AL837,"0.#"),1)&lt;&gt;"."),TRUE,FALSE)</formula>
    </cfRule>
    <cfRule type="expression" dxfId="2390" priority="2824">
      <formula>IF(AND(AL837&gt;=0, RIGHT(TEXT(AL837,"0.#"),1)="."),TRUE,FALSE)</formula>
    </cfRule>
    <cfRule type="expression" dxfId="2389" priority="2825">
      <formula>IF(AND(AL837&lt;0, RIGHT(TEXT(AL837,"0.#"),1)&lt;&gt;"."),TRUE,FALSE)</formula>
    </cfRule>
    <cfRule type="expression" dxfId="2388" priority="2826">
      <formula>IF(AND(AL837&lt;0, RIGHT(TEXT(AL837,"0.#"),1)="."),TRUE,FALSE)</formula>
    </cfRule>
  </conditionalFormatting>
  <conditionalFormatting sqref="Y837:Y838">
    <cfRule type="expression" dxfId="2387" priority="2821">
      <formula>IF(RIGHT(TEXT(Y837,"0.#"),1)=".",FALSE,TRUE)</formula>
    </cfRule>
    <cfRule type="expression" dxfId="2386" priority="2822">
      <formula>IF(RIGHT(TEXT(Y837,"0.#"),1)=".",TRUE,FALSE)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0:Y871">
    <cfRule type="expression" dxfId="2067" priority="2075">
      <formula>IF(RIGHT(TEXT(Y870,"0.#"),1)=".",FALSE,TRUE)</formula>
    </cfRule>
    <cfRule type="expression" dxfId="2066" priority="2076">
      <formula>IF(RIGHT(TEXT(Y870,"0.#"),1)=".",TRUE,FALSE)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3:Y904">
    <cfRule type="expression" dxfId="2063" priority="2063">
      <formula>IF(RIGHT(TEXT(Y903,"0.#"),1)=".",FALSE,TRUE)</formula>
    </cfRule>
    <cfRule type="expression" dxfId="2062" priority="2064">
      <formula>IF(RIGHT(TEXT(Y903,"0.#"),1)=".",TRUE,FALSE)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I34">
    <cfRule type="expression" dxfId="711" priority="7">
      <formula>IF(RIGHT(TEXT(AI34,"0.#"),1)=".",FALSE,TRUE)</formula>
    </cfRule>
    <cfRule type="expression" dxfId="710" priority="8">
      <formula>IF(RIGHT(TEXT(AI34,"0.#"),1)=".",TRUE,FALSE)</formula>
    </cfRule>
  </conditionalFormatting>
  <conditionalFormatting sqref="AI32">
    <cfRule type="expression" dxfId="709" priority="11">
      <formula>IF(RIGHT(TEXT(AI32,"0.#"),1)=".",FALSE,TRUE)</formula>
    </cfRule>
    <cfRule type="expression" dxfId="708" priority="12">
      <formula>IF(RIGHT(TEXT(AI32,"0.#"),1)=".",TRUE,FALSE)</formula>
    </cfRule>
  </conditionalFormatting>
  <conditionalFormatting sqref="AI33">
    <cfRule type="expression" dxfId="707" priority="9">
      <formula>IF(RIGHT(TEXT(AI33,"0.#"),1)=".",FALSE,TRUE)</formula>
    </cfRule>
    <cfRule type="expression" dxfId="706" priority="10">
      <formula>IF(RIGHT(TEXT(AI33,"0.#"),1)=".",TRUE,FALSE)</formula>
    </cfRule>
  </conditionalFormatting>
  <conditionalFormatting sqref="AE34">
    <cfRule type="expression" dxfId="705" priority="1">
      <formula>IF(RIGHT(TEXT(AE34,"0.#"),1)=".",FALSE,TRUE)</formula>
    </cfRule>
    <cfRule type="expression" dxfId="704" priority="2">
      <formula>IF(RIGHT(TEXT(AE34,"0.#"),1)=".",TRUE,FALSE)</formula>
    </cfRule>
  </conditionalFormatting>
  <conditionalFormatting sqref="AE32">
    <cfRule type="expression" dxfId="703" priority="5">
      <formula>IF(RIGHT(TEXT(AE32,"0.#"),1)=".",FALSE,TRUE)</formula>
    </cfRule>
    <cfRule type="expression" dxfId="702" priority="6">
      <formula>IF(RIGHT(TEXT(AE32,"0.#"),1)=".",TRUE,FALSE)</formula>
    </cfRule>
  </conditionalFormatting>
  <conditionalFormatting sqref="AE33">
    <cfRule type="expression" dxfId="701" priority="3">
      <formula>IF(RIGHT(TEXT(AE33,"0.#"),1)=".",FALSE,TRUE)</formula>
    </cfRule>
    <cfRule type="expression" dxfId="700" priority="4">
      <formula>IF(RIGHT(TEXT(AE33,"0.#"),1)=".",TRUE,FALSE)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36" max="16383" man="1"/>
    <brk id="483" max="16383" man="1"/>
    <brk id="735" max="16383" man="1"/>
    <brk id="833" max="16383" man="1"/>
    <brk id="866" max="51"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572</v>
      </c>
      <c r="M2" s="13" t="str">
        <f>IF(L2="","",K2)</f>
        <v>社会保障</v>
      </c>
      <c r="N2" s="13" t="str">
        <f>IF(M2="","",IF(N1&lt;&gt;"",CONCATENATE(N1,"、",M2),M2))</f>
        <v>社会保障</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t="s">
        <v>572</v>
      </c>
      <c r="C9" s="13" t="str">
        <f t="shared" si="0"/>
        <v>高齢社会対策</v>
      </c>
      <c r="D9" s="13" t="str">
        <f t="shared" si="8"/>
        <v>高齢社会対策</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t="s">
        <v>572</v>
      </c>
      <c r="C11" s="13" t="str">
        <f t="shared" si="0"/>
        <v>子ども・若者育成支援</v>
      </c>
      <c r="D11" s="13" t="str">
        <f t="shared" si="8"/>
        <v>高齢社会対策、子ども・若者育成支援</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高齢社会対策、子ども・若者育成支援</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高齢社会対策、子ども・若者育成支援</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t="s">
        <v>572</v>
      </c>
      <c r="C14" s="13" t="str">
        <f t="shared" si="0"/>
        <v>少子化社会対策</v>
      </c>
      <c r="D14" s="13" t="str">
        <f t="shared" si="8"/>
        <v>高齢社会対策、子ども・若者育成支援、少子化社会対策</v>
      </c>
      <c r="F14" s="18" t="s">
        <v>239</v>
      </c>
      <c r="G14" s="17" t="s">
        <v>572</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高齢社会対策、子ども・若者育成支援、少子化社会対策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572</v>
      </c>
      <c r="C16" s="13" t="str">
        <f t="shared" si="0"/>
        <v>男女共同参画</v>
      </c>
      <c r="D16" s="13" t="str">
        <f t="shared" si="8"/>
        <v>高齢社会対策、子ども・若者育成支援、少子化社会対策、男女共同参画</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高齢社会対策、子ども・若者育成支援、少子化社会対策、男女共同参画</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高齢社会対策、子ども・若者育成支援、少子化社会対策、男女共同参画</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高齢社会対策、子ども・若者育成支援、少子化社会対策、男女共同参画</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高齢社会対策、子ども・若者育成支援、少子化社会対策、男女共同参画</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高齢社会対策、子ども・若者育成支援、少子化社会対策、男女共同参画</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高齢社会対策、子ども・若者育成支援、少子化社会対策、男女共同参画</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高齢社会対策、子ども・若者育成支援、少子化社会対策、男女共同参画</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高齢社会対策、子ども・若者育成支援、少子化社会対策、男女共同参画</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高齢社会対策、子ども・若者育成支援、少子化社会対策、男女共同参画</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高齢社会対策、子ども・若者育成支援、少子化社会対策、男女共同参画</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6"/>
      <c r="Z2" s="829"/>
      <c r="AA2" s="830"/>
      <c r="AB2" s="1030" t="s">
        <v>11</v>
      </c>
      <c r="AC2" s="1031"/>
      <c r="AD2" s="1032"/>
      <c r="AE2" s="1036" t="s">
        <v>556</v>
      </c>
      <c r="AF2" s="1036"/>
      <c r="AG2" s="1036"/>
      <c r="AH2" s="1036"/>
      <c r="AI2" s="1036" t="s">
        <v>553</v>
      </c>
      <c r="AJ2" s="1036"/>
      <c r="AK2" s="1036"/>
      <c r="AL2" s="1036"/>
      <c r="AM2" s="1036" t="s">
        <v>527</v>
      </c>
      <c r="AN2" s="1036"/>
      <c r="AO2" s="1036"/>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7"/>
      <c r="Z3" s="1028"/>
      <c r="AA3" s="1029"/>
      <c r="AB3" s="1033"/>
      <c r="AC3" s="1034"/>
      <c r="AD3" s="1035"/>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3"/>
      <c r="I4" s="1003"/>
      <c r="J4" s="1003"/>
      <c r="K4" s="1003"/>
      <c r="L4" s="1003"/>
      <c r="M4" s="1003"/>
      <c r="N4" s="1003"/>
      <c r="O4" s="1004"/>
      <c r="P4" s="105"/>
      <c r="Q4" s="1011"/>
      <c r="R4" s="1011"/>
      <c r="S4" s="1011"/>
      <c r="T4" s="1011"/>
      <c r="U4" s="1011"/>
      <c r="V4" s="1011"/>
      <c r="W4" s="1011"/>
      <c r="X4" s="1012"/>
      <c r="Y4" s="1021" t="s">
        <v>12</v>
      </c>
      <c r="Z4" s="1022"/>
      <c r="AA4" s="1023"/>
      <c r="AB4" s="461"/>
      <c r="AC4" s="1025"/>
      <c r="AD4" s="1025"/>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5"/>
      <c r="H5" s="1006"/>
      <c r="I5" s="1006"/>
      <c r="J5" s="1006"/>
      <c r="K5" s="1006"/>
      <c r="L5" s="1006"/>
      <c r="M5" s="1006"/>
      <c r="N5" s="1006"/>
      <c r="O5" s="1007"/>
      <c r="P5" s="1013"/>
      <c r="Q5" s="1013"/>
      <c r="R5" s="1013"/>
      <c r="S5" s="1013"/>
      <c r="T5" s="1013"/>
      <c r="U5" s="1013"/>
      <c r="V5" s="1013"/>
      <c r="W5" s="1013"/>
      <c r="X5" s="1014"/>
      <c r="Y5" s="415" t="s">
        <v>54</v>
      </c>
      <c r="Z5" s="1018"/>
      <c r="AA5" s="1019"/>
      <c r="AB5" s="523"/>
      <c r="AC5" s="1024"/>
      <c r="AD5" s="1024"/>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6"/>
      <c r="Z9" s="829"/>
      <c r="AA9" s="830"/>
      <c r="AB9" s="1030" t="s">
        <v>11</v>
      </c>
      <c r="AC9" s="1031"/>
      <c r="AD9" s="1032"/>
      <c r="AE9" s="1036" t="s">
        <v>557</v>
      </c>
      <c r="AF9" s="1036"/>
      <c r="AG9" s="1036"/>
      <c r="AH9" s="1036"/>
      <c r="AI9" s="1036" t="s">
        <v>553</v>
      </c>
      <c r="AJ9" s="1036"/>
      <c r="AK9" s="1036"/>
      <c r="AL9" s="1036"/>
      <c r="AM9" s="1036" t="s">
        <v>527</v>
      </c>
      <c r="AN9" s="1036"/>
      <c r="AO9" s="1036"/>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7"/>
      <c r="Z10" s="1028"/>
      <c r="AA10" s="1029"/>
      <c r="AB10" s="1033"/>
      <c r="AC10" s="1034"/>
      <c r="AD10" s="1035"/>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3"/>
      <c r="I11" s="1003"/>
      <c r="J11" s="1003"/>
      <c r="K11" s="1003"/>
      <c r="L11" s="1003"/>
      <c r="M11" s="1003"/>
      <c r="N11" s="1003"/>
      <c r="O11" s="1004"/>
      <c r="P11" s="105"/>
      <c r="Q11" s="1011"/>
      <c r="R11" s="1011"/>
      <c r="S11" s="1011"/>
      <c r="T11" s="1011"/>
      <c r="U11" s="1011"/>
      <c r="V11" s="1011"/>
      <c r="W11" s="1011"/>
      <c r="X11" s="1012"/>
      <c r="Y11" s="1021" t="s">
        <v>12</v>
      </c>
      <c r="Z11" s="1022"/>
      <c r="AA11" s="1023"/>
      <c r="AB11" s="461"/>
      <c r="AC11" s="1025"/>
      <c r="AD11" s="1025"/>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5"/>
      <c r="H12" s="1006"/>
      <c r="I12" s="1006"/>
      <c r="J12" s="1006"/>
      <c r="K12" s="1006"/>
      <c r="L12" s="1006"/>
      <c r="M12" s="1006"/>
      <c r="N12" s="1006"/>
      <c r="O12" s="1007"/>
      <c r="P12" s="1013"/>
      <c r="Q12" s="1013"/>
      <c r="R12" s="1013"/>
      <c r="S12" s="1013"/>
      <c r="T12" s="1013"/>
      <c r="U12" s="1013"/>
      <c r="V12" s="1013"/>
      <c r="W12" s="1013"/>
      <c r="X12" s="1014"/>
      <c r="Y12" s="415" t="s">
        <v>54</v>
      </c>
      <c r="Z12" s="1018"/>
      <c r="AA12" s="1019"/>
      <c r="AB12" s="523"/>
      <c r="AC12" s="1024"/>
      <c r="AD12" s="1024"/>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6"/>
      <c r="Z16" s="829"/>
      <c r="AA16" s="830"/>
      <c r="AB16" s="1030" t="s">
        <v>11</v>
      </c>
      <c r="AC16" s="1031"/>
      <c r="AD16" s="1032"/>
      <c r="AE16" s="1036" t="s">
        <v>556</v>
      </c>
      <c r="AF16" s="1036"/>
      <c r="AG16" s="1036"/>
      <c r="AH16" s="1036"/>
      <c r="AI16" s="1036" t="s">
        <v>554</v>
      </c>
      <c r="AJ16" s="1036"/>
      <c r="AK16" s="1036"/>
      <c r="AL16" s="1036"/>
      <c r="AM16" s="1036" t="s">
        <v>527</v>
      </c>
      <c r="AN16" s="1036"/>
      <c r="AO16" s="1036"/>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7"/>
      <c r="Z17" s="1028"/>
      <c r="AA17" s="1029"/>
      <c r="AB17" s="1033"/>
      <c r="AC17" s="1034"/>
      <c r="AD17" s="1035"/>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3"/>
      <c r="I18" s="1003"/>
      <c r="J18" s="1003"/>
      <c r="K18" s="1003"/>
      <c r="L18" s="1003"/>
      <c r="M18" s="1003"/>
      <c r="N18" s="1003"/>
      <c r="O18" s="1004"/>
      <c r="P18" s="105"/>
      <c r="Q18" s="1011"/>
      <c r="R18" s="1011"/>
      <c r="S18" s="1011"/>
      <c r="T18" s="1011"/>
      <c r="U18" s="1011"/>
      <c r="V18" s="1011"/>
      <c r="W18" s="1011"/>
      <c r="X18" s="1012"/>
      <c r="Y18" s="1021" t="s">
        <v>12</v>
      </c>
      <c r="Z18" s="1022"/>
      <c r="AA18" s="1023"/>
      <c r="AB18" s="461"/>
      <c r="AC18" s="1025"/>
      <c r="AD18" s="1025"/>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5"/>
      <c r="H19" s="1006"/>
      <c r="I19" s="1006"/>
      <c r="J19" s="1006"/>
      <c r="K19" s="1006"/>
      <c r="L19" s="1006"/>
      <c r="M19" s="1006"/>
      <c r="N19" s="1006"/>
      <c r="O19" s="1007"/>
      <c r="P19" s="1013"/>
      <c r="Q19" s="1013"/>
      <c r="R19" s="1013"/>
      <c r="S19" s="1013"/>
      <c r="T19" s="1013"/>
      <c r="U19" s="1013"/>
      <c r="V19" s="1013"/>
      <c r="W19" s="1013"/>
      <c r="X19" s="1014"/>
      <c r="Y19" s="415" t="s">
        <v>54</v>
      </c>
      <c r="Z19" s="1018"/>
      <c r="AA19" s="1019"/>
      <c r="AB19" s="523"/>
      <c r="AC19" s="1024"/>
      <c r="AD19" s="1024"/>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6"/>
      <c r="Z23" s="829"/>
      <c r="AA23" s="830"/>
      <c r="AB23" s="1030" t="s">
        <v>11</v>
      </c>
      <c r="AC23" s="1031"/>
      <c r="AD23" s="1032"/>
      <c r="AE23" s="1036" t="s">
        <v>558</v>
      </c>
      <c r="AF23" s="1036"/>
      <c r="AG23" s="1036"/>
      <c r="AH23" s="1036"/>
      <c r="AI23" s="1036" t="s">
        <v>553</v>
      </c>
      <c r="AJ23" s="1036"/>
      <c r="AK23" s="1036"/>
      <c r="AL23" s="1036"/>
      <c r="AM23" s="1036" t="s">
        <v>527</v>
      </c>
      <c r="AN23" s="1036"/>
      <c r="AO23" s="1036"/>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7"/>
      <c r="Z24" s="1028"/>
      <c r="AA24" s="1029"/>
      <c r="AB24" s="1033"/>
      <c r="AC24" s="1034"/>
      <c r="AD24" s="1035"/>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3"/>
      <c r="I25" s="1003"/>
      <c r="J25" s="1003"/>
      <c r="K25" s="1003"/>
      <c r="L25" s="1003"/>
      <c r="M25" s="1003"/>
      <c r="N25" s="1003"/>
      <c r="O25" s="1004"/>
      <c r="P25" s="105"/>
      <c r="Q25" s="1011"/>
      <c r="R25" s="1011"/>
      <c r="S25" s="1011"/>
      <c r="T25" s="1011"/>
      <c r="U25" s="1011"/>
      <c r="V25" s="1011"/>
      <c r="W25" s="1011"/>
      <c r="X25" s="1012"/>
      <c r="Y25" s="1021" t="s">
        <v>12</v>
      </c>
      <c r="Z25" s="1022"/>
      <c r="AA25" s="1023"/>
      <c r="AB25" s="461"/>
      <c r="AC25" s="1025"/>
      <c r="AD25" s="1025"/>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5"/>
      <c r="H26" s="1006"/>
      <c r="I26" s="1006"/>
      <c r="J26" s="1006"/>
      <c r="K26" s="1006"/>
      <c r="L26" s="1006"/>
      <c r="M26" s="1006"/>
      <c r="N26" s="1006"/>
      <c r="O26" s="1007"/>
      <c r="P26" s="1013"/>
      <c r="Q26" s="1013"/>
      <c r="R26" s="1013"/>
      <c r="S26" s="1013"/>
      <c r="T26" s="1013"/>
      <c r="U26" s="1013"/>
      <c r="V26" s="1013"/>
      <c r="W26" s="1013"/>
      <c r="X26" s="1014"/>
      <c r="Y26" s="415" t="s">
        <v>54</v>
      </c>
      <c r="Z26" s="1018"/>
      <c r="AA26" s="1019"/>
      <c r="AB26" s="523"/>
      <c r="AC26" s="1024"/>
      <c r="AD26" s="1024"/>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6"/>
      <c r="Z30" s="829"/>
      <c r="AA30" s="830"/>
      <c r="AB30" s="1030" t="s">
        <v>11</v>
      </c>
      <c r="AC30" s="1031"/>
      <c r="AD30" s="1032"/>
      <c r="AE30" s="1036" t="s">
        <v>556</v>
      </c>
      <c r="AF30" s="1036"/>
      <c r="AG30" s="1036"/>
      <c r="AH30" s="1036"/>
      <c r="AI30" s="1036" t="s">
        <v>553</v>
      </c>
      <c r="AJ30" s="1036"/>
      <c r="AK30" s="1036"/>
      <c r="AL30" s="1036"/>
      <c r="AM30" s="1036" t="s">
        <v>551</v>
      </c>
      <c r="AN30" s="1036"/>
      <c r="AO30" s="1036"/>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7"/>
      <c r="Z31" s="1028"/>
      <c r="AA31" s="1029"/>
      <c r="AB31" s="1033"/>
      <c r="AC31" s="1034"/>
      <c r="AD31" s="1035"/>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3"/>
      <c r="I32" s="1003"/>
      <c r="J32" s="1003"/>
      <c r="K32" s="1003"/>
      <c r="L32" s="1003"/>
      <c r="M32" s="1003"/>
      <c r="N32" s="1003"/>
      <c r="O32" s="1004"/>
      <c r="P32" s="105"/>
      <c r="Q32" s="1011"/>
      <c r="R32" s="1011"/>
      <c r="S32" s="1011"/>
      <c r="T32" s="1011"/>
      <c r="U32" s="1011"/>
      <c r="V32" s="1011"/>
      <c r="W32" s="1011"/>
      <c r="X32" s="1012"/>
      <c r="Y32" s="1021" t="s">
        <v>12</v>
      </c>
      <c r="Z32" s="1022"/>
      <c r="AA32" s="1023"/>
      <c r="AB32" s="461"/>
      <c r="AC32" s="1025"/>
      <c r="AD32" s="1025"/>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5"/>
      <c r="H33" s="1006"/>
      <c r="I33" s="1006"/>
      <c r="J33" s="1006"/>
      <c r="K33" s="1006"/>
      <c r="L33" s="1006"/>
      <c r="M33" s="1006"/>
      <c r="N33" s="1006"/>
      <c r="O33" s="1007"/>
      <c r="P33" s="1013"/>
      <c r="Q33" s="1013"/>
      <c r="R33" s="1013"/>
      <c r="S33" s="1013"/>
      <c r="T33" s="1013"/>
      <c r="U33" s="1013"/>
      <c r="V33" s="1013"/>
      <c r="W33" s="1013"/>
      <c r="X33" s="1014"/>
      <c r="Y33" s="415" t="s">
        <v>54</v>
      </c>
      <c r="Z33" s="1018"/>
      <c r="AA33" s="1019"/>
      <c r="AB33" s="523"/>
      <c r="AC33" s="1024"/>
      <c r="AD33" s="1024"/>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6"/>
      <c r="Z37" s="829"/>
      <c r="AA37" s="830"/>
      <c r="AB37" s="1030" t="s">
        <v>11</v>
      </c>
      <c r="AC37" s="1031"/>
      <c r="AD37" s="1032"/>
      <c r="AE37" s="1036" t="s">
        <v>558</v>
      </c>
      <c r="AF37" s="1036"/>
      <c r="AG37" s="1036"/>
      <c r="AH37" s="1036"/>
      <c r="AI37" s="1036" t="s">
        <v>555</v>
      </c>
      <c r="AJ37" s="1036"/>
      <c r="AK37" s="1036"/>
      <c r="AL37" s="1036"/>
      <c r="AM37" s="1036" t="s">
        <v>552</v>
      </c>
      <c r="AN37" s="1036"/>
      <c r="AO37" s="1036"/>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7"/>
      <c r="Z38" s="1028"/>
      <c r="AA38" s="1029"/>
      <c r="AB38" s="1033"/>
      <c r="AC38" s="1034"/>
      <c r="AD38" s="1035"/>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3"/>
      <c r="I39" s="1003"/>
      <c r="J39" s="1003"/>
      <c r="K39" s="1003"/>
      <c r="L39" s="1003"/>
      <c r="M39" s="1003"/>
      <c r="N39" s="1003"/>
      <c r="O39" s="1004"/>
      <c r="P39" s="105"/>
      <c r="Q39" s="1011"/>
      <c r="R39" s="1011"/>
      <c r="S39" s="1011"/>
      <c r="T39" s="1011"/>
      <c r="U39" s="1011"/>
      <c r="V39" s="1011"/>
      <c r="W39" s="1011"/>
      <c r="X39" s="1012"/>
      <c r="Y39" s="1021" t="s">
        <v>12</v>
      </c>
      <c r="Z39" s="1022"/>
      <c r="AA39" s="1023"/>
      <c r="AB39" s="461"/>
      <c r="AC39" s="1025"/>
      <c r="AD39" s="102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5"/>
      <c r="H40" s="1006"/>
      <c r="I40" s="1006"/>
      <c r="J40" s="1006"/>
      <c r="K40" s="1006"/>
      <c r="L40" s="1006"/>
      <c r="M40" s="1006"/>
      <c r="N40" s="1006"/>
      <c r="O40" s="1007"/>
      <c r="P40" s="1013"/>
      <c r="Q40" s="1013"/>
      <c r="R40" s="1013"/>
      <c r="S40" s="1013"/>
      <c r="T40" s="1013"/>
      <c r="U40" s="1013"/>
      <c r="V40" s="1013"/>
      <c r="W40" s="1013"/>
      <c r="X40" s="1014"/>
      <c r="Y40" s="415" t="s">
        <v>54</v>
      </c>
      <c r="Z40" s="1018"/>
      <c r="AA40" s="1019"/>
      <c r="AB40" s="523"/>
      <c r="AC40" s="1024"/>
      <c r="AD40" s="102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6"/>
      <c r="Z44" s="829"/>
      <c r="AA44" s="830"/>
      <c r="AB44" s="1030" t="s">
        <v>11</v>
      </c>
      <c r="AC44" s="1031"/>
      <c r="AD44" s="1032"/>
      <c r="AE44" s="1036" t="s">
        <v>556</v>
      </c>
      <c r="AF44" s="1036"/>
      <c r="AG44" s="1036"/>
      <c r="AH44" s="1036"/>
      <c r="AI44" s="1036" t="s">
        <v>553</v>
      </c>
      <c r="AJ44" s="1036"/>
      <c r="AK44" s="1036"/>
      <c r="AL44" s="1036"/>
      <c r="AM44" s="1036" t="s">
        <v>527</v>
      </c>
      <c r="AN44" s="1036"/>
      <c r="AO44" s="1036"/>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7"/>
      <c r="Z45" s="1028"/>
      <c r="AA45" s="1029"/>
      <c r="AB45" s="1033"/>
      <c r="AC45" s="1034"/>
      <c r="AD45" s="1035"/>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3"/>
      <c r="I46" s="1003"/>
      <c r="J46" s="1003"/>
      <c r="K46" s="1003"/>
      <c r="L46" s="1003"/>
      <c r="M46" s="1003"/>
      <c r="N46" s="1003"/>
      <c r="O46" s="1004"/>
      <c r="P46" s="105"/>
      <c r="Q46" s="1011"/>
      <c r="R46" s="1011"/>
      <c r="S46" s="1011"/>
      <c r="T46" s="1011"/>
      <c r="U46" s="1011"/>
      <c r="V46" s="1011"/>
      <c r="W46" s="1011"/>
      <c r="X46" s="1012"/>
      <c r="Y46" s="1021" t="s">
        <v>12</v>
      </c>
      <c r="Z46" s="1022"/>
      <c r="AA46" s="1023"/>
      <c r="AB46" s="461"/>
      <c r="AC46" s="1025"/>
      <c r="AD46" s="102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5"/>
      <c r="H47" s="1006"/>
      <c r="I47" s="1006"/>
      <c r="J47" s="1006"/>
      <c r="K47" s="1006"/>
      <c r="L47" s="1006"/>
      <c r="M47" s="1006"/>
      <c r="N47" s="1006"/>
      <c r="O47" s="1007"/>
      <c r="P47" s="1013"/>
      <c r="Q47" s="1013"/>
      <c r="R47" s="1013"/>
      <c r="S47" s="1013"/>
      <c r="T47" s="1013"/>
      <c r="U47" s="1013"/>
      <c r="V47" s="1013"/>
      <c r="W47" s="1013"/>
      <c r="X47" s="1014"/>
      <c r="Y47" s="415" t="s">
        <v>54</v>
      </c>
      <c r="Z47" s="1018"/>
      <c r="AA47" s="1019"/>
      <c r="AB47" s="523"/>
      <c r="AC47" s="1024"/>
      <c r="AD47" s="102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6"/>
      <c r="Z51" s="829"/>
      <c r="AA51" s="830"/>
      <c r="AB51" s="557" t="s">
        <v>11</v>
      </c>
      <c r="AC51" s="1031"/>
      <c r="AD51" s="1032"/>
      <c r="AE51" s="1036" t="s">
        <v>556</v>
      </c>
      <c r="AF51" s="1036"/>
      <c r="AG51" s="1036"/>
      <c r="AH51" s="1036"/>
      <c r="AI51" s="1036" t="s">
        <v>553</v>
      </c>
      <c r="AJ51" s="1036"/>
      <c r="AK51" s="1036"/>
      <c r="AL51" s="1036"/>
      <c r="AM51" s="1036" t="s">
        <v>527</v>
      </c>
      <c r="AN51" s="1036"/>
      <c r="AO51" s="1036"/>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7"/>
      <c r="Z52" s="1028"/>
      <c r="AA52" s="1029"/>
      <c r="AB52" s="1033"/>
      <c r="AC52" s="1034"/>
      <c r="AD52" s="1035"/>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3"/>
      <c r="I53" s="1003"/>
      <c r="J53" s="1003"/>
      <c r="K53" s="1003"/>
      <c r="L53" s="1003"/>
      <c r="M53" s="1003"/>
      <c r="N53" s="1003"/>
      <c r="O53" s="1004"/>
      <c r="P53" s="105"/>
      <c r="Q53" s="1011"/>
      <c r="R53" s="1011"/>
      <c r="S53" s="1011"/>
      <c r="T53" s="1011"/>
      <c r="U53" s="1011"/>
      <c r="V53" s="1011"/>
      <c r="W53" s="1011"/>
      <c r="X53" s="1012"/>
      <c r="Y53" s="1021" t="s">
        <v>12</v>
      </c>
      <c r="Z53" s="1022"/>
      <c r="AA53" s="1023"/>
      <c r="AB53" s="461"/>
      <c r="AC53" s="1025"/>
      <c r="AD53" s="102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5"/>
      <c r="H54" s="1006"/>
      <c r="I54" s="1006"/>
      <c r="J54" s="1006"/>
      <c r="K54" s="1006"/>
      <c r="L54" s="1006"/>
      <c r="M54" s="1006"/>
      <c r="N54" s="1006"/>
      <c r="O54" s="1007"/>
      <c r="P54" s="1013"/>
      <c r="Q54" s="1013"/>
      <c r="R54" s="1013"/>
      <c r="S54" s="1013"/>
      <c r="T54" s="1013"/>
      <c r="U54" s="1013"/>
      <c r="V54" s="1013"/>
      <c r="W54" s="1013"/>
      <c r="X54" s="1014"/>
      <c r="Y54" s="415" t="s">
        <v>54</v>
      </c>
      <c r="Z54" s="1018"/>
      <c r="AA54" s="1019"/>
      <c r="AB54" s="523"/>
      <c r="AC54" s="1024"/>
      <c r="AD54" s="102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6"/>
      <c r="Z58" s="829"/>
      <c r="AA58" s="830"/>
      <c r="AB58" s="1030" t="s">
        <v>11</v>
      </c>
      <c r="AC58" s="1031"/>
      <c r="AD58" s="1032"/>
      <c r="AE58" s="1036" t="s">
        <v>556</v>
      </c>
      <c r="AF58" s="1036"/>
      <c r="AG58" s="1036"/>
      <c r="AH58" s="1036"/>
      <c r="AI58" s="1036" t="s">
        <v>553</v>
      </c>
      <c r="AJ58" s="1036"/>
      <c r="AK58" s="1036"/>
      <c r="AL58" s="1036"/>
      <c r="AM58" s="1036" t="s">
        <v>527</v>
      </c>
      <c r="AN58" s="1036"/>
      <c r="AO58" s="1036"/>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7"/>
      <c r="Z59" s="1028"/>
      <c r="AA59" s="1029"/>
      <c r="AB59" s="1033"/>
      <c r="AC59" s="1034"/>
      <c r="AD59" s="1035"/>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3"/>
      <c r="I60" s="1003"/>
      <c r="J60" s="1003"/>
      <c r="K60" s="1003"/>
      <c r="L60" s="1003"/>
      <c r="M60" s="1003"/>
      <c r="N60" s="1003"/>
      <c r="O60" s="1004"/>
      <c r="P60" s="105"/>
      <c r="Q60" s="1011"/>
      <c r="R60" s="1011"/>
      <c r="S60" s="1011"/>
      <c r="T60" s="1011"/>
      <c r="U60" s="1011"/>
      <c r="V60" s="1011"/>
      <c r="W60" s="1011"/>
      <c r="X60" s="1012"/>
      <c r="Y60" s="1021" t="s">
        <v>12</v>
      </c>
      <c r="Z60" s="1022"/>
      <c r="AA60" s="1023"/>
      <c r="AB60" s="461"/>
      <c r="AC60" s="1025"/>
      <c r="AD60" s="102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5"/>
      <c r="H61" s="1006"/>
      <c r="I61" s="1006"/>
      <c r="J61" s="1006"/>
      <c r="K61" s="1006"/>
      <c r="L61" s="1006"/>
      <c r="M61" s="1006"/>
      <c r="N61" s="1006"/>
      <c r="O61" s="1007"/>
      <c r="P61" s="1013"/>
      <c r="Q61" s="1013"/>
      <c r="R61" s="1013"/>
      <c r="S61" s="1013"/>
      <c r="T61" s="1013"/>
      <c r="U61" s="1013"/>
      <c r="V61" s="1013"/>
      <c r="W61" s="1013"/>
      <c r="X61" s="1014"/>
      <c r="Y61" s="415" t="s">
        <v>54</v>
      </c>
      <c r="Z61" s="1018"/>
      <c r="AA61" s="1019"/>
      <c r="AB61" s="523"/>
      <c r="AC61" s="1024"/>
      <c r="AD61" s="102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6"/>
      <c r="Z65" s="829"/>
      <c r="AA65" s="830"/>
      <c r="AB65" s="1030" t="s">
        <v>11</v>
      </c>
      <c r="AC65" s="1031"/>
      <c r="AD65" s="1032"/>
      <c r="AE65" s="1036" t="s">
        <v>556</v>
      </c>
      <c r="AF65" s="1036"/>
      <c r="AG65" s="1036"/>
      <c r="AH65" s="1036"/>
      <c r="AI65" s="1036" t="s">
        <v>553</v>
      </c>
      <c r="AJ65" s="1036"/>
      <c r="AK65" s="1036"/>
      <c r="AL65" s="1036"/>
      <c r="AM65" s="1036" t="s">
        <v>527</v>
      </c>
      <c r="AN65" s="1036"/>
      <c r="AO65" s="1036"/>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7"/>
      <c r="Z66" s="1028"/>
      <c r="AA66" s="1029"/>
      <c r="AB66" s="1033"/>
      <c r="AC66" s="1034"/>
      <c r="AD66" s="1035"/>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3"/>
      <c r="I67" s="1003"/>
      <c r="J67" s="1003"/>
      <c r="K67" s="1003"/>
      <c r="L67" s="1003"/>
      <c r="M67" s="1003"/>
      <c r="N67" s="1003"/>
      <c r="O67" s="1004"/>
      <c r="P67" s="105"/>
      <c r="Q67" s="1011"/>
      <c r="R67" s="1011"/>
      <c r="S67" s="1011"/>
      <c r="T67" s="1011"/>
      <c r="U67" s="1011"/>
      <c r="V67" s="1011"/>
      <c r="W67" s="1011"/>
      <c r="X67" s="1012"/>
      <c r="Y67" s="1021" t="s">
        <v>12</v>
      </c>
      <c r="Z67" s="1022"/>
      <c r="AA67" s="1023"/>
      <c r="AB67" s="461"/>
      <c r="AC67" s="1025"/>
      <c r="AD67" s="1025"/>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5"/>
      <c r="H68" s="1006"/>
      <c r="I68" s="1006"/>
      <c r="J68" s="1006"/>
      <c r="K68" s="1006"/>
      <c r="L68" s="1006"/>
      <c r="M68" s="1006"/>
      <c r="N68" s="1006"/>
      <c r="O68" s="1007"/>
      <c r="P68" s="1013"/>
      <c r="Q68" s="1013"/>
      <c r="R68" s="1013"/>
      <c r="S68" s="1013"/>
      <c r="T68" s="1013"/>
      <c r="U68" s="1013"/>
      <c r="V68" s="1013"/>
      <c r="W68" s="1013"/>
      <c r="X68" s="1014"/>
      <c r="Y68" s="415" t="s">
        <v>54</v>
      </c>
      <c r="Z68" s="1018"/>
      <c r="AA68" s="1019"/>
      <c r="AB68" s="523"/>
      <c r="AC68" s="1024"/>
      <c r="AD68" s="1024"/>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8"/>
      <c r="H69" s="1009"/>
      <c r="I69" s="1009"/>
      <c r="J69" s="1009"/>
      <c r="K69" s="1009"/>
      <c r="L69" s="1009"/>
      <c r="M69" s="1009"/>
      <c r="N69" s="1009"/>
      <c r="O69" s="1010"/>
      <c r="P69" s="1015"/>
      <c r="Q69" s="1015"/>
      <c r="R69" s="1015"/>
      <c r="S69" s="1015"/>
      <c r="T69" s="1015"/>
      <c r="U69" s="1015"/>
      <c r="V69" s="1015"/>
      <c r="W69" s="1015"/>
      <c r="X69" s="1016"/>
      <c r="Y69" s="415" t="s">
        <v>13</v>
      </c>
      <c r="Z69" s="1018"/>
      <c r="AA69" s="1019"/>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837" t="s">
        <v>491</v>
      </c>
      <c r="H2" s="838"/>
      <c r="I2" s="838"/>
      <c r="J2" s="838"/>
      <c r="K2" s="838"/>
      <c r="L2" s="838"/>
      <c r="M2" s="838"/>
      <c r="N2" s="838"/>
      <c r="O2" s="838"/>
      <c r="P2" s="838"/>
      <c r="Q2" s="838"/>
      <c r="R2" s="838"/>
      <c r="S2" s="838"/>
      <c r="T2" s="838"/>
      <c r="U2" s="838"/>
      <c r="V2" s="838"/>
      <c r="W2" s="838"/>
      <c r="X2" s="838"/>
      <c r="Y2" s="838"/>
      <c r="Z2" s="838"/>
      <c r="AA2" s="838"/>
      <c r="AB2" s="839"/>
      <c r="AC2" s="837" t="s">
        <v>493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801"/>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8"/>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837" t="s">
        <v>390</v>
      </c>
      <c r="H15" s="838"/>
      <c r="I15" s="838"/>
      <c r="J15" s="838"/>
      <c r="K15" s="838"/>
      <c r="L15" s="838"/>
      <c r="M15" s="838"/>
      <c r="N15" s="838"/>
      <c r="O15" s="838"/>
      <c r="P15" s="838"/>
      <c r="Q15" s="838"/>
      <c r="R15" s="838"/>
      <c r="S15" s="838"/>
      <c r="T15" s="838"/>
      <c r="U15" s="838"/>
      <c r="V15" s="838"/>
      <c r="W15" s="838"/>
      <c r="X15" s="838"/>
      <c r="Y15" s="838"/>
      <c r="Z15" s="838"/>
      <c r="AA15" s="838"/>
      <c r="AB15" s="839"/>
      <c r="AC15" s="837" t="s">
        <v>391</v>
      </c>
      <c r="AD15" s="838"/>
      <c r="AE15" s="838"/>
      <c r="AF15" s="838"/>
      <c r="AG15" s="838"/>
      <c r="AH15" s="838"/>
      <c r="AI15" s="838"/>
      <c r="AJ15" s="838"/>
      <c r="AK15" s="838"/>
      <c r="AL15" s="838"/>
      <c r="AM15" s="838"/>
      <c r="AN15" s="838"/>
      <c r="AO15" s="838"/>
      <c r="AP15" s="838"/>
      <c r="AQ15" s="838"/>
      <c r="AR15" s="838"/>
      <c r="AS15" s="838"/>
      <c r="AT15" s="838"/>
      <c r="AU15" s="838"/>
      <c r="AV15" s="838"/>
      <c r="AW15" s="838"/>
      <c r="AX15" s="840"/>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801"/>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8"/>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837" t="s">
        <v>389</v>
      </c>
      <c r="H28" s="838"/>
      <c r="I28" s="838"/>
      <c r="J28" s="838"/>
      <c r="K28" s="838"/>
      <c r="L28" s="838"/>
      <c r="M28" s="838"/>
      <c r="N28" s="838"/>
      <c r="O28" s="838"/>
      <c r="P28" s="838"/>
      <c r="Q28" s="838"/>
      <c r="R28" s="838"/>
      <c r="S28" s="838"/>
      <c r="T28" s="838"/>
      <c r="U28" s="838"/>
      <c r="V28" s="838"/>
      <c r="W28" s="838"/>
      <c r="X28" s="838"/>
      <c r="Y28" s="838"/>
      <c r="Z28" s="838"/>
      <c r="AA28" s="838"/>
      <c r="AB28" s="839"/>
      <c r="AC28" s="837" t="s">
        <v>392</v>
      </c>
      <c r="AD28" s="838"/>
      <c r="AE28" s="838"/>
      <c r="AF28" s="838"/>
      <c r="AG28" s="838"/>
      <c r="AH28" s="838"/>
      <c r="AI28" s="838"/>
      <c r="AJ28" s="838"/>
      <c r="AK28" s="838"/>
      <c r="AL28" s="838"/>
      <c r="AM28" s="838"/>
      <c r="AN28" s="838"/>
      <c r="AO28" s="838"/>
      <c r="AP28" s="838"/>
      <c r="AQ28" s="838"/>
      <c r="AR28" s="838"/>
      <c r="AS28" s="838"/>
      <c r="AT28" s="838"/>
      <c r="AU28" s="838"/>
      <c r="AV28" s="838"/>
      <c r="AW28" s="838"/>
      <c r="AX28" s="840"/>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801"/>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8"/>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837" t="s">
        <v>437</v>
      </c>
      <c r="H41" s="838"/>
      <c r="I41" s="838"/>
      <c r="J41" s="838"/>
      <c r="K41" s="838"/>
      <c r="L41" s="838"/>
      <c r="M41" s="838"/>
      <c r="N41" s="838"/>
      <c r="O41" s="838"/>
      <c r="P41" s="838"/>
      <c r="Q41" s="838"/>
      <c r="R41" s="838"/>
      <c r="S41" s="838"/>
      <c r="T41" s="838"/>
      <c r="U41" s="838"/>
      <c r="V41" s="838"/>
      <c r="W41" s="838"/>
      <c r="X41" s="838"/>
      <c r="Y41" s="838"/>
      <c r="Z41" s="838"/>
      <c r="AA41" s="838"/>
      <c r="AB41" s="839"/>
      <c r="AC41" s="837" t="s">
        <v>303</v>
      </c>
      <c r="AD41" s="838"/>
      <c r="AE41" s="838"/>
      <c r="AF41" s="838"/>
      <c r="AG41" s="838"/>
      <c r="AH41" s="838"/>
      <c r="AI41" s="838"/>
      <c r="AJ41" s="838"/>
      <c r="AK41" s="838"/>
      <c r="AL41" s="838"/>
      <c r="AM41" s="838"/>
      <c r="AN41" s="838"/>
      <c r="AO41" s="838"/>
      <c r="AP41" s="838"/>
      <c r="AQ41" s="838"/>
      <c r="AR41" s="838"/>
      <c r="AS41" s="838"/>
      <c r="AT41" s="838"/>
      <c r="AU41" s="838"/>
      <c r="AV41" s="838"/>
      <c r="AW41" s="838"/>
      <c r="AX41" s="840"/>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801"/>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8"/>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837" t="s">
        <v>304</v>
      </c>
      <c r="H55" s="838"/>
      <c r="I55" s="838"/>
      <c r="J55" s="838"/>
      <c r="K55" s="838"/>
      <c r="L55" s="838"/>
      <c r="M55" s="838"/>
      <c r="N55" s="838"/>
      <c r="O55" s="838"/>
      <c r="P55" s="838"/>
      <c r="Q55" s="838"/>
      <c r="R55" s="838"/>
      <c r="S55" s="838"/>
      <c r="T55" s="838"/>
      <c r="U55" s="838"/>
      <c r="V55" s="838"/>
      <c r="W55" s="838"/>
      <c r="X55" s="838"/>
      <c r="Y55" s="838"/>
      <c r="Z55" s="838"/>
      <c r="AA55" s="838"/>
      <c r="AB55" s="839"/>
      <c r="AC55" s="837" t="s">
        <v>393</v>
      </c>
      <c r="AD55" s="838"/>
      <c r="AE55" s="838"/>
      <c r="AF55" s="838"/>
      <c r="AG55" s="838"/>
      <c r="AH55" s="838"/>
      <c r="AI55" s="838"/>
      <c r="AJ55" s="838"/>
      <c r="AK55" s="838"/>
      <c r="AL55" s="838"/>
      <c r="AM55" s="838"/>
      <c r="AN55" s="838"/>
      <c r="AO55" s="838"/>
      <c r="AP55" s="838"/>
      <c r="AQ55" s="838"/>
      <c r="AR55" s="838"/>
      <c r="AS55" s="838"/>
      <c r="AT55" s="838"/>
      <c r="AU55" s="838"/>
      <c r="AV55" s="838"/>
      <c r="AW55" s="838"/>
      <c r="AX55" s="840"/>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801"/>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8"/>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837" t="s">
        <v>394</v>
      </c>
      <c r="H68" s="838"/>
      <c r="I68" s="838"/>
      <c r="J68" s="838"/>
      <c r="K68" s="838"/>
      <c r="L68" s="838"/>
      <c r="M68" s="838"/>
      <c r="N68" s="838"/>
      <c r="O68" s="838"/>
      <c r="P68" s="838"/>
      <c r="Q68" s="838"/>
      <c r="R68" s="838"/>
      <c r="S68" s="838"/>
      <c r="T68" s="838"/>
      <c r="U68" s="838"/>
      <c r="V68" s="838"/>
      <c r="W68" s="838"/>
      <c r="X68" s="838"/>
      <c r="Y68" s="838"/>
      <c r="Z68" s="838"/>
      <c r="AA68" s="838"/>
      <c r="AB68" s="839"/>
      <c r="AC68" s="837" t="s">
        <v>395</v>
      </c>
      <c r="AD68" s="838"/>
      <c r="AE68" s="838"/>
      <c r="AF68" s="838"/>
      <c r="AG68" s="838"/>
      <c r="AH68" s="838"/>
      <c r="AI68" s="838"/>
      <c r="AJ68" s="838"/>
      <c r="AK68" s="838"/>
      <c r="AL68" s="838"/>
      <c r="AM68" s="838"/>
      <c r="AN68" s="838"/>
      <c r="AO68" s="838"/>
      <c r="AP68" s="838"/>
      <c r="AQ68" s="838"/>
      <c r="AR68" s="838"/>
      <c r="AS68" s="838"/>
      <c r="AT68" s="838"/>
      <c r="AU68" s="838"/>
      <c r="AV68" s="838"/>
      <c r="AW68" s="838"/>
      <c r="AX68" s="840"/>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801"/>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8"/>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837" t="s">
        <v>396</v>
      </c>
      <c r="H81" s="838"/>
      <c r="I81" s="838"/>
      <c r="J81" s="838"/>
      <c r="K81" s="838"/>
      <c r="L81" s="838"/>
      <c r="M81" s="838"/>
      <c r="N81" s="838"/>
      <c r="O81" s="838"/>
      <c r="P81" s="838"/>
      <c r="Q81" s="838"/>
      <c r="R81" s="838"/>
      <c r="S81" s="838"/>
      <c r="T81" s="838"/>
      <c r="U81" s="838"/>
      <c r="V81" s="838"/>
      <c r="W81" s="838"/>
      <c r="X81" s="838"/>
      <c r="Y81" s="838"/>
      <c r="Z81" s="838"/>
      <c r="AA81" s="838"/>
      <c r="AB81" s="839"/>
      <c r="AC81" s="837" t="s">
        <v>397</v>
      </c>
      <c r="AD81" s="838"/>
      <c r="AE81" s="838"/>
      <c r="AF81" s="838"/>
      <c r="AG81" s="838"/>
      <c r="AH81" s="838"/>
      <c r="AI81" s="838"/>
      <c r="AJ81" s="838"/>
      <c r="AK81" s="838"/>
      <c r="AL81" s="838"/>
      <c r="AM81" s="838"/>
      <c r="AN81" s="838"/>
      <c r="AO81" s="838"/>
      <c r="AP81" s="838"/>
      <c r="AQ81" s="838"/>
      <c r="AR81" s="838"/>
      <c r="AS81" s="838"/>
      <c r="AT81" s="838"/>
      <c r="AU81" s="838"/>
      <c r="AV81" s="838"/>
      <c r="AW81" s="838"/>
      <c r="AX81" s="840"/>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801"/>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8"/>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837" t="s">
        <v>398</v>
      </c>
      <c r="H94" s="838"/>
      <c r="I94" s="838"/>
      <c r="J94" s="838"/>
      <c r="K94" s="838"/>
      <c r="L94" s="838"/>
      <c r="M94" s="838"/>
      <c r="N94" s="838"/>
      <c r="O94" s="838"/>
      <c r="P94" s="838"/>
      <c r="Q94" s="838"/>
      <c r="R94" s="838"/>
      <c r="S94" s="838"/>
      <c r="T94" s="838"/>
      <c r="U94" s="838"/>
      <c r="V94" s="838"/>
      <c r="W94" s="838"/>
      <c r="X94" s="838"/>
      <c r="Y94" s="838"/>
      <c r="Z94" s="838"/>
      <c r="AA94" s="838"/>
      <c r="AB94" s="839"/>
      <c r="AC94" s="837" t="s">
        <v>305</v>
      </c>
      <c r="AD94" s="838"/>
      <c r="AE94" s="838"/>
      <c r="AF94" s="838"/>
      <c r="AG94" s="838"/>
      <c r="AH94" s="838"/>
      <c r="AI94" s="838"/>
      <c r="AJ94" s="838"/>
      <c r="AK94" s="838"/>
      <c r="AL94" s="838"/>
      <c r="AM94" s="838"/>
      <c r="AN94" s="838"/>
      <c r="AO94" s="838"/>
      <c r="AP94" s="838"/>
      <c r="AQ94" s="838"/>
      <c r="AR94" s="838"/>
      <c r="AS94" s="838"/>
      <c r="AT94" s="838"/>
      <c r="AU94" s="838"/>
      <c r="AV94" s="838"/>
      <c r="AW94" s="838"/>
      <c r="AX94" s="840"/>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801"/>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8"/>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837" t="s">
        <v>306</v>
      </c>
      <c r="H108" s="838"/>
      <c r="I108" s="838"/>
      <c r="J108" s="838"/>
      <c r="K108" s="838"/>
      <c r="L108" s="838"/>
      <c r="M108" s="838"/>
      <c r="N108" s="838"/>
      <c r="O108" s="838"/>
      <c r="P108" s="838"/>
      <c r="Q108" s="838"/>
      <c r="R108" s="838"/>
      <c r="S108" s="838"/>
      <c r="T108" s="838"/>
      <c r="U108" s="838"/>
      <c r="V108" s="838"/>
      <c r="W108" s="838"/>
      <c r="X108" s="838"/>
      <c r="Y108" s="838"/>
      <c r="Z108" s="838"/>
      <c r="AA108" s="838"/>
      <c r="AB108" s="839"/>
      <c r="AC108" s="837" t="s">
        <v>399</v>
      </c>
      <c r="AD108" s="838"/>
      <c r="AE108" s="838"/>
      <c r="AF108" s="838"/>
      <c r="AG108" s="838"/>
      <c r="AH108" s="838"/>
      <c r="AI108" s="838"/>
      <c r="AJ108" s="838"/>
      <c r="AK108" s="838"/>
      <c r="AL108" s="838"/>
      <c r="AM108" s="838"/>
      <c r="AN108" s="838"/>
      <c r="AO108" s="838"/>
      <c r="AP108" s="838"/>
      <c r="AQ108" s="838"/>
      <c r="AR108" s="838"/>
      <c r="AS108" s="838"/>
      <c r="AT108" s="838"/>
      <c r="AU108" s="838"/>
      <c r="AV108" s="838"/>
      <c r="AW108" s="838"/>
      <c r="AX108" s="840"/>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801"/>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8"/>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837" t="s">
        <v>400</v>
      </c>
      <c r="H121" s="838"/>
      <c r="I121" s="838"/>
      <c r="J121" s="838"/>
      <c r="K121" s="838"/>
      <c r="L121" s="838"/>
      <c r="M121" s="838"/>
      <c r="N121" s="838"/>
      <c r="O121" s="838"/>
      <c r="P121" s="838"/>
      <c r="Q121" s="838"/>
      <c r="R121" s="838"/>
      <c r="S121" s="838"/>
      <c r="T121" s="838"/>
      <c r="U121" s="838"/>
      <c r="V121" s="838"/>
      <c r="W121" s="838"/>
      <c r="X121" s="838"/>
      <c r="Y121" s="838"/>
      <c r="Z121" s="838"/>
      <c r="AA121" s="838"/>
      <c r="AB121" s="839"/>
      <c r="AC121" s="837" t="s">
        <v>401</v>
      </c>
      <c r="AD121" s="838"/>
      <c r="AE121" s="838"/>
      <c r="AF121" s="838"/>
      <c r="AG121" s="838"/>
      <c r="AH121" s="838"/>
      <c r="AI121" s="838"/>
      <c r="AJ121" s="838"/>
      <c r="AK121" s="838"/>
      <c r="AL121" s="838"/>
      <c r="AM121" s="838"/>
      <c r="AN121" s="838"/>
      <c r="AO121" s="838"/>
      <c r="AP121" s="838"/>
      <c r="AQ121" s="838"/>
      <c r="AR121" s="838"/>
      <c r="AS121" s="838"/>
      <c r="AT121" s="838"/>
      <c r="AU121" s="838"/>
      <c r="AV121" s="838"/>
      <c r="AW121" s="838"/>
      <c r="AX121" s="840"/>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801"/>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8"/>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837" t="s">
        <v>402</v>
      </c>
      <c r="H134" s="838"/>
      <c r="I134" s="838"/>
      <c r="J134" s="838"/>
      <c r="K134" s="838"/>
      <c r="L134" s="838"/>
      <c r="M134" s="838"/>
      <c r="N134" s="838"/>
      <c r="O134" s="838"/>
      <c r="P134" s="838"/>
      <c r="Q134" s="838"/>
      <c r="R134" s="838"/>
      <c r="S134" s="838"/>
      <c r="T134" s="838"/>
      <c r="U134" s="838"/>
      <c r="V134" s="838"/>
      <c r="W134" s="838"/>
      <c r="X134" s="838"/>
      <c r="Y134" s="838"/>
      <c r="Z134" s="838"/>
      <c r="AA134" s="838"/>
      <c r="AB134" s="839"/>
      <c r="AC134" s="837" t="s">
        <v>403</v>
      </c>
      <c r="AD134" s="838"/>
      <c r="AE134" s="838"/>
      <c r="AF134" s="838"/>
      <c r="AG134" s="838"/>
      <c r="AH134" s="838"/>
      <c r="AI134" s="838"/>
      <c r="AJ134" s="838"/>
      <c r="AK134" s="838"/>
      <c r="AL134" s="838"/>
      <c r="AM134" s="838"/>
      <c r="AN134" s="838"/>
      <c r="AO134" s="838"/>
      <c r="AP134" s="838"/>
      <c r="AQ134" s="838"/>
      <c r="AR134" s="838"/>
      <c r="AS134" s="838"/>
      <c r="AT134" s="838"/>
      <c r="AU134" s="838"/>
      <c r="AV134" s="838"/>
      <c r="AW134" s="838"/>
      <c r="AX134" s="840"/>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801"/>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8"/>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837" t="s">
        <v>404</v>
      </c>
      <c r="H147" s="838"/>
      <c r="I147" s="838"/>
      <c r="J147" s="838"/>
      <c r="K147" s="838"/>
      <c r="L147" s="838"/>
      <c r="M147" s="838"/>
      <c r="N147" s="838"/>
      <c r="O147" s="838"/>
      <c r="P147" s="838"/>
      <c r="Q147" s="838"/>
      <c r="R147" s="838"/>
      <c r="S147" s="838"/>
      <c r="T147" s="838"/>
      <c r="U147" s="838"/>
      <c r="V147" s="838"/>
      <c r="W147" s="838"/>
      <c r="X147" s="838"/>
      <c r="Y147" s="838"/>
      <c r="Z147" s="838"/>
      <c r="AA147" s="838"/>
      <c r="AB147" s="839"/>
      <c r="AC147" s="837" t="s">
        <v>307</v>
      </c>
      <c r="AD147" s="838"/>
      <c r="AE147" s="838"/>
      <c r="AF147" s="838"/>
      <c r="AG147" s="838"/>
      <c r="AH147" s="838"/>
      <c r="AI147" s="838"/>
      <c r="AJ147" s="838"/>
      <c r="AK147" s="838"/>
      <c r="AL147" s="838"/>
      <c r="AM147" s="838"/>
      <c r="AN147" s="838"/>
      <c r="AO147" s="838"/>
      <c r="AP147" s="838"/>
      <c r="AQ147" s="838"/>
      <c r="AR147" s="838"/>
      <c r="AS147" s="838"/>
      <c r="AT147" s="838"/>
      <c r="AU147" s="838"/>
      <c r="AV147" s="838"/>
      <c r="AW147" s="838"/>
      <c r="AX147" s="840"/>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801"/>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8"/>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837" t="s">
        <v>308</v>
      </c>
      <c r="H161" s="838"/>
      <c r="I161" s="838"/>
      <c r="J161" s="838"/>
      <c r="K161" s="838"/>
      <c r="L161" s="838"/>
      <c r="M161" s="838"/>
      <c r="N161" s="838"/>
      <c r="O161" s="838"/>
      <c r="P161" s="838"/>
      <c r="Q161" s="838"/>
      <c r="R161" s="838"/>
      <c r="S161" s="838"/>
      <c r="T161" s="838"/>
      <c r="U161" s="838"/>
      <c r="V161" s="838"/>
      <c r="W161" s="838"/>
      <c r="X161" s="838"/>
      <c r="Y161" s="838"/>
      <c r="Z161" s="838"/>
      <c r="AA161" s="838"/>
      <c r="AB161" s="839"/>
      <c r="AC161" s="837" t="s">
        <v>405</v>
      </c>
      <c r="AD161" s="838"/>
      <c r="AE161" s="838"/>
      <c r="AF161" s="838"/>
      <c r="AG161" s="838"/>
      <c r="AH161" s="838"/>
      <c r="AI161" s="838"/>
      <c r="AJ161" s="838"/>
      <c r="AK161" s="838"/>
      <c r="AL161" s="838"/>
      <c r="AM161" s="838"/>
      <c r="AN161" s="838"/>
      <c r="AO161" s="838"/>
      <c r="AP161" s="838"/>
      <c r="AQ161" s="838"/>
      <c r="AR161" s="838"/>
      <c r="AS161" s="838"/>
      <c r="AT161" s="838"/>
      <c r="AU161" s="838"/>
      <c r="AV161" s="838"/>
      <c r="AW161" s="838"/>
      <c r="AX161" s="840"/>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801"/>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8"/>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837" t="s">
        <v>406</v>
      </c>
      <c r="H174" s="838"/>
      <c r="I174" s="838"/>
      <c r="J174" s="838"/>
      <c r="K174" s="838"/>
      <c r="L174" s="838"/>
      <c r="M174" s="838"/>
      <c r="N174" s="838"/>
      <c r="O174" s="838"/>
      <c r="P174" s="838"/>
      <c r="Q174" s="838"/>
      <c r="R174" s="838"/>
      <c r="S174" s="838"/>
      <c r="T174" s="838"/>
      <c r="U174" s="838"/>
      <c r="V174" s="838"/>
      <c r="W174" s="838"/>
      <c r="X174" s="838"/>
      <c r="Y174" s="838"/>
      <c r="Z174" s="838"/>
      <c r="AA174" s="838"/>
      <c r="AB174" s="839"/>
      <c r="AC174" s="837" t="s">
        <v>407</v>
      </c>
      <c r="AD174" s="838"/>
      <c r="AE174" s="838"/>
      <c r="AF174" s="838"/>
      <c r="AG174" s="838"/>
      <c r="AH174" s="838"/>
      <c r="AI174" s="838"/>
      <c r="AJ174" s="838"/>
      <c r="AK174" s="838"/>
      <c r="AL174" s="838"/>
      <c r="AM174" s="838"/>
      <c r="AN174" s="838"/>
      <c r="AO174" s="838"/>
      <c r="AP174" s="838"/>
      <c r="AQ174" s="838"/>
      <c r="AR174" s="838"/>
      <c r="AS174" s="838"/>
      <c r="AT174" s="838"/>
      <c r="AU174" s="838"/>
      <c r="AV174" s="838"/>
      <c r="AW174" s="838"/>
      <c r="AX174" s="840"/>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801"/>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8"/>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837" t="s">
        <v>409</v>
      </c>
      <c r="H187" s="838"/>
      <c r="I187" s="838"/>
      <c r="J187" s="838"/>
      <c r="K187" s="838"/>
      <c r="L187" s="838"/>
      <c r="M187" s="838"/>
      <c r="N187" s="838"/>
      <c r="O187" s="838"/>
      <c r="P187" s="838"/>
      <c r="Q187" s="838"/>
      <c r="R187" s="838"/>
      <c r="S187" s="838"/>
      <c r="T187" s="838"/>
      <c r="U187" s="838"/>
      <c r="V187" s="838"/>
      <c r="W187" s="838"/>
      <c r="X187" s="838"/>
      <c r="Y187" s="838"/>
      <c r="Z187" s="838"/>
      <c r="AA187" s="838"/>
      <c r="AB187" s="839"/>
      <c r="AC187" s="837" t="s">
        <v>408</v>
      </c>
      <c r="AD187" s="838"/>
      <c r="AE187" s="838"/>
      <c r="AF187" s="838"/>
      <c r="AG187" s="838"/>
      <c r="AH187" s="838"/>
      <c r="AI187" s="838"/>
      <c r="AJ187" s="838"/>
      <c r="AK187" s="838"/>
      <c r="AL187" s="838"/>
      <c r="AM187" s="838"/>
      <c r="AN187" s="838"/>
      <c r="AO187" s="838"/>
      <c r="AP187" s="838"/>
      <c r="AQ187" s="838"/>
      <c r="AR187" s="838"/>
      <c r="AS187" s="838"/>
      <c r="AT187" s="838"/>
      <c r="AU187" s="838"/>
      <c r="AV187" s="838"/>
      <c r="AW187" s="838"/>
      <c r="AX187" s="840"/>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801"/>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8"/>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837" t="s">
        <v>410</v>
      </c>
      <c r="H200" s="838"/>
      <c r="I200" s="838"/>
      <c r="J200" s="838"/>
      <c r="K200" s="838"/>
      <c r="L200" s="838"/>
      <c r="M200" s="838"/>
      <c r="N200" s="838"/>
      <c r="O200" s="838"/>
      <c r="P200" s="838"/>
      <c r="Q200" s="838"/>
      <c r="R200" s="838"/>
      <c r="S200" s="838"/>
      <c r="T200" s="838"/>
      <c r="U200" s="838"/>
      <c r="V200" s="838"/>
      <c r="W200" s="838"/>
      <c r="X200" s="838"/>
      <c r="Y200" s="838"/>
      <c r="Z200" s="838"/>
      <c r="AA200" s="838"/>
      <c r="AB200" s="839"/>
      <c r="AC200" s="837" t="s">
        <v>309</v>
      </c>
      <c r="AD200" s="838"/>
      <c r="AE200" s="838"/>
      <c r="AF200" s="838"/>
      <c r="AG200" s="838"/>
      <c r="AH200" s="838"/>
      <c r="AI200" s="838"/>
      <c r="AJ200" s="838"/>
      <c r="AK200" s="838"/>
      <c r="AL200" s="838"/>
      <c r="AM200" s="838"/>
      <c r="AN200" s="838"/>
      <c r="AO200" s="838"/>
      <c r="AP200" s="838"/>
      <c r="AQ200" s="838"/>
      <c r="AR200" s="838"/>
      <c r="AS200" s="838"/>
      <c r="AT200" s="838"/>
      <c r="AU200" s="838"/>
      <c r="AV200" s="838"/>
      <c r="AW200" s="838"/>
      <c r="AX200" s="840"/>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801"/>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8"/>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837" t="s">
        <v>310</v>
      </c>
      <c r="H214" s="838"/>
      <c r="I214" s="838"/>
      <c r="J214" s="838"/>
      <c r="K214" s="838"/>
      <c r="L214" s="838"/>
      <c r="M214" s="838"/>
      <c r="N214" s="838"/>
      <c r="O214" s="838"/>
      <c r="P214" s="838"/>
      <c r="Q214" s="838"/>
      <c r="R214" s="838"/>
      <c r="S214" s="838"/>
      <c r="T214" s="838"/>
      <c r="U214" s="838"/>
      <c r="V214" s="838"/>
      <c r="W214" s="838"/>
      <c r="X214" s="838"/>
      <c r="Y214" s="838"/>
      <c r="Z214" s="838"/>
      <c r="AA214" s="838"/>
      <c r="AB214" s="839"/>
      <c r="AC214" s="837" t="s">
        <v>411</v>
      </c>
      <c r="AD214" s="838"/>
      <c r="AE214" s="838"/>
      <c r="AF214" s="838"/>
      <c r="AG214" s="838"/>
      <c r="AH214" s="838"/>
      <c r="AI214" s="838"/>
      <c r="AJ214" s="838"/>
      <c r="AK214" s="838"/>
      <c r="AL214" s="838"/>
      <c r="AM214" s="838"/>
      <c r="AN214" s="838"/>
      <c r="AO214" s="838"/>
      <c r="AP214" s="838"/>
      <c r="AQ214" s="838"/>
      <c r="AR214" s="838"/>
      <c r="AS214" s="838"/>
      <c r="AT214" s="838"/>
      <c r="AU214" s="838"/>
      <c r="AV214" s="838"/>
      <c r="AW214" s="838"/>
      <c r="AX214" s="840"/>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801"/>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8"/>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837" t="s">
        <v>412</v>
      </c>
      <c r="H227" s="838"/>
      <c r="I227" s="838"/>
      <c r="J227" s="838"/>
      <c r="K227" s="838"/>
      <c r="L227" s="838"/>
      <c r="M227" s="838"/>
      <c r="N227" s="838"/>
      <c r="O227" s="838"/>
      <c r="P227" s="838"/>
      <c r="Q227" s="838"/>
      <c r="R227" s="838"/>
      <c r="S227" s="838"/>
      <c r="T227" s="838"/>
      <c r="U227" s="838"/>
      <c r="V227" s="838"/>
      <c r="W227" s="838"/>
      <c r="X227" s="838"/>
      <c r="Y227" s="838"/>
      <c r="Z227" s="838"/>
      <c r="AA227" s="838"/>
      <c r="AB227" s="839"/>
      <c r="AC227" s="837" t="s">
        <v>413</v>
      </c>
      <c r="AD227" s="838"/>
      <c r="AE227" s="838"/>
      <c r="AF227" s="838"/>
      <c r="AG227" s="838"/>
      <c r="AH227" s="838"/>
      <c r="AI227" s="838"/>
      <c r="AJ227" s="838"/>
      <c r="AK227" s="838"/>
      <c r="AL227" s="838"/>
      <c r="AM227" s="838"/>
      <c r="AN227" s="838"/>
      <c r="AO227" s="838"/>
      <c r="AP227" s="838"/>
      <c r="AQ227" s="838"/>
      <c r="AR227" s="838"/>
      <c r="AS227" s="838"/>
      <c r="AT227" s="838"/>
      <c r="AU227" s="838"/>
      <c r="AV227" s="838"/>
      <c r="AW227" s="838"/>
      <c r="AX227" s="840"/>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801"/>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8"/>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837" t="s">
        <v>414</v>
      </c>
      <c r="H240" s="838"/>
      <c r="I240" s="838"/>
      <c r="J240" s="838"/>
      <c r="K240" s="838"/>
      <c r="L240" s="838"/>
      <c r="M240" s="838"/>
      <c r="N240" s="838"/>
      <c r="O240" s="838"/>
      <c r="P240" s="838"/>
      <c r="Q240" s="838"/>
      <c r="R240" s="838"/>
      <c r="S240" s="838"/>
      <c r="T240" s="838"/>
      <c r="U240" s="838"/>
      <c r="V240" s="838"/>
      <c r="W240" s="838"/>
      <c r="X240" s="838"/>
      <c r="Y240" s="838"/>
      <c r="Z240" s="838"/>
      <c r="AA240" s="838"/>
      <c r="AB240" s="839"/>
      <c r="AC240" s="837" t="s">
        <v>415</v>
      </c>
      <c r="AD240" s="838"/>
      <c r="AE240" s="838"/>
      <c r="AF240" s="838"/>
      <c r="AG240" s="838"/>
      <c r="AH240" s="838"/>
      <c r="AI240" s="838"/>
      <c r="AJ240" s="838"/>
      <c r="AK240" s="838"/>
      <c r="AL240" s="838"/>
      <c r="AM240" s="838"/>
      <c r="AN240" s="838"/>
      <c r="AO240" s="838"/>
      <c r="AP240" s="838"/>
      <c r="AQ240" s="838"/>
      <c r="AR240" s="838"/>
      <c r="AS240" s="838"/>
      <c r="AT240" s="838"/>
      <c r="AU240" s="838"/>
      <c r="AV240" s="838"/>
      <c r="AW240" s="838"/>
      <c r="AX240" s="840"/>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801"/>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8"/>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837" t="s">
        <v>416</v>
      </c>
      <c r="H253" s="838"/>
      <c r="I253" s="838"/>
      <c r="J253" s="838"/>
      <c r="K253" s="838"/>
      <c r="L253" s="838"/>
      <c r="M253" s="838"/>
      <c r="N253" s="838"/>
      <c r="O253" s="838"/>
      <c r="P253" s="838"/>
      <c r="Q253" s="838"/>
      <c r="R253" s="838"/>
      <c r="S253" s="838"/>
      <c r="T253" s="838"/>
      <c r="U253" s="838"/>
      <c r="V253" s="838"/>
      <c r="W253" s="838"/>
      <c r="X253" s="838"/>
      <c r="Y253" s="838"/>
      <c r="Z253" s="838"/>
      <c r="AA253" s="838"/>
      <c r="AB253" s="839"/>
      <c r="AC253" s="837" t="s">
        <v>311</v>
      </c>
      <c r="AD253" s="838"/>
      <c r="AE253" s="838"/>
      <c r="AF253" s="838"/>
      <c r="AG253" s="838"/>
      <c r="AH253" s="838"/>
      <c r="AI253" s="838"/>
      <c r="AJ253" s="838"/>
      <c r="AK253" s="838"/>
      <c r="AL253" s="838"/>
      <c r="AM253" s="838"/>
      <c r="AN253" s="838"/>
      <c r="AO253" s="838"/>
      <c r="AP253" s="838"/>
      <c r="AQ253" s="838"/>
      <c r="AR253" s="838"/>
      <c r="AS253" s="838"/>
      <c r="AT253" s="838"/>
      <c r="AU253" s="838"/>
      <c r="AV253" s="838"/>
      <c r="AW253" s="838"/>
      <c r="AX253" s="840"/>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801"/>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8"/>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2019-06-07T08:06:46Z</cp:lastPrinted>
  <dcterms:created xsi:type="dcterms:W3CDTF">2012-03-13T00:50:25Z</dcterms:created>
  <dcterms:modified xsi:type="dcterms:W3CDTF">2019-07-01T07:09:01Z</dcterms:modified>
</cp:coreProperties>
</file>