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<sst xmlns="http://schemas.openxmlformats.org/spreadsheetml/2006/main" count="2993" uniqueCount="671">
  <si>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</si>
  <si>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</si>
  <si>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</si>
  <si>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</si>
  <si>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</si>
  <si>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</si>
  <si>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</si>
  <si>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</si>
  <si>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</si>
  <si>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</si>
  <si>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</si>
  <si>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</si>
  <si>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</si>
  <si>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</si>
  <si>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</si>
  <si>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</si>
  <si>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</si>
  <si>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</si>
  <si>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</si>
  <si>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</si>
  <si>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</si>
  <si>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</si>
  <si>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</si>
  <si>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</si>
  <si>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</si>
  <si>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</si>
  <si>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</si>
  <si>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</si>
  <si>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</si>
  <si>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</si>
  <si>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</si>
  <si>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</si>
  <si>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</si>
  <si>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</si>
  <si>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</si>
  <si>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</si>
  <si>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</si>
  <si>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</si>
  <si>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</si>
  <si>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</si>
  <si>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</si>
  <si>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</si>
  <si>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</si>
  <si>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</si>
  <si>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</si>
  <si>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</si>
  <si>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</si>
  <si>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</si>
  <si>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</si>
  <si>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</si>
  <si>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</si>
  <si>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</si>
  <si>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</si>
  <si>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</si>
  <si>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</si>
  <si>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</si>
  <si>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</si>
  <si>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</si>
  <si>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</si>
  <si>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</si>
  <si>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</si>
  <si>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</si>
  <si>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</si>
  <si>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</si>
  <si>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</si>
  <si>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</si>
  <si>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</si>
  <si>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</si>
  <si>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</si>
  <si>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</si>
  <si>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</si>
  <si>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</si>
  <si>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</si>
  <si>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</si>
  <si>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</si>
  <si>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</si>
  <si>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</si>
  <si>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</si>
  <si>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</si>
  <si>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</si>
  <si>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</si>
  <si>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</si>
  <si>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</si>
  <si>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</si>
  <si>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</si>
  <si>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</si>
  <si>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</si>
  <si>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</si>
  <si>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</si>
  <si>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</si>
  <si>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</si>
  <si>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</si>
  <si>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</si>
  <si>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</si>
  <si>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</si>
  <si>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</si>
  <si>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</si>
  <si>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</si>
  <si>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</si>
  <si>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</si>
  <si>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</si>
  <si>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</si>
  <si>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</si>
  <si>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</si>
  <si>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</si>
  <si>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</si>
  <si>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</si>
  <si>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</si>
  <si>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</si>
  <si>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</si>
  <si>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</si>
  <si>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</si>
  <si>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</si>
  <si>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</si>
  <si>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</si>
  <si>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</si>
  <si>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</si>
  <si>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</si>
  <si>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</si>
  <si>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</si>
  <si>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</si>
  <si>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</si>
  <si>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</si>
  <si>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</si>
  <si>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</si>
  <si>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</si>
  <si>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</si>
  <si>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</si>
  <si>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</si>
  <si>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</si>
  <si>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</si>
  <si>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</si>
  <si>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</si>
  <si>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</si>
  <si>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</si>
  <si>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</si>
  <si>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</si>
  <si>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</si>
  <si>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</si>
  <si>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</si>
  <si>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</si>
  <si>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</si>
  <si>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</si>
  <si>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</si>
  <si>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</si>
  <si>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</si>
  <si>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</si>
  <si>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</si>
  <si>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</si>
  <si>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</si>
  <si>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</si>
  <si>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</si>
  <si>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</si>
  <si>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</si>
  <si>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</si>
  <si>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</si>
  <si>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</si>
  <si>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</si>
  <si>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</si>
  <si>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</si>
  <si>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</si>
  <si>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</si>
  <si>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</si>
  <si>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</si>
  <si>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</si>
  <si>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</si>
  <si>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</si>
  <si>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</si>
  <si>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</si>
  <si>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</si>
  <si>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</si>
  <si>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</si>
  <si>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</si>
  <si>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</si>
  <si>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</si>
  <si>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</si>
  <si>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</si>
  <si>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</si>
  <si>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</si>
  <si>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</si>
  <si>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</si>
  <si>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</si>
  <si>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</si>
  <si>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</si>
  <si>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</si>
  <si>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</si>
  <si>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</si>
  <si>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</si>
  <si>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</si>
  <si>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</si>
  <si>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</si>
  <si>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</si>
  <si>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</si>
  <si>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</si>
  <si>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</si>
  <si>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</si>
  <si>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</si>
  <si>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</si>
  <si>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</si>
  <si>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</si>
  <si>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</si>
  <si>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</si>
  <si>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</si>
  <si>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</si>
  <si>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</si>
  <si>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</si>
  <si>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</si>
  <si>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</si>
  <si>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</si>
  <si>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</si>
  <si>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</si>
  <si>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</si>
  <si>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</si>
  <si>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</si>
  <si>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</si>
  <si>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</si>
  <si>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</si>
  <si>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</si>
  <si>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</si>
  <si>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</si>
  <si>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</si>
  <si>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</si>
  <si>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</si>
  <si>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</si>
  <si>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</si>
  <si>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</si>
  <si>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</si>
  <si>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</si>
  <si>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</si>
  <si>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</si>
  <si>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</si>
  <si>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</si>
  <si>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</si>
  <si>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</si>
  <si>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</si>
  <si>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</si>
  <si>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</si>
  <si>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</si>
  <si>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</si>
  <si>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</si>
  <si>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</si>
  <si>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</si>
  <si>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</si>
  <si>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</si>
  <si>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</si>
  <si>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</si>
  <si>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</si>
  <si>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</si>
  <si>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</si>
  <si>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</si>
  <si>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</si>
  <si>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</si>
  <si>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</si>
  <si>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</si>
  <si>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</si>
  <si>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</si>
  <si>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</si>
  <si>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</si>
  <si>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</si>
  <si>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</si>
  <si>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</si>
  <si>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</si>
  <si>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</si>
  <si>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</si>
  <si>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</si>
  <si>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</si>
  <si>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</si>
  <si>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</si>
  <si>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</si>
  <si>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</si>
  <si>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</si>
  <si>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</si>
  <si>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</si>
  <si>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</si>
  <si>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</si>
  <si>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</si>
  <si>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</si>
  <si>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</si>
  <si>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</si>
  <si>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</si>
  <si>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</si>
  <si>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</si>
  <si>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</si>
  <si>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</si>
  <si>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</si>
  <si>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</si>
  <si>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</si>
  <si>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</si>
  <si>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</si>
  <si>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</si>
  <si>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</si>
  <si>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</si>
  <si>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</si>
  <si>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</si>
  <si>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</si>
  <si>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</si>
  <si>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</si>
  <si>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</si>
  <si>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</si>
  <si>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</si>
  <si>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</si>
  <si>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</si>
  <si>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</si>
  <si>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</si>
  <si>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</si>
  <si>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</si>
  <si>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</si>
  <si>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</si>
  <si>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</si>
  <si>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</si>
  <si>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</si>
  <si>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</si>
  <si>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</si>
  <si>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</si>
  <si>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</si>
  <si>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</si>
  <si>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</si>
  <si>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</si>
  <si>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</si>
  <si>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</si>
  <si>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</si>
  <si>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</si>
  <si>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</si>
  <si>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</si>
  <si>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</si>
  <si>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</si>
  <si>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</si>
  <si>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</si>
  <si>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</si>
  <si>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</si>
  <si>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</si>
  <si>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</si>
  <si>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</si>
  <si>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</si>
  <si>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</si>
  <si>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</si>
  <si>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</si>
  <si>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</si>
  <si>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</si>
  <si>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</si>
  <si>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</si>
  <si>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</si>
  <si>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</si>
  <si>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</si>
  <si>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</si>
  <si>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</si>
  <si>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</si>
  <si>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</si>
  <si>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</si>
  <si>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</si>
  <si>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</si>
  <si>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</si>
  <si>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</si>
  <si>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</si>
  <si>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</si>
  <si>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</si>
  <si>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</si>
  <si>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</si>
  <si>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</si>
  <si>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</si>
  <si>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</si>
  <si>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</si>
  <si>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</si>
  <si>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</si>
  <si>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</si>
  <si>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</si>
  <si>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</si>
  <si>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</si>
  <si>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</si>
  <si>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</si>
  <si>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</si>
  <si>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</si>
  <si>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</si>
  <si>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</si>
  <si>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</si>
  <si>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</si>
  <si>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</si>
  <si>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</si>
  <si>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</si>
  <si>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</si>
  <si>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</si>
  <si>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</si>
  <si>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</si>
  <si>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</si>
  <si>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</si>
  <si>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</si>
  <si>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</si>
  <si>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</si>
  <si>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</si>
  <si>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</si>
  <si>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</si>
  <si>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</si>
  <si>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</si>
  <si>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</si>
  <si>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</si>
  <si>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</si>
  <si>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</si>
  <si>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</si>
  <si>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</si>
  <si>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</si>
  <si>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</si>
  <si>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</si>
  <si>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</si>
  <si>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</si>
  <si>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</si>
  <si>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</si>
  <si>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</si>
  <si>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</si>
  <si>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</si>
  <si>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</si>
  <si>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</si>
  <si>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</si>
  <si>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</si>
  <si>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</si>
  <si>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</si>
  <si>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</si>
  <si>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</si>
  <si>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</si>
  <si>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</si>
  <si>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</si>
  <si>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</si>
  <si>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</si>
  <si>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</si>
  <si>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</si>
  <si>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</si>
  <si>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</si>
  <si>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</si>
  <si>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</si>
  <si>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</si>
  <si>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</si>
  <si>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</si>
  <si>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</si>
  <si>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</si>
  <si>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</si>
  <si>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</si>
  <si>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</si>
  <si>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</si>
  <si>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</si>
  <si>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</si>
  <si>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</si>
  <si>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</si>
  <si>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</si>
  <si>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</si>
  <si>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</si>
  <si>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</si>
  <si>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</si>
  <si>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</si>
  <si>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</si>
  <si>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</si>
  <si>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</si>
  <si>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</si>
  <si>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</si>
  <si>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</si>
  <si>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</si>
  <si>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</si>
  <si>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</si>
  <si>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</si>
  <si>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</si>
  <si>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</si>
  <si>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</si>
  <si>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</si>
  <si>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</si>
  <si>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</si>
  <si>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</si>
  <si>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</si>
  <si>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</si>
  <si>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</si>
  <si>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</si>
  <si>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</si>
  <si>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</si>
  <si>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</si>
  <si>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</si>
  <si>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</si>
  <si>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</si>
  <si>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</si>
  <si>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</si>
  <si>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</si>
  <si>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</si>
  <si>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</si>
  <si>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</si>
  <si>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</si>
  <si>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</si>
  <si>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</si>
  <si>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</si>
  <si>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</si>
  <si>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</si>
  <si>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</si>
  <si>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</si>
  <si>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</si>
  <si>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</si>
  <si>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</si>
  <si>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</si>
  <si>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</si>
  <si>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</si>
  <si>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</si>
  <si>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</si>
  <si>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</si>
  <si>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</si>
  <si>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</si>
  <si>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</si>
  <si>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</si>
  <si>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</si>
  <si>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</si>
  <si>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</si>
  <si>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</si>
  <si>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</si>
  <si>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</si>
  <si>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</si>
  <si>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</si>
  <si>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</si>
  <si>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</si>
  <si>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</si>
  <si>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</si>
  <si>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</si>
  <si>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</si>
  <si>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</si>
  <si>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</si>
  <si>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</si>
  <si>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</si>
  <si>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</si>
  <si>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</si>
  <si>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</si>
  <si>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</si>
  <si>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</si>
  <si>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</si>
  <si>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</si>
  <si>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</si>
  <si>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</si>
  <si>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</si>
  <si>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</si>
  <si>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</si>
  <si>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</si>
  <si>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</si>
  <si>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</si>
  <si>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</si>
  <si>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</si>
  <si>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</si>
  <si>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</si>
  <si>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</si>
  <si>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</si>
  <si>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</si>
  <si>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</si>
  <si>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</si>
  <si>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</si>
  <si>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</si>
  <si>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</si>
  <si>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</si>
  <si>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</si>
  <si>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</si>
  <si>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</si>
  <si>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</si>
  <si>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</si>
  <si>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</si>
  <si>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</si>
  <si>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</si>
  <si>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</si>
  <si>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</si>
  <si>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</si>
  <si>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</si>
  <si>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</si>
  <si>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</si>
  <si>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</si>
  <si>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</si>
  <si>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</si>
  <si>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</si>
  <si>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</si>
  <si>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</si>
  <si>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</si>
  <si>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高齢者スキルアップ・就職促進事業</t>
    <rPh sb="0" eb="3">
      <t>コウレイシャ</t>
    </rPh>
    <rPh sb="10" eb="16">
      <t>シュウショクソクシンジギョウ</t>
    </rPh>
    <phoneticPr fontId="5"/>
  </si>
  <si>
    <t>職業安定局</t>
    <rPh sb="0" eb="5">
      <t>ショクギョウアンテイキョク</t>
    </rPh>
    <phoneticPr fontId="5"/>
  </si>
  <si>
    <t>高齢者雇用対策課</t>
    <rPh sb="0" eb="3">
      <t>コウレイシャ</t>
    </rPh>
    <rPh sb="3" eb="5">
      <t>コヨウ</t>
    </rPh>
    <rPh sb="5" eb="7">
      <t>タイサク</t>
    </rPh>
    <rPh sb="7" eb="8">
      <t>カ</t>
    </rPh>
    <phoneticPr fontId="5"/>
  </si>
  <si>
    <t>高齢者雇用対策課長
野村　謙一郎</t>
    <rPh sb="0" eb="9">
      <t>コウレイシャコヨウタイサクカチョウ</t>
    </rPh>
    <rPh sb="10" eb="12">
      <t>ノムラ</t>
    </rPh>
    <rPh sb="13" eb="16">
      <t>ケンイチロウ</t>
    </rPh>
    <phoneticPr fontId="5"/>
  </si>
  <si>
    <t>○</t>
  </si>
  <si>
    <t>雇用保険法第62条第1項第6号
雇用保険法第63条第1項第3号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2">
      <t>ダイ</t>
    </rPh>
    <rPh sb="24" eb="25">
      <t>ジョウ</t>
    </rPh>
    <rPh sb="25" eb="26">
      <t>ダイ</t>
    </rPh>
    <rPh sb="27" eb="28">
      <t>コウ</t>
    </rPh>
    <rPh sb="28" eb="29">
      <t>ダイ</t>
    </rPh>
    <rPh sb="30" eb="31">
      <t>ゴウ</t>
    </rPh>
    <phoneticPr fontId="5"/>
  </si>
  <si>
    <t>－</t>
    <phoneticPr fontId="5"/>
  </si>
  <si>
    <t>働く意欲を持つ高齢者が、経験のない分野等で円滑に再就職できるよう、必要な能力を習得するための技能講習と就職先企業の開拓、就職が見込まれる分野の企業における職場体験、就職面接会、就職後のフォローアップ等の就職支援を一体的に実施する。</t>
    <rPh sb="0" eb="1">
      <t>ハタラ</t>
    </rPh>
    <rPh sb="2" eb="4">
      <t>イヨク</t>
    </rPh>
    <rPh sb="5" eb="6">
      <t>モ</t>
    </rPh>
    <rPh sb="7" eb="10">
      <t>コウレイシャ</t>
    </rPh>
    <rPh sb="12" eb="14">
      <t>ケイケン</t>
    </rPh>
    <rPh sb="17" eb="19">
      <t>ブンヤ</t>
    </rPh>
    <rPh sb="19" eb="20">
      <t>トウ</t>
    </rPh>
    <rPh sb="21" eb="23">
      <t>エンカツ</t>
    </rPh>
    <rPh sb="24" eb="27">
      <t>サイシュウショク</t>
    </rPh>
    <rPh sb="33" eb="35">
      <t>ヒツヨウ</t>
    </rPh>
    <rPh sb="36" eb="38">
      <t>ノウリョク</t>
    </rPh>
    <rPh sb="39" eb="41">
      <t>シュウトク</t>
    </rPh>
    <rPh sb="46" eb="48">
      <t>ギノウ</t>
    </rPh>
    <rPh sb="48" eb="50">
      <t>コウシュウ</t>
    </rPh>
    <rPh sb="51" eb="53">
      <t>シュウショク</t>
    </rPh>
    <rPh sb="53" eb="54">
      <t>サキ</t>
    </rPh>
    <rPh sb="54" eb="56">
      <t>キギョウ</t>
    </rPh>
    <rPh sb="57" eb="59">
      <t>カイタク</t>
    </rPh>
    <rPh sb="60" eb="62">
      <t>シュウショク</t>
    </rPh>
    <rPh sb="63" eb="65">
      <t>ミコ</t>
    </rPh>
    <rPh sb="68" eb="70">
      <t>ブンヤ</t>
    </rPh>
    <rPh sb="71" eb="73">
      <t>キギョウ</t>
    </rPh>
    <rPh sb="77" eb="79">
      <t>ショクバ</t>
    </rPh>
    <rPh sb="79" eb="81">
      <t>タイケン</t>
    </rPh>
    <rPh sb="82" eb="84">
      <t>シュウショク</t>
    </rPh>
    <rPh sb="84" eb="87">
      <t>メンセツカイ</t>
    </rPh>
    <rPh sb="88" eb="91">
      <t>シュウショクゴ</t>
    </rPh>
    <rPh sb="99" eb="100">
      <t>トウ</t>
    </rPh>
    <rPh sb="101" eb="103">
      <t>シュウショク</t>
    </rPh>
    <rPh sb="103" eb="105">
      <t>シエン</t>
    </rPh>
    <rPh sb="106" eb="109">
      <t>イッタイテキ</t>
    </rPh>
    <rPh sb="110" eb="112">
      <t>ジッシ</t>
    </rPh>
    <phoneticPr fontId="5"/>
  </si>
  <si>
    <t>-</t>
  </si>
  <si>
    <t>-</t>
    <phoneticPr fontId="5"/>
  </si>
  <si>
    <t>高齢者等雇用促進事業委託費</t>
    <rPh sb="0" eb="3">
      <t>コウレイシャ</t>
    </rPh>
    <rPh sb="3" eb="4">
      <t>トウ</t>
    </rPh>
    <rPh sb="4" eb="6">
      <t>コヨウ</t>
    </rPh>
    <rPh sb="6" eb="8">
      <t>ソクシン</t>
    </rPh>
    <rPh sb="8" eb="10">
      <t>ジギョウ</t>
    </rPh>
    <rPh sb="10" eb="13">
      <t>イタクヒ</t>
    </rPh>
    <phoneticPr fontId="5"/>
  </si>
  <si>
    <t>職員旅費</t>
  </si>
  <si>
    <t>諸謝金</t>
  </si>
  <si>
    <t>庁費</t>
    <rPh sb="0" eb="2">
      <t>チョウヒ</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</si>
  <si>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</si>
  <si>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</si>
  <si>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</si>
  <si>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</si>
  <si>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千円</t>
    <rPh sb="0" eb="2">
      <t>センエン</t>
    </rPh>
    <phoneticPr fontId="5"/>
  </si>
  <si>
    <t>　　X/Y</t>
    <phoneticPr fontId="5"/>
  </si>
  <si>
    <t>1,214,354千円/12,717</t>
    <rPh sb="9" eb="11">
      <t>センエン</t>
    </rPh>
    <phoneticPr fontId="5"/>
  </si>
  <si>
    <t>雇用機会を創出するとともに雇用の安定を図ること（Ⅴ-3）</t>
    <rPh sb="0" eb="2">
      <t>コヨウ</t>
    </rPh>
    <rPh sb="2" eb="4">
      <t>キカイ</t>
    </rPh>
    <rPh sb="5" eb="7">
      <t>ソウシュツ</t>
    </rPh>
    <rPh sb="13" eb="15">
      <t>コヨウ</t>
    </rPh>
    <rPh sb="16" eb="18">
      <t>アンテイ</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</si>
  <si>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</si>
  <si>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</si>
  <si>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</si>
  <si>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</si>
  <si>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企業の人材ニーズ、高齢者の就職ニーズを把握し、政策的に推進する分野（介護、育児等の人手不足分野）の共通講習及び地域の高齢者や企業のニーズを踏まえた地域設定講習を行うこととしており、国民や社会のニーズを的確に反映している。</t>
    <rPh sb="0" eb="2">
      <t>キギョウ</t>
    </rPh>
    <rPh sb="3" eb="5">
      <t>ジンザイ</t>
    </rPh>
    <rPh sb="9" eb="12">
      <t>コウレイシャ</t>
    </rPh>
    <rPh sb="13" eb="15">
      <t>シュウショク</t>
    </rPh>
    <rPh sb="19" eb="21">
      <t>ハアク</t>
    </rPh>
    <rPh sb="23" eb="26">
      <t>セイサクテキ</t>
    </rPh>
    <rPh sb="27" eb="29">
      <t>スイシン</t>
    </rPh>
    <rPh sb="31" eb="33">
      <t>ブンヤ</t>
    </rPh>
    <rPh sb="34" eb="36">
      <t>カイゴ</t>
    </rPh>
    <rPh sb="37" eb="39">
      <t>イクジ</t>
    </rPh>
    <rPh sb="39" eb="40">
      <t>トウ</t>
    </rPh>
    <rPh sb="41" eb="43">
      <t>ヒトデ</t>
    </rPh>
    <rPh sb="43" eb="45">
      <t>ブソク</t>
    </rPh>
    <rPh sb="45" eb="47">
      <t>ブンヤ</t>
    </rPh>
    <rPh sb="49" eb="51">
      <t>キョウツウ</t>
    </rPh>
    <rPh sb="51" eb="53">
      <t>コウシュウ</t>
    </rPh>
    <rPh sb="53" eb="54">
      <t>オヨ</t>
    </rPh>
    <rPh sb="55" eb="57">
      <t>チイキ</t>
    </rPh>
    <rPh sb="58" eb="61">
      <t>コウレイシャ</t>
    </rPh>
    <rPh sb="62" eb="64">
      <t>キギョウ</t>
    </rPh>
    <rPh sb="69" eb="70">
      <t>フ</t>
    </rPh>
    <rPh sb="73" eb="75">
      <t>チイキ</t>
    </rPh>
    <rPh sb="75" eb="77">
      <t>セッテイ</t>
    </rPh>
    <rPh sb="77" eb="79">
      <t>コウシュウ</t>
    </rPh>
    <rPh sb="80" eb="81">
      <t>オコナ</t>
    </rPh>
    <rPh sb="90" eb="92">
      <t>コクミン</t>
    </rPh>
    <rPh sb="93" eb="95">
      <t>シャカイ</t>
    </rPh>
    <rPh sb="100" eb="102">
      <t>テキカク</t>
    </rPh>
    <rPh sb="103" eb="105">
      <t>ハンエイ</t>
    </rPh>
    <phoneticPr fontId="5"/>
  </si>
  <si>
    <t>高齢者の増加や労働力人口の減少が確実視される中、働く意欲のある高齢者の就業を推進することは喫緊の課題であり、高齢者雇用安定法第5条の国の責務として実施する必要がある。</t>
    <rPh sb="0" eb="3">
      <t>コウレイシャ</t>
    </rPh>
    <rPh sb="4" eb="6">
      <t>ゾウカ</t>
    </rPh>
    <rPh sb="7" eb="10">
      <t>ロウドウリョク</t>
    </rPh>
    <rPh sb="10" eb="12">
      <t>ジンコウ</t>
    </rPh>
    <rPh sb="13" eb="15">
      <t>ゲンショウ</t>
    </rPh>
    <rPh sb="16" eb="19">
      <t>カクジツシ</t>
    </rPh>
    <rPh sb="22" eb="23">
      <t>ナカ</t>
    </rPh>
    <rPh sb="24" eb="25">
      <t>ハタラ</t>
    </rPh>
    <rPh sb="26" eb="28">
      <t>イヨク</t>
    </rPh>
    <rPh sb="31" eb="34">
      <t>コウレイシャ</t>
    </rPh>
    <rPh sb="35" eb="37">
      <t>シュウギョウ</t>
    </rPh>
    <rPh sb="38" eb="40">
      <t>スイシン</t>
    </rPh>
    <rPh sb="45" eb="47">
      <t>キッキン</t>
    </rPh>
    <rPh sb="48" eb="50">
      <t>カダイ</t>
    </rPh>
    <rPh sb="66" eb="67">
      <t>クニ</t>
    </rPh>
    <rPh sb="68" eb="70">
      <t>セキム</t>
    </rPh>
    <rPh sb="73" eb="75">
      <t>ジッシ</t>
    </rPh>
    <rPh sb="77" eb="79">
      <t>ヒツヨウ</t>
    </rPh>
    <phoneticPr fontId="5"/>
  </si>
  <si>
    <t>高齢者の増加や労働力人口の減少が確実視される中、働く意欲のある高齢者の就業を推進することは喫緊の課題であり、優先度の高い事業である。</t>
    <rPh sb="54" eb="57">
      <t>ユウセンド</t>
    </rPh>
    <rPh sb="58" eb="59">
      <t>タカ</t>
    </rPh>
    <rPh sb="60" eb="62">
      <t>ジギョウ</t>
    </rPh>
    <phoneticPr fontId="5"/>
  </si>
  <si>
    <t>△</t>
  </si>
  <si>
    <t>有</t>
  </si>
  <si>
    <t>無</t>
  </si>
  <si>
    <t>‐</t>
  </si>
  <si>
    <t>事業に必要な委託費等の経費に限定されている。</t>
    <rPh sb="0" eb="2">
      <t>ジギョウ</t>
    </rPh>
    <rPh sb="3" eb="5">
      <t>ヒツヨウ</t>
    </rPh>
    <rPh sb="6" eb="9">
      <t>イタクヒ</t>
    </rPh>
    <rPh sb="9" eb="10">
      <t>トウ</t>
    </rPh>
    <rPh sb="11" eb="13">
      <t>ケイヒ</t>
    </rPh>
    <rPh sb="14" eb="16">
      <t>ゲンテイ</t>
    </rPh>
    <phoneticPr fontId="5"/>
  </si>
  <si>
    <t>実績の低調な事業は翌年度の事業実施に当たって見直しを検討するなど、コスト削減や効率化を図っている。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ケントウ</t>
    </rPh>
    <rPh sb="36" eb="38">
      <t>サクゲン</t>
    </rPh>
    <rPh sb="39" eb="42">
      <t>コウリツカ</t>
    </rPh>
    <rPh sb="43" eb="44">
      <t>ハカ</t>
    </rPh>
    <phoneticPr fontId="5"/>
  </si>
  <si>
    <t>成果実績は成果目標を達成している。</t>
    <rPh sb="0" eb="2">
      <t>セイカ</t>
    </rPh>
    <rPh sb="2" eb="4">
      <t>ジッセキ</t>
    </rPh>
    <rPh sb="5" eb="7">
      <t>セイカ</t>
    </rPh>
    <rPh sb="7" eb="9">
      <t>モクヒョウ</t>
    </rPh>
    <rPh sb="10" eb="12">
      <t>タッセイ</t>
    </rPh>
    <phoneticPr fontId="5"/>
  </si>
  <si>
    <t>提案書技術審査委員会において提案書を評価する際、実施手段・方法も含めて審査している。また、一般競争入札を行うことでコスト削減を図っている。</t>
    <rPh sb="0" eb="3">
      <t>テイアンショ</t>
    </rPh>
    <rPh sb="3" eb="5">
      <t>ギジュツ</t>
    </rPh>
    <rPh sb="5" eb="7">
      <t>シンサ</t>
    </rPh>
    <rPh sb="7" eb="10">
      <t>イインカイ</t>
    </rPh>
    <rPh sb="14" eb="17">
      <t>テイアンショ</t>
    </rPh>
    <rPh sb="18" eb="20">
      <t>ヒョウカ</t>
    </rPh>
    <rPh sb="22" eb="23">
      <t>サイ</t>
    </rPh>
    <rPh sb="24" eb="26">
      <t>ジッシ</t>
    </rPh>
    <rPh sb="26" eb="28">
      <t>シュダン</t>
    </rPh>
    <rPh sb="29" eb="31">
      <t>ホウホウ</t>
    </rPh>
    <rPh sb="32" eb="33">
      <t>フク</t>
    </rPh>
    <rPh sb="35" eb="37">
      <t>シンサ</t>
    </rPh>
    <rPh sb="45" eb="47">
      <t>イッパン</t>
    </rPh>
    <rPh sb="47" eb="49">
      <t>キョウソウ</t>
    </rPh>
    <rPh sb="49" eb="51">
      <t>ニュウサツ</t>
    </rPh>
    <rPh sb="52" eb="53">
      <t>オコナ</t>
    </rPh>
    <rPh sb="60" eb="62">
      <t>サクゲン</t>
    </rPh>
    <rPh sb="63" eb="64">
      <t>ハカ</t>
    </rPh>
    <phoneticPr fontId="5"/>
  </si>
  <si>
    <t>厚生労働省</t>
  </si>
  <si>
    <t>-</t>
    <phoneticPr fontId="5"/>
  </si>
  <si>
    <t>29-0030</t>
    <phoneticPr fontId="5"/>
  </si>
  <si>
    <t>高齢者スキルアップ・就職促進事業に係る委託事業</t>
    <rPh sb="0" eb="3">
      <t>コウレイシャ</t>
    </rPh>
    <rPh sb="10" eb="16">
      <t>シュウショクソクシンジギョウ</t>
    </rPh>
    <rPh sb="17" eb="18">
      <t>カカ</t>
    </rPh>
    <rPh sb="19" eb="21">
      <t>イタク</t>
    </rPh>
    <rPh sb="21" eb="23">
      <t>ジギョウ</t>
    </rPh>
    <phoneticPr fontId="5"/>
  </si>
  <si>
    <t>（公社）大阪府シルバー人材センター協議会</t>
    <rPh sb="1" eb="2">
      <t>コウ</t>
    </rPh>
    <rPh sb="2" eb="3">
      <t>シャ</t>
    </rPh>
    <rPh sb="4" eb="6">
      <t>オオサカ</t>
    </rPh>
    <rPh sb="6" eb="7">
      <t>フ</t>
    </rPh>
    <rPh sb="11" eb="13">
      <t>ジンザイ</t>
    </rPh>
    <rPh sb="17" eb="20">
      <t>キョウギカイ</t>
    </rPh>
    <phoneticPr fontId="5"/>
  </si>
  <si>
    <t>－</t>
  </si>
  <si>
    <t>－</t>
    <phoneticPr fontId="5"/>
  </si>
  <si>
    <t>（公社）兵庫県シルバー人材センター協会</t>
    <rPh sb="1" eb="2">
      <t>コウ</t>
    </rPh>
    <rPh sb="2" eb="3">
      <t>シャ</t>
    </rPh>
    <rPh sb="4" eb="7">
      <t>ヒョウゴケン</t>
    </rPh>
    <rPh sb="11" eb="13">
      <t>ジンザイ</t>
    </rPh>
    <rPh sb="17" eb="19">
      <t>キョウカイ</t>
    </rPh>
    <phoneticPr fontId="5"/>
  </si>
  <si>
    <t>（株）東京リーガルマインド（福岡）</t>
    <rPh sb="1" eb="2">
      <t>カブ</t>
    </rPh>
    <rPh sb="3" eb="5">
      <t>トウキョウ</t>
    </rPh>
    <rPh sb="14" eb="16">
      <t>フクオカ</t>
    </rPh>
    <phoneticPr fontId="5"/>
  </si>
  <si>
    <t>（株）建築資料研究社（東京）</t>
    <rPh sb="1" eb="2">
      <t>カブ</t>
    </rPh>
    <rPh sb="3" eb="5">
      <t>ケンチク</t>
    </rPh>
    <rPh sb="5" eb="6">
      <t>シ</t>
    </rPh>
    <rPh sb="6" eb="7">
      <t>リョウ</t>
    </rPh>
    <rPh sb="7" eb="10">
      <t>ケンキュウシャ</t>
    </rPh>
    <rPh sb="11" eb="13">
      <t>トウキョウ</t>
    </rPh>
    <phoneticPr fontId="5"/>
  </si>
  <si>
    <t>（公社）新潟県シルバー人材センター連合会</t>
    <rPh sb="1" eb="2">
      <t>コウ</t>
    </rPh>
    <rPh sb="2" eb="3">
      <t>シャ</t>
    </rPh>
    <rPh sb="4" eb="6">
      <t>ニイガタ</t>
    </rPh>
    <rPh sb="6" eb="7">
      <t>ケン</t>
    </rPh>
    <rPh sb="11" eb="13">
      <t>ジンザイ</t>
    </rPh>
    <rPh sb="17" eb="20">
      <t>レンゴウカイ</t>
    </rPh>
    <phoneticPr fontId="5"/>
  </si>
  <si>
    <t>（株）建築資料研究社（千葉）</t>
    <rPh sb="1" eb="2">
      <t>カブ</t>
    </rPh>
    <rPh sb="3" eb="5">
      <t>ケンチク</t>
    </rPh>
    <rPh sb="5" eb="6">
      <t>シ</t>
    </rPh>
    <rPh sb="6" eb="7">
      <t>リョウ</t>
    </rPh>
    <rPh sb="7" eb="10">
      <t>ケンキュウシャ</t>
    </rPh>
    <rPh sb="11" eb="13">
      <t>チバ</t>
    </rPh>
    <phoneticPr fontId="5"/>
  </si>
  <si>
    <t>（株）建築資料研究社（北海道）</t>
    <rPh sb="1" eb="2">
      <t>カブ</t>
    </rPh>
    <rPh sb="3" eb="5">
      <t>ケンチク</t>
    </rPh>
    <rPh sb="5" eb="6">
      <t>シ</t>
    </rPh>
    <rPh sb="6" eb="7">
      <t>リョウ</t>
    </rPh>
    <rPh sb="7" eb="10">
      <t>ケンキュウシャ</t>
    </rPh>
    <rPh sb="11" eb="14">
      <t>ホッカイドウ</t>
    </rPh>
    <phoneticPr fontId="5"/>
  </si>
  <si>
    <t>就職を希望する55歳以上の高齢者を対象に、キャリア・コンサルティング、技能講習、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t>
    <rPh sb="0" eb="2">
      <t>シュウショク</t>
    </rPh>
    <rPh sb="3" eb="5">
      <t>キボウ</t>
    </rPh>
    <rPh sb="9" eb="10">
      <t>サイ</t>
    </rPh>
    <rPh sb="10" eb="12">
      <t>イジョウ</t>
    </rPh>
    <rPh sb="13" eb="16">
      <t>コウレイシャ</t>
    </rPh>
    <rPh sb="17" eb="19">
      <t>タイショウ</t>
    </rPh>
    <rPh sb="35" eb="37">
      <t>ギノウ</t>
    </rPh>
    <rPh sb="37" eb="39">
      <t>コウシュウ</t>
    </rPh>
    <rPh sb="40" eb="42">
      <t>キギョウ</t>
    </rPh>
    <rPh sb="44" eb="46">
      <t>ショクバ</t>
    </rPh>
    <rPh sb="46" eb="48">
      <t>ケンガク</t>
    </rPh>
    <rPh sb="49" eb="51">
      <t>ショクバ</t>
    </rPh>
    <rPh sb="51" eb="53">
      <t>タイケン</t>
    </rPh>
    <rPh sb="54" eb="56">
      <t>シュウショク</t>
    </rPh>
    <rPh sb="56" eb="59">
      <t>メンセツカイ</t>
    </rPh>
    <rPh sb="60" eb="62">
      <t>シュウショク</t>
    </rPh>
    <rPh sb="62" eb="63">
      <t>ゴ</t>
    </rPh>
    <rPh sb="72" eb="75">
      <t>イッタイテキ</t>
    </rPh>
    <rPh sb="76" eb="78">
      <t>ジッシ</t>
    </rPh>
    <rPh sb="84" eb="86">
      <t>キギョウ</t>
    </rPh>
    <rPh sb="87" eb="89">
      <t>ジンザイ</t>
    </rPh>
    <rPh sb="92" eb="93">
      <t>オヨ</t>
    </rPh>
    <rPh sb="94" eb="97">
      <t>コウレイシャ</t>
    </rPh>
    <rPh sb="98" eb="100">
      <t>シュウショク</t>
    </rPh>
    <rPh sb="104" eb="106">
      <t>ハアク</t>
    </rPh>
    <rPh sb="107" eb="110">
      <t>ゼンコクテキ</t>
    </rPh>
    <rPh sb="111" eb="113">
      <t>キョウツウ</t>
    </rPh>
    <rPh sb="115" eb="117">
      <t>ヒトデ</t>
    </rPh>
    <rPh sb="117" eb="119">
      <t>ブソク</t>
    </rPh>
    <rPh sb="119" eb="121">
      <t>ブンヤ</t>
    </rPh>
    <rPh sb="121" eb="122">
      <t>トウ</t>
    </rPh>
    <rPh sb="123" eb="125">
      <t>コウシュウ</t>
    </rPh>
    <rPh sb="125" eb="126">
      <t>オヨ</t>
    </rPh>
    <rPh sb="127" eb="129">
      <t>チイキ</t>
    </rPh>
    <rPh sb="134" eb="135">
      <t>フ</t>
    </rPh>
    <rPh sb="138" eb="140">
      <t>ブンヤ</t>
    </rPh>
    <rPh sb="141" eb="143">
      <t>コウシュウ</t>
    </rPh>
    <rPh sb="144" eb="146">
      <t>セッケイ</t>
    </rPh>
    <rPh sb="147" eb="149">
      <t>シュウショク</t>
    </rPh>
    <rPh sb="149" eb="150">
      <t>サキ</t>
    </rPh>
    <rPh sb="151" eb="153">
      <t>カイタク</t>
    </rPh>
    <rPh sb="154" eb="155">
      <t>アワ</t>
    </rPh>
    <rPh sb="157" eb="158">
      <t>オコナ</t>
    </rPh>
    <phoneticPr fontId="5"/>
  </si>
  <si>
    <t>就職を希望する55歳以上の高齢者を対象に、キャリア・コンサルティング、技能講習、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これらを実施することにより、高齢者の雇用の安定・促進を図る。</t>
    <rPh sb="164" eb="166">
      <t>ジッシ</t>
    </rPh>
    <rPh sb="174" eb="177">
      <t>コウレイシャ</t>
    </rPh>
    <rPh sb="178" eb="180">
      <t>コヨウ</t>
    </rPh>
    <rPh sb="181" eb="183">
      <t>アンテイ</t>
    </rPh>
    <rPh sb="184" eb="186">
      <t>ソクシン</t>
    </rPh>
    <rPh sb="187" eb="188">
      <t>ハカ</t>
    </rPh>
    <phoneticPr fontId="5"/>
  </si>
  <si>
    <t>技能講習修了者の就職率（講習受講後の就職者数／受講修了者）52.5％以上</t>
    <rPh sb="0" eb="2">
      <t>ギノウ</t>
    </rPh>
    <rPh sb="2" eb="4">
      <t>コウシュウ</t>
    </rPh>
    <rPh sb="4" eb="7">
      <t>シュウリョウシャ</t>
    </rPh>
    <rPh sb="8" eb="11">
      <t>シュウショクリツ</t>
    </rPh>
    <rPh sb="12" eb="14">
      <t>コウシュウ</t>
    </rPh>
    <rPh sb="14" eb="17">
      <t>ジュコウゴ</t>
    </rPh>
    <rPh sb="18" eb="21">
      <t>シュウショクシャ</t>
    </rPh>
    <rPh sb="21" eb="22">
      <t>スウ</t>
    </rPh>
    <rPh sb="23" eb="25">
      <t>ジュコウ</t>
    </rPh>
    <rPh sb="25" eb="28">
      <t>シュウリョウシャ</t>
    </rPh>
    <rPh sb="34" eb="36">
      <t>イジョウ</t>
    </rPh>
    <phoneticPr fontId="5"/>
  </si>
  <si>
    <t>技能講習修了者の就職率（講習受講後の就職者数／受講修了者）52.5％以上</t>
    <rPh sb="0" eb="2">
      <t>ギノウ</t>
    </rPh>
    <rPh sb="2" eb="4">
      <t>コウシュウ</t>
    </rPh>
    <rPh sb="4" eb="6">
      <t>シュウリョウ</t>
    </rPh>
    <rPh sb="6" eb="7">
      <t>シャ</t>
    </rPh>
    <rPh sb="8" eb="10">
      <t>シュウショク</t>
    </rPh>
    <rPh sb="10" eb="11">
      <t>リツ</t>
    </rPh>
    <rPh sb="12" eb="14">
      <t>コウシュウ</t>
    </rPh>
    <rPh sb="14" eb="16">
      <t>ジュコウ</t>
    </rPh>
    <rPh sb="16" eb="17">
      <t>ゴ</t>
    </rPh>
    <rPh sb="18" eb="20">
      <t>シュウショク</t>
    </rPh>
    <rPh sb="20" eb="21">
      <t>シャ</t>
    </rPh>
    <rPh sb="21" eb="22">
      <t>スウ</t>
    </rPh>
    <rPh sb="23" eb="25">
      <t>ジュコウ</t>
    </rPh>
    <rPh sb="25" eb="28">
      <t>シュウリョウシャ</t>
    </rPh>
    <rPh sb="34" eb="36">
      <t>イジョウ</t>
    </rPh>
    <phoneticPr fontId="5"/>
  </si>
  <si>
    <t>技能講習等受講者数</t>
    <rPh sb="0" eb="2">
      <t>ギノウ</t>
    </rPh>
    <rPh sb="2" eb="4">
      <t>コウシュウ</t>
    </rPh>
    <rPh sb="4" eb="5">
      <t>トウ</t>
    </rPh>
    <rPh sb="5" eb="8">
      <t>ジュコウシャ</t>
    </rPh>
    <rPh sb="8" eb="9">
      <t>スウ</t>
    </rPh>
    <phoneticPr fontId="5"/>
  </si>
  <si>
    <t>X：執行額（千円）／Ｙ：技能講習等の受講者数（人）　　　　　　　　　　　　　　</t>
    <rPh sb="2" eb="4">
      <t>シッコウ</t>
    </rPh>
    <rPh sb="4" eb="5">
      <t>ガク</t>
    </rPh>
    <rPh sb="6" eb="7">
      <t>セン</t>
    </rPh>
    <rPh sb="7" eb="8">
      <t>エン</t>
    </rPh>
    <rPh sb="12" eb="14">
      <t>ギノウ</t>
    </rPh>
    <rPh sb="14" eb="16">
      <t>コウシュウ</t>
    </rPh>
    <rPh sb="16" eb="17">
      <t>トウ</t>
    </rPh>
    <rPh sb="18" eb="21">
      <t>ジュコウシャ</t>
    </rPh>
    <rPh sb="21" eb="22">
      <t>スウ</t>
    </rPh>
    <rPh sb="23" eb="24">
      <t>ニン</t>
    </rPh>
    <phoneticPr fontId="5"/>
  </si>
  <si>
    <t>927,170千円/10,700</t>
    <rPh sb="7" eb="9">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</si>
  <si>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</si>
  <si>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</si>
  <si>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</si>
  <si>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</si>
  <si>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</si>
  <si>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</si>
  <si>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</si>
  <si>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</si>
  <si>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</si>
  <si>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</si>
  <si>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</si>
  <si>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</si>
  <si>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</si>
  <si>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一般競争契約（総合評価落札方式）により選定しており競争性は確保されている。
47件の契約のうち1者応札は12件となっているが、公示期間の延長等により競争性確保を努める。</t>
    <rPh sb="0" eb="2">
      <t>イッパン</t>
    </rPh>
    <rPh sb="2" eb="4">
      <t>キョウソウ</t>
    </rPh>
    <rPh sb="4" eb="6">
      <t>ケイヤク</t>
    </rPh>
    <rPh sb="7" eb="9">
      <t>ソウゴウ</t>
    </rPh>
    <rPh sb="9" eb="11">
      <t>ヒョウカ</t>
    </rPh>
    <rPh sb="11" eb="13">
      <t>ラクサツ</t>
    </rPh>
    <rPh sb="13" eb="15">
      <t>ホウシキ</t>
    </rPh>
    <rPh sb="19" eb="21">
      <t>センテイ</t>
    </rPh>
    <rPh sb="25" eb="28">
      <t>キョウソウセイ</t>
    </rPh>
    <rPh sb="29" eb="31">
      <t>カクホ</t>
    </rPh>
    <rPh sb="63" eb="65">
      <t>コウジ</t>
    </rPh>
    <rPh sb="65" eb="67">
      <t>キカン</t>
    </rPh>
    <rPh sb="68" eb="70">
      <t>エンチョウ</t>
    </rPh>
    <rPh sb="70" eb="71">
      <t>トウ</t>
    </rPh>
    <rPh sb="74" eb="77">
      <t>キョウソウセイ</t>
    </rPh>
    <rPh sb="77" eb="79">
      <t>カクホ</t>
    </rPh>
    <rPh sb="80" eb="81">
      <t>ツト</t>
    </rPh>
    <phoneticPr fontId="5"/>
  </si>
  <si>
    <t>開講時期の遅れ等があり活動実績は見込みを下回った為、31年度目標を適切に修正した。</t>
    <rPh sb="0" eb="2">
      <t>カイコウ</t>
    </rPh>
    <rPh sb="2" eb="4">
      <t>ジキ</t>
    </rPh>
    <rPh sb="5" eb="6">
      <t>オク</t>
    </rPh>
    <rPh sb="7" eb="8">
      <t>トウ</t>
    </rPh>
    <rPh sb="11" eb="13">
      <t>カツドウ</t>
    </rPh>
    <rPh sb="13" eb="15">
      <t>ジッセキ</t>
    </rPh>
    <rPh sb="16" eb="18">
      <t>ミコ</t>
    </rPh>
    <rPh sb="20" eb="22">
      <t>シタマワ</t>
    </rPh>
    <rPh sb="24" eb="25">
      <t>タメ</t>
    </rPh>
    <rPh sb="28" eb="30">
      <t>ネンド</t>
    </rPh>
    <rPh sb="30" eb="32">
      <t>モクヒョウ</t>
    </rPh>
    <rPh sb="33" eb="35">
      <t>テキセツ</t>
    </rPh>
    <rPh sb="36" eb="38">
      <t>シュウセイ</t>
    </rPh>
    <phoneticPr fontId="5"/>
  </si>
  <si>
    <t>1,206,625千円/9,307</t>
    <rPh sb="9" eb="11">
      <t>センエン</t>
    </rPh>
    <phoneticPr fontId="5"/>
  </si>
  <si>
    <t>B.（公社）大阪府シルバー人材センター協議会</t>
    <rPh sb="3" eb="5">
      <t>コウシャ</t>
    </rPh>
    <rPh sb="6" eb="9">
      <t>オオサカフ</t>
    </rPh>
    <rPh sb="13" eb="15">
      <t>ジンザイ</t>
    </rPh>
    <rPh sb="19" eb="22">
      <t>キョウギカイ</t>
    </rPh>
    <phoneticPr fontId="5"/>
  </si>
  <si>
    <t>事業費</t>
    <rPh sb="0" eb="3">
      <t>ジギョウヒ</t>
    </rPh>
    <phoneticPr fontId="5"/>
  </si>
  <si>
    <t>管理費</t>
    <rPh sb="0" eb="3">
      <t>カンリヒ</t>
    </rPh>
    <phoneticPr fontId="5"/>
  </si>
  <si>
    <t>消費税</t>
    <rPh sb="0" eb="3">
      <t>ショウヒゼイ</t>
    </rPh>
    <phoneticPr fontId="5"/>
  </si>
  <si>
    <t>委託事業実施に当たっての事業費（印刷製本費、会議費など）</t>
    <phoneticPr fontId="5"/>
  </si>
  <si>
    <t>委託事業実施に当たっての管理費（人件費、消耗品費、通信運搬費、光熱水量費など）</t>
    <rPh sb="16" eb="19">
      <t>ジンケンヒ</t>
    </rPh>
    <phoneticPr fontId="5"/>
  </si>
  <si>
    <t>A.大阪労働局</t>
    <rPh sb="2" eb="4">
      <t>オオサカ</t>
    </rPh>
    <rPh sb="4" eb="7">
      <t>ロウドウキョク</t>
    </rPh>
    <phoneticPr fontId="5"/>
  </si>
  <si>
    <t>庁費</t>
    <rPh sb="0" eb="2">
      <t>チョウヒ</t>
    </rPh>
    <phoneticPr fontId="5"/>
  </si>
  <si>
    <t>高齢者スキルアップ・就職促進事業に係る会議開催（資料作成費、会場借料、会議費等）</t>
    <rPh sb="0" eb="3">
      <t>コウレイシャ</t>
    </rPh>
    <rPh sb="10" eb="16">
      <t>シュウショクソクシンジギョウ</t>
    </rPh>
    <rPh sb="17" eb="18">
      <t>カカ</t>
    </rPh>
    <rPh sb="19" eb="21">
      <t>カイギ</t>
    </rPh>
    <rPh sb="21" eb="23">
      <t>カイサイ</t>
    </rPh>
    <rPh sb="24" eb="26">
      <t>シリョウ</t>
    </rPh>
    <rPh sb="26" eb="28">
      <t>サクセイ</t>
    </rPh>
    <rPh sb="28" eb="29">
      <t>ヒ</t>
    </rPh>
    <rPh sb="30" eb="32">
      <t>カイジョウ</t>
    </rPh>
    <rPh sb="32" eb="34">
      <t>シャクリョウ</t>
    </rPh>
    <rPh sb="35" eb="38">
      <t>カイギヒ</t>
    </rPh>
    <rPh sb="38" eb="39">
      <t>トウ</t>
    </rPh>
    <phoneticPr fontId="5"/>
  </si>
  <si>
    <t>高齢者スキルアップ・就職促進事業に係る事務費</t>
    <rPh sb="0" eb="3">
      <t>コウレイシャ</t>
    </rPh>
    <rPh sb="10" eb="16">
      <t>シュウショクソクシンジギョウ</t>
    </rPh>
    <rPh sb="17" eb="18">
      <t>カカ</t>
    </rPh>
    <rPh sb="19" eb="22">
      <t>ジムヒ</t>
    </rPh>
    <phoneticPr fontId="5"/>
  </si>
  <si>
    <t>大阪労働局</t>
    <rPh sb="0" eb="2">
      <t>オオサカ</t>
    </rPh>
    <rPh sb="2" eb="5">
      <t>ロウドウキョク</t>
    </rPh>
    <phoneticPr fontId="5"/>
  </si>
  <si>
    <t>沖縄労働局</t>
    <rPh sb="0" eb="2">
      <t>オキナワ</t>
    </rPh>
    <rPh sb="2" eb="5">
      <t>ロウドウキョク</t>
    </rPh>
    <phoneticPr fontId="5"/>
  </si>
  <si>
    <t>鳥取労働局</t>
    <rPh sb="0" eb="2">
      <t>トットリ</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</si>
  <si>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</si>
  <si>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</si>
  <si>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広島労働局</t>
    <rPh sb="0" eb="2">
      <t>ヒロシマ</t>
    </rPh>
    <rPh sb="2" eb="5">
      <t>ロウドウキョク</t>
    </rPh>
    <phoneticPr fontId="5"/>
  </si>
  <si>
    <t>群馬労働局</t>
    <rPh sb="0" eb="2">
      <t>グンマ</t>
    </rPh>
    <rPh sb="2" eb="5">
      <t>ロウドウキョク</t>
    </rPh>
    <phoneticPr fontId="5"/>
  </si>
  <si>
    <t>兵庫労働局</t>
    <rPh sb="0" eb="2">
      <t>ヒョウゴ</t>
    </rPh>
    <rPh sb="2" eb="5">
      <t>ロウドウキョク</t>
    </rPh>
    <phoneticPr fontId="5"/>
  </si>
  <si>
    <t>奈良労働局</t>
    <rPh sb="0" eb="2">
      <t>ナラ</t>
    </rPh>
    <rPh sb="2" eb="5">
      <t>ロウドウキョク</t>
    </rPh>
    <phoneticPr fontId="5"/>
  </si>
  <si>
    <t>富山労働局</t>
    <rPh sb="0" eb="2">
      <t>トヤマ</t>
    </rPh>
    <rPh sb="2" eb="5">
      <t>ロウドウキョク</t>
    </rPh>
    <phoneticPr fontId="5"/>
  </si>
  <si>
    <t>（株）労働調査会（愛知）</t>
    <rPh sb="1" eb="2">
      <t>カブ</t>
    </rPh>
    <rPh sb="3" eb="5">
      <t>ロウドウ</t>
    </rPh>
    <rPh sb="5" eb="8">
      <t>チョウサカイ</t>
    </rPh>
    <rPh sb="9" eb="11">
      <t>アイチ</t>
    </rPh>
    <phoneticPr fontId="5"/>
  </si>
  <si>
    <t>（株）建築資料研究社（茨城）</t>
    <rPh sb="1" eb="2">
      <t>カブ</t>
    </rPh>
    <rPh sb="3" eb="5">
      <t>ケンチク</t>
    </rPh>
    <rPh sb="5" eb="6">
      <t>シ</t>
    </rPh>
    <rPh sb="6" eb="7">
      <t>リョウ</t>
    </rPh>
    <rPh sb="7" eb="10">
      <t>ケンキュウシャ</t>
    </rPh>
    <rPh sb="11" eb="13">
      <t>イバラキ</t>
    </rPh>
    <phoneticPr fontId="5"/>
  </si>
  <si>
    <t>（株）シグマスタッフ（埼玉）</t>
    <rPh sb="1" eb="2">
      <t>カブ</t>
    </rPh>
    <rPh sb="11" eb="13">
      <t>サイタマ</t>
    </rPh>
    <phoneticPr fontId="5"/>
  </si>
  <si>
    <t>活動実績や予算の執行率等を踏まえ、31年度予算において予算の見直し等をおこなっており適切に執行していく。</t>
    <rPh sb="19" eb="21">
      <t>ネンド</t>
    </rPh>
    <rPh sb="21" eb="23">
      <t>ヨサン</t>
    </rPh>
    <rPh sb="27" eb="29">
      <t>ヨサン</t>
    </rPh>
    <rPh sb="30" eb="32">
      <t>ミナオ</t>
    </rPh>
    <rPh sb="33" eb="34">
      <t>トウ</t>
    </rPh>
    <rPh sb="42" eb="44">
      <t>テキセツ</t>
    </rPh>
    <rPh sb="45" eb="47">
      <t>シッコウ</t>
    </rPh>
    <phoneticPr fontId="5"/>
  </si>
  <si>
    <t>経費削減等により適切な執行になるよう努めており、コスト等の水準は妥当である。</t>
    <rPh sb="0" eb="2">
      <t>ケイヒ</t>
    </rPh>
    <rPh sb="2" eb="4">
      <t>サクゲン</t>
    </rPh>
    <rPh sb="4" eb="5">
      <t>トウ</t>
    </rPh>
    <rPh sb="8" eb="10">
      <t>テキセツ</t>
    </rPh>
    <rPh sb="11" eb="13">
      <t>シッコウ</t>
    </rPh>
    <rPh sb="18" eb="19">
      <t>ツト</t>
    </rPh>
    <rPh sb="27" eb="28">
      <t>トウ</t>
    </rPh>
    <rPh sb="29" eb="31">
      <t>スイジュン</t>
    </rPh>
    <rPh sb="32" eb="34">
      <t>ダトウ</t>
    </rPh>
    <phoneticPr fontId="5"/>
  </si>
  <si>
    <t>一般競争入札（総合評価落札方式）による効果である。</t>
    <rPh sb="0" eb="2">
      <t>イッパン</t>
    </rPh>
    <rPh sb="2" eb="4">
      <t>キョウソウ</t>
    </rPh>
    <rPh sb="4" eb="6">
      <t>ニュウサツ</t>
    </rPh>
    <rPh sb="7" eb="9">
      <t>ソウゴウ</t>
    </rPh>
    <rPh sb="9" eb="11">
      <t>ヒョウカ</t>
    </rPh>
    <rPh sb="11" eb="13">
      <t>ラクサツ</t>
    </rPh>
    <rPh sb="13" eb="15">
      <t>ホウシキ</t>
    </rPh>
    <rPh sb="19" eb="21">
      <t>コウカ</t>
    </rPh>
    <phoneticPr fontId="5"/>
  </si>
  <si>
    <t>平成30年度は、技能講習受講後の就職率が57.6%（目標49.9%）と目標を上回っており、一定の事業成果が出ている。一方、アウトプット指標については、開講時期の遅れ等があり、想定より受講希望者数が少なかったため見込みを下回っている。</t>
    <rPh sb="0" eb="2">
      <t>ヘイセイ</t>
    </rPh>
    <rPh sb="4" eb="6">
      <t>ネンド</t>
    </rPh>
    <rPh sb="8" eb="10">
      <t>ギノウ</t>
    </rPh>
    <rPh sb="10" eb="12">
      <t>コウシュウ</t>
    </rPh>
    <rPh sb="12" eb="15">
      <t>ジュコウゴ</t>
    </rPh>
    <rPh sb="16" eb="19">
      <t>シュウショクリツ</t>
    </rPh>
    <rPh sb="26" eb="28">
      <t>モクヒョウ</t>
    </rPh>
    <rPh sb="35" eb="37">
      <t>モクヒョウ</t>
    </rPh>
    <rPh sb="38" eb="40">
      <t>ウワマワ</t>
    </rPh>
    <rPh sb="45" eb="47">
      <t>イッテイ</t>
    </rPh>
    <rPh sb="48" eb="50">
      <t>ジギョウ</t>
    </rPh>
    <rPh sb="50" eb="52">
      <t>セイカ</t>
    </rPh>
    <rPh sb="53" eb="54">
      <t>デ</t>
    </rPh>
    <rPh sb="58" eb="60">
      <t>イッポウ</t>
    </rPh>
    <rPh sb="67" eb="69">
      <t>シヒョウ</t>
    </rPh>
    <rPh sb="75" eb="79">
      <t>カイコウジキ</t>
    </rPh>
    <rPh sb="80" eb="81">
      <t>オク</t>
    </rPh>
    <rPh sb="82" eb="83">
      <t>トウ</t>
    </rPh>
    <rPh sb="87" eb="89">
      <t>ソウテイ</t>
    </rPh>
    <rPh sb="91" eb="93">
      <t>ジュコウ</t>
    </rPh>
    <rPh sb="93" eb="96">
      <t>キボウシャ</t>
    </rPh>
    <rPh sb="96" eb="97">
      <t>スウ</t>
    </rPh>
    <rPh sb="98" eb="99">
      <t>スク</t>
    </rPh>
    <rPh sb="105" eb="107">
      <t>ミコ</t>
    </rPh>
    <rPh sb="109" eb="111">
      <t>シタマワ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</si>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</sst>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12871</xdr:colOff>
      <xdr:row>740</xdr:row>
      <xdr:rowOff>25743</xdr:rowOff>
    </xdr:from>
    <xdr:to>
      <xdr:col>39</xdr:col>
      <xdr:colOff>201131</xdr:colOff>
      <xdr:row>755</xdr:row>
      <xdr:rowOff>241653</xdr:rowOff>
    </xdr:to>
    <xdr:sp macro="" textlink="">
      <xdr:nvSpPr>
        <xdr:cNvPr id="8" name="正方形/長方形 7"/>
        <xdr:cNvSpPr/>
      </xdr:nvSpPr>
      <xdr:spPr>
        <a:xfrm>
          <a:off x="1660439" y="234636790"/>
          <a:ext cx="6572584" cy="5428917"/>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102974</xdr:colOff>
      <xdr:row>740</xdr:row>
      <xdr:rowOff>102973</xdr:rowOff>
    </xdr:from>
    <xdr:to>
      <xdr:col>30</xdr:col>
      <xdr:colOff>111031</xdr:colOff>
      <xdr:row>742</xdr:row>
      <xdr:rowOff>178938</xdr:rowOff>
    </xdr:to>
    <xdr:sp macro="" textlink="">
      <xdr:nvSpPr>
        <xdr:cNvPr id="10" name="正方形/長方形 9"/>
        <xdr:cNvSpPr/>
      </xdr:nvSpPr>
      <xdr:spPr>
        <a:xfrm>
          <a:off x="3810001" y="234714020"/>
          <a:ext cx="2479408" cy="77103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en-US" altLang="ja-JP" sz="1100">
              <a:solidFill>
                <a:schemeClr val="tx1"/>
              </a:solidFill>
            </a:rPr>
            <a:t>1,207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23</xdr:col>
      <xdr:colOff>205945</xdr:colOff>
      <xdr:row>744</xdr:row>
      <xdr:rowOff>12872</xdr:rowOff>
    </xdr:from>
    <xdr:to>
      <xdr:col>30</xdr:col>
      <xdr:colOff>102294</xdr:colOff>
      <xdr:row>744</xdr:row>
      <xdr:rowOff>15082</xdr:rowOff>
    </xdr:to>
    <xdr:cxnSp macro="">
      <xdr:nvCxnSpPr>
        <xdr:cNvPr id="11" name="直線コネクタ 10"/>
        <xdr:cNvCxnSpPr/>
      </xdr:nvCxnSpPr>
      <xdr:spPr>
        <a:xfrm>
          <a:off x="4942702" y="236014054"/>
          <a:ext cx="1337970"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6016</xdr:colOff>
      <xdr:row>742</xdr:row>
      <xdr:rowOff>180202</xdr:rowOff>
    </xdr:from>
    <xdr:to>
      <xdr:col>24</xdr:col>
      <xdr:colOff>12871</xdr:colOff>
      <xdr:row>747</xdr:row>
      <xdr:rowOff>25743</xdr:rowOff>
    </xdr:to>
    <xdr:cxnSp macro="">
      <xdr:nvCxnSpPr>
        <xdr:cNvPr id="12" name="直線矢印コネクタ 11"/>
        <xdr:cNvCxnSpPr/>
      </xdr:nvCxnSpPr>
      <xdr:spPr>
        <a:xfrm>
          <a:off x="4948719" y="235486317"/>
          <a:ext cx="6855" cy="158321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115845</xdr:colOff>
      <xdr:row>743</xdr:row>
      <xdr:rowOff>64358</xdr:rowOff>
    </xdr:from>
    <xdr:to>
      <xdr:col>36</xdr:col>
      <xdr:colOff>173206</xdr:colOff>
      <xdr:row>744</xdr:row>
      <xdr:rowOff>210846</xdr:rowOff>
    </xdr:to>
    <xdr:sp macro="" textlink="">
      <xdr:nvSpPr>
        <xdr:cNvPr id="13" name="正方形/長方形 12"/>
        <xdr:cNvSpPr/>
      </xdr:nvSpPr>
      <xdr:spPr>
        <a:xfrm>
          <a:off x="5676386" y="40234115"/>
          <a:ext cx="1169469" cy="4965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厚生労働省本省</a:t>
          </a:r>
          <a:endParaRPr kumimoji="1" lang="en-US" altLang="ja-JP" sz="1100">
            <a:solidFill>
              <a:schemeClr val="tx1"/>
            </a:solidFill>
          </a:endParaRPr>
        </a:p>
      </xdr:txBody>
    </xdr:sp>
    <xdr:clientData/>
  </xdr:twoCellAnchor>
  <xdr:twoCellAnchor>
    <xdr:from>
      <xdr:col>29</xdr:col>
      <xdr:colOff>128717</xdr:colOff>
      <xdr:row>744</xdr:row>
      <xdr:rowOff>244561</xdr:rowOff>
    </xdr:from>
    <xdr:to>
      <xdr:col>38</xdr:col>
      <xdr:colOff>105340</xdr:colOff>
      <xdr:row>746</xdr:row>
      <xdr:rowOff>319215</xdr:rowOff>
    </xdr:to>
    <xdr:sp macro="" textlink="">
      <xdr:nvSpPr>
        <xdr:cNvPr id="14" name="大かっこ 13"/>
        <xdr:cNvSpPr/>
      </xdr:nvSpPr>
      <xdr:spPr>
        <a:xfrm>
          <a:off x="5503906" y="40764426"/>
          <a:ext cx="1644785" cy="795465"/>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・高齢者スキルアップ・就職促進事業に係る事務費</a:t>
          </a:r>
        </a:p>
      </xdr:txBody>
    </xdr:sp>
    <xdr:clientData/>
  </xdr:twoCellAnchor>
  <xdr:twoCellAnchor>
    <xdr:from>
      <xdr:col>14</xdr:col>
      <xdr:colOff>141588</xdr:colOff>
      <xdr:row>747</xdr:row>
      <xdr:rowOff>25743</xdr:rowOff>
    </xdr:from>
    <xdr:to>
      <xdr:col>33</xdr:col>
      <xdr:colOff>46000</xdr:colOff>
      <xdr:row>747</xdr:row>
      <xdr:rowOff>27953</xdr:rowOff>
    </xdr:to>
    <xdr:cxnSp macro="">
      <xdr:nvCxnSpPr>
        <xdr:cNvPr id="15" name="直線コネクタ 14"/>
        <xdr:cNvCxnSpPr/>
      </xdr:nvCxnSpPr>
      <xdr:spPr>
        <a:xfrm>
          <a:off x="3024831" y="237069527"/>
          <a:ext cx="3817385"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154460</xdr:colOff>
      <xdr:row>747</xdr:row>
      <xdr:rowOff>12872</xdr:rowOff>
    </xdr:from>
    <xdr:to>
      <xdr:col>14</xdr:col>
      <xdr:colOff>164192</xdr:colOff>
      <xdr:row>748</xdr:row>
      <xdr:rowOff>81095</xdr:rowOff>
    </xdr:to>
    <xdr:cxnSp macro="">
      <xdr:nvCxnSpPr>
        <xdr:cNvPr id="16" name="直線矢印コネクタ 15"/>
        <xdr:cNvCxnSpPr/>
      </xdr:nvCxnSpPr>
      <xdr:spPr>
        <a:xfrm>
          <a:off x="3037703" y="237056656"/>
          <a:ext cx="9732" cy="4157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38614</xdr:colOff>
      <xdr:row>747</xdr:row>
      <xdr:rowOff>38614</xdr:rowOff>
    </xdr:from>
    <xdr:to>
      <xdr:col>33</xdr:col>
      <xdr:colOff>48346</xdr:colOff>
      <xdr:row>748</xdr:row>
      <xdr:rowOff>106837</xdr:rowOff>
    </xdr:to>
    <xdr:cxnSp macro="">
      <xdr:nvCxnSpPr>
        <xdr:cNvPr id="17" name="直線矢印コネクタ 16"/>
        <xdr:cNvCxnSpPr/>
      </xdr:nvCxnSpPr>
      <xdr:spPr>
        <a:xfrm>
          <a:off x="6834830" y="237082398"/>
          <a:ext cx="9732" cy="4157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128716</xdr:colOff>
      <xdr:row>749</xdr:row>
      <xdr:rowOff>218818</xdr:rowOff>
    </xdr:from>
    <xdr:to>
      <xdr:col>22</xdr:col>
      <xdr:colOff>73889</xdr:colOff>
      <xdr:row>751</xdr:row>
      <xdr:rowOff>224924</xdr:rowOff>
    </xdr:to>
    <xdr:sp macro="" textlink="">
      <xdr:nvSpPr>
        <xdr:cNvPr id="21" name="正方形/長方形 20"/>
        <xdr:cNvSpPr/>
      </xdr:nvSpPr>
      <xdr:spPr>
        <a:xfrm>
          <a:off x="1982230" y="237957669"/>
          <a:ext cx="2622470" cy="701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（事務費）</a:t>
          </a:r>
          <a:endParaRPr kumimoji="1" lang="en-US" altLang="ja-JP" sz="1100">
            <a:solidFill>
              <a:schemeClr val="tx1"/>
            </a:solidFill>
          </a:endParaRPr>
        </a:p>
      </xdr:txBody>
    </xdr:sp>
    <xdr:clientData/>
  </xdr:twoCellAnchor>
  <xdr:twoCellAnchor>
    <xdr:from>
      <xdr:col>8</xdr:col>
      <xdr:colOff>128716</xdr:colOff>
      <xdr:row>752</xdr:row>
      <xdr:rowOff>64358</xdr:rowOff>
    </xdr:from>
    <xdr:to>
      <xdr:col>25</xdr:col>
      <xdr:colOff>29229</xdr:colOff>
      <xdr:row>755</xdr:row>
      <xdr:rowOff>68504</xdr:rowOff>
    </xdr:to>
    <xdr:sp macro="" textlink="">
      <xdr:nvSpPr>
        <xdr:cNvPr id="22" name="大かっこ 21"/>
        <xdr:cNvSpPr/>
      </xdr:nvSpPr>
      <xdr:spPr>
        <a:xfrm>
          <a:off x="1776284" y="238845811"/>
          <a:ext cx="3401594" cy="104674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・事業実施計画の策定、指導・連絡</a:t>
          </a:r>
          <a:endParaRPr kumimoji="1" lang="en-US" altLang="ja-JP" sz="1100"/>
        </a:p>
        <a:p>
          <a:pPr algn="l"/>
          <a:r>
            <a:rPr kumimoji="1" lang="ja-JP" altLang="en-US" sz="1100"/>
            <a:t>・委託先の選定・委託</a:t>
          </a:r>
          <a:endParaRPr kumimoji="1" lang="en-US" altLang="ja-JP" sz="1100"/>
        </a:p>
        <a:p>
          <a:pPr algn="l"/>
          <a:r>
            <a:rPr kumimoji="1" lang="ja-JP" altLang="en-US" sz="1100"/>
            <a:t>・求人情報の提供・職業紹介</a:t>
          </a:r>
          <a:endParaRPr kumimoji="1" lang="en-US" altLang="ja-JP" sz="1100"/>
        </a:p>
        <a:p>
          <a:pPr algn="l"/>
          <a:r>
            <a:rPr kumimoji="1" lang="ja-JP" altLang="en-US" sz="1100"/>
            <a:t>・受託者と連携した就職面接会の開催　等</a:t>
          </a:r>
          <a:endParaRPr kumimoji="1" lang="en-US" altLang="ja-JP" sz="1100"/>
        </a:p>
        <a:p>
          <a:pPr algn="l"/>
          <a:endParaRPr kumimoji="1" lang="ja-JP" altLang="en-US" sz="1100"/>
        </a:p>
      </xdr:txBody>
    </xdr:sp>
    <xdr:clientData/>
  </xdr:twoCellAnchor>
  <xdr:twoCellAnchor>
    <xdr:from>
      <xdr:col>12</xdr:col>
      <xdr:colOff>77230</xdr:colOff>
      <xdr:row>748</xdr:row>
      <xdr:rowOff>115844</xdr:rowOff>
    </xdr:from>
    <xdr:to>
      <xdr:col>17</xdr:col>
      <xdr:colOff>103605</xdr:colOff>
      <xdr:row>749</xdr:row>
      <xdr:rowOff>93833</xdr:rowOff>
    </xdr:to>
    <xdr:sp macro="" textlink="">
      <xdr:nvSpPr>
        <xdr:cNvPr id="24" name="大かっこ 23"/>
        <xdr:cNvSpPr/>
      </xdr:nvSpPr>
      <xdr:spPr>
        <a:xfrm>
          <a:off x="2548581" y="237507162"/>
          <a:ext cx="1056105" cy="32552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28</xdr:col>
      <xdr:colOff>154460</xdr:colOff>
      <xdr:row>749</xdr:row>
      <xdr:rowOff>218818</xdr:rowOff>
    </xdr:from>
    <xdr:to>
      <xdr:col>37</xdr:col>
      <xdr:colOff>194082</xdr:colOff>
      <xdr:row>751</xdr:row>
      <xdr:rowOff>319374</xdr:rowOff>
    </xdr:to>
    <xdr:sp macro="" textlink="">
      <xdr:nvSpPr>
        <xdr:cNvPr id="25" name="正方形/長方形 24"/>
        <xdr:cNvSpPr/>
      </xdr:nvSpPr>
      <xdr:spPr>
        <a:xfrm>
          <a:off x="5920946" y="237957669"/>
          <a:ext cx="1893136" cy="795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都道府県労働局（４７）</a:t>
          </a:r>
          <a:endParaRPr kumimoji="1" lang="en-US" altLang="ja-JP" sz="1100">
            <a:solidFill>
              <a:schemeClr val="tx1"/>
            </a:solidFill>
          </a:endParaRPr>
        </a:p>
        <a:p>
          <a:pPr algn="ctr"/>
          <a:r>
            <a:rPr kumimoji="1" lang="en-US" altLang="ja-JP" sz="1100">
              <a:solidFill>
                <a:schemeClr val="tx1"/>
              </a:solidFill>
            </a:rPr>
            <a:t>1,204</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（委託費）</a:t>
          </a:r>
          <a:endParaRPr kumimoji="1" lang="en-US" altLang="ja-JP" sz="1100">
            <a:solidFill>
              <a:schemeClr val="tx1"/>
            </a:solidFill>
          </a:endParaRPr>
        </a:p>
      </xdr:txBody>
    </xdr:sp>
    <xdr:clientData/>
  </xdr:twoCellAnchor>
  <xdr:twoCellAnchor>
    <xdr:from>
      <xdr:col>28</xdr:col>
      <xdr:colOff>154460</xdr:colOff>
      <xdr:row>752</xdr:row>
      <xdr:rowOff>231689</xdr:rowOff>
    </xdr:from>
    <xdr:to>
      <xdr:col>36</xdr:col>
      <xdr:colOff>29556</xdr:colOff>
      <xdr:row>754</xdr:row>
      <xdr:rowOff>167610</xdr:rowOff>
    </xdr:to>
    <xdr:sp macro="" textlink="">
      <xdr:nvSpPr>
        <xdr:cNvPr id="28" name="大かっこ 27"/>
        <xdr:cNvSpPr/>
      </xdr:nvSpPr>
      <xdr:spPr>
        <a:xfrm>
          <a:off x="5920946" y="239013142"/>
          <a:ext cx="1522664" cy="630988"/>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・一般競争入札</a:t>
          </a:r>
          <a:endParaRPr kumimoji="1" lang="en-US" altLang="ja-JP" sz="1100"/>
        </a:p>
        <a:p>
          <a:pPr algn="l"/>
          <a:r>
            <a:rPr kumimoji="1" lang="ja-JP" altLang="en-US" sz="1100"/>
            <a:t>・委託契約</a:t>
          </a:r>
        </a:p>
      </xdr:txBody>
    </xdr:sp>
    <xdr:clientData/>
  </xdr:twoCellAnchor>
  <xdr:twoCellAnchor>
    <xdr:from>
      <xdr:col>32</xdr:col>
      <xdr:colOff>0</xdr:colOff>
      <xdr:row>754</xdr:row>
      <xdr:rowOff>218818</xdr:rowOff>
    </xdr:from>
    <xdr:to>
      <xdr:col>32</xdr:col>
      <xdr:colOff>10027</xdr:colOff>
      <xdr:row>756</xdr:row>
      <xdr:rowOff>285082</xdr:rowOff>
    </xdr:to>
    <xdr:cxnSp macro="">
      <xdr:nvCxnSpPr>
        <xdr:cNvPr id="31" name="直線矢印コネクタ 30"/>
        <xdr:cNvCxnSpPr/>
      </xdr:nvCxnSpPr>
      <xdr:spPr>
        <a:xfrm>
          <a:off x="6590270" y="239695338"/>
          <a:ext cx="10027" cy="7613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25742</xdr:colOff>
      <xdr:row>756</xdr:row>
      <xdr:rowOff>437634</xdr:rowOff>
    </xdr:from>
    <xdr:to>
      <xdr:col>39</xdr:col>
      <xdr:colOff>135031</xdr:colOff>
      <xdr:row>757</xdr:row>
      <xdr:rowOff>159337</xdr:rowOff>
    </xdr:to>
    <xdr:sp macro="" textlink="">
      <xdr:nvSpPr>
        <xdr:cNvPr id="32" name="大かっこ 31"/>
        <xdr:cNvSpPr/>
      </xdr:nvSpPr>
      <xdr:spPr>
        <a:xfrm>
          <a:off x="5586283" y="240609222"/>
          <a:ext cx="2580640" cy="39102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167331</xdr:colOff>
      <xdr:row>757</xdr:row>
      <xdr:rowOff>283176</xdr:rowOff>
    </xdr:from>
    <xdr:to>
      <xdr:col>38</xdr:col>
      <xdr:colOff>8926</xdr:colOff>
      <xdr:row>758</xdr:row>
      <xdr:rowOff>172642</xdr:rowOff>
    </xdr:to>
    <xdr:sp macro="" textlink="">
      <xdr:nvSpPr>
        <xdr:cNvPr id="33" name="正方形/長方形 32"/>
        <xdr:cNvSpPr/>
      </xdr:nvSpPr>
      <xdr:spPr>
        <a:xfrm>
          <a:off x="5933817" y="241124088"/>
          <a:ext cx="1901055" cy="558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Ｂ．民間業者（４７）</a:t>
          </a:r>
          <a:endParaRPr kumimoji="1" lang="en-US" altLang="ja-JP" sz="1100">
            <a:solidFill>
              <a:schemeClr val="tx1"/>
            </a:solidFill>
          </a:endParaRPr>
        </a:p>
        <a:p>
          <a:pPr algn="ctr"/>
          <a:r>
            <a:rPr kumimoji="1" lang="en-US" altLang="ja-JP" sz="1100">
              <a:solidFill>
                <a:schemeClr val="tx1"/>
              </a:solidFill>
            </a:rPr>
            <a:t>1,204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24</xdr:col>
      <xdr:colOff>64357</xdr:colOff>
      <xdr:row>758</xdr:row>
      <xdr:rowOff>257433</xdr:rowOff>
    </xdr:from>
    <xdr:to>
      <xdr:col>41</xdr:col>
      <xdr:colOff>140665</xdr:colOff>
      <xdr:row>762</xdr:row>
      <xdr:rowOff>195666</xdr:rowOff>
    </xdr:to>
    <xdr:sp macro="" textlink="">
      <xdr:nvSpPr>
        <xdr:cNvPr id="34" name="大かっこ 33"/>
        <xdr:cNvSpPr/>
      </xdr:nvSpPr>
      <xdr:spPr>
        <a:xfrm>
          <a:off x="5007060" y="241767669"/>
          <a:ext cx="3577389" cy="1663031"/>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・企業ニーズ、高齢者就職ニーズの把握</a:t>
          </a:r>
          <a:endParaRPr kumimoji="1" lang="en-US" altLang="ja-JP" sz="1100"/>
        </a:p>
        <a:p>
          <a:pPr algn="l"/>
          <a:r>
            <a:rPr kumimoji="1" lang="ja-JP" altLang="en-US" sz="1100"/>
            <a:t>・技能講習の実施</a:t>
          </a:r>
          <a:endParaRPr kumimoji="1" lang="en-US" altLang="ja-JP" sz="1100"/>
        </a:p>
        <a:p>
          <a:pPr algn="l"/>
          <a:r>
            <a:rPr kumimoji="1" lang="ja-JP" altLang="en-US" sz="1100"/>
            <a:t>・就職先企業の開拓</a:t>
          </a:r>
          <a:endParaRPr kumimoji="1" lang="en-US" altLang="ja-JP" sz="1100"/>
        </a:p>
        <a:p>
          <a:pPr algn="l"/>
          <a:r>
            <a:rPr kumimoji="1" lang="ja-JP" altLang="en-US" sz="1100"/>
            <a:t>・職場見学・職場体験の実施</a:t>
          </a:r>
          <a:endParaRPr kumimoji="1" lang="en-US" altLang="ja-JP" sz="1100"/>
        </a:p>
        <a:p>
          <a:pPr algn="l"/>
          <a:r>
            <a:rPr kumimoji="1" lang="ja-JP" altLang="en-US" sz="1100"/>
            <a:t>・ハローワークと連携した就職面接会の開催</a:t>
          </a:r>
          <a:endParaRPr kumimoji="1" lang="en-US" altLang="ja-JP" sz="1100"/>
        </a:p>
        <a:p>
          <a:pPr algn="l"/>
          <a:r>
            <a:rPr kumimoji="1" lang="ja-JP" altLang="en-US" sz="1100"/>
            <a:t>・就職後のフォローアップ</a:t>
          </a:r>
          <a:endParaRPr kumimoji="1" lang="en-US" altLang="ja-JP" sz="1100"/>
        </a:p>
        <a:p>
          <a:pPr algn="l"/>
          <a:r>
            <a:rPr kumimoji="1" lang="ja-JP" altLang="en-US" sz="1100"/>
            <a:t>・キャリア・コンサルティングの実施　等</a:t>
          </a:r>
        </a:p>
      </xdr:txBody>
    </xdr:sp>
    <xdr:clientData/>
  </xdr:twoCellAnchor>
  <xdr:twoCellAnchor>
    <xdr:from>
      <xdr:col>30</xdr:col>
      <xdr:colOff>154459</xdr:colOff>
      <xdr:row>748</xdr:row>
      <xdr:rowOff>102972</xdr:rowOff>
    </xdr:from>
    <xdr:to>
      <xdr:col>35</xdr:col>
      <xdr:colOff>180834</xdr:colOff>
      <xdr:row>749</xdr:row>
      <xdr:rowOff>80961</xdr:rowOff>
    </xdr:to>
    <xdr:sp macro="" textlink="">
      <xdr:nvSpPr>
        <xdr:cNvPr id="36" name="大かっこ 35"/>
        <xdr:cNvSpPr/>
      </xdr:nvSpPr>
      <xdr:spPr>
        <a:xfrm>
          <a:off x="6332837" y="237494290"/>
          <a:ext cx="1056105" cy="32552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599</v>
      </c>
      <c r="AT2" s="947"/>
      <c r="AU2" s="947"/>
      <c r="AV2" s="52" t="str">
        <f>IF(AW2="", "", "-")</f>
        <v/>
      </c>
      <c r="AW2" s="918"/>
      <c r="AX2" s="918"/>
    </row>
    <row r="3" spans="1:50" ht="21" customHeight="1" thickBot="1" x14ac:dyDescent="0.2">
      <c r="A3" s="874" t="s">
        <v>542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605</v>
      </c>
      <c r="AK3" s="876"/>
      <c r="AL3" s="876"/>
      <c r="AM3" s="876"/>
      <c r="AN3" s="876"/>
      <c r="AO3" s="876"/>
      <c r="AP3" s="876"/>
      <c r="AQ3" s="876"/>
      <c r="AR3" s="876"/>
      <c r="AS3" s="876"/>
      <c r="AT3" s="876"/>
      <c r="AU3" s="876"/>
      <c r="AV3" s="876"/>
      <c r="AW3" s="876"/>
      <c r="AX3" s="24" t="s">
        <v>65</v>
      </c>
    </row>
    <row r="4" spans="1:50" ht="24.75" customHeight="1" x14ac:dyDescent="0.15">
      <c r="A4" s="709" t="s">
        <v>25</v>
      </c>
      <c r="B4" s="710"/>
      <c r="C4" s="710"/>
      <c r="D4" s="710"/>
      <c r="E4" s="710"/>
      <c r="F4" s="710"/>
      <c r="G4" s="687" t="s">
        <v>568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6" t="s">
        <v>77</v>
      </c>
      <c r="H5" s="847"/>
      <c r="I5" s="847"/>
      <c r="J5" s="847"/>
      <c r="K5" s="847"/>
      <c r="L5" s="847"/>
      <c r="M5" s="848" t="s">
        <v>66</v>
      </c>
      <c r="N5" s="849"/>
      <c r="O5" s="849"/>
      <c r="P5" s="849"/>
      <c r="Q5" s="849"/>
      <c r="R5" s="850"/>
      <c r="S5" s="851" t="s">
        <v>131</v>
      </c>
      <c r="T5" s="847"/>
      <c r="U5" s="847"/>
      <c r="V5" s="847"/>
      <c r="W5" s="847"/>
      <c r="X5" s="852"/>
      <c r="Y5" s="703" t="s">
        <v>3</v>
      </c>
      <c r="Z5" s="548"/>
      <c r="AA5" s="548"/>
      <c r="AB5" s="548"/>
      <c r="AC5" s="548"/>
      <c r="AD5" s="549"/>
      <c r="AE5" s="704" t="s">
        <v>570</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400" t="str">
        <f>入力規則等!F39</f>
        <v>労働保険特別会計雇用勘定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573</v>
      </c>
      <c r="H7" s="504"/>
      <c r="I7" s="504"/>
      <c r="J7" s="504"/>
      <c r="K7" s="504"/>
      <c r="L7" s="504"/>
      <c r="M7" s="504"/>
      <c r="N7" s="504"/>
      <c r="O7" s="504"/>
      <c r="P7" s="504"/>
      <c r="Q7" s="504"/>
      <c r="R7" s="504"/>
      <c r="S7" s="504"/>
      <c r="T7" s="504"/>
      <c r="U7" s="504"/>
      <c r="V7" s="504"/>
      <c r="W7" s="504"/>
      <c r="X7" s="505"/>
      <c r="Y7" s="929" t="s">
        <v>514</v>
      </c>
      <c r="Z7" s="448"/>
      <c r="AA7" s="448"/>
      <c r="AB7" s="448"/>
      <c r="AC7" s="448"/>
      <c r="AD7" s="930"/>
      <c r="AE7" s="919" t="s">
        <v>574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378</v>
      </c>
      <c r="B8" s="501"/>
      <c r="C8" s="501"/>
      <c r="D8" s="501"/>
      <c r="E8" s="501"/>
      <c r="F8" s="502"/>
      <c r="G8" s="948" t="str">
        <f>入力規則等!A28</f>
        <v>高齢社会対策</v>
      </c>
      <c r="H8" s="725"/>
      <c r="I8" s="725"/>
      <c r="J8" s="725"/>
      <c r="K8" s="725"/>
      <c r="L8" s="725"/>
      <c r="M8" s="725"/>
      <c r="N8" s="725"/>
      <c r="O8" s="725"/>
      <c r="P8" s="725"/>
      <c r="Q8" s="725"/>
      <c r="R8" s="725"/>
      <c r="S8" s="725"/>
      <c r="T8" s="725"/>
      <c r="U8" s="725"/>
      <c r="V8" s="725"/>
      <c r="W8" s="725"/>
      <c r="X8" s="949"/>
      <c r="Y8" s="853" t="s">
        <v>379</v>
      </c>
      <c r="Z8" s="854"/>
      <c r="AA8" s="854"/>
      <c r="AB8" s="854"/>
      <c r="AC8" s="854"/>
      <c r="AD8" s="855"/>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5" t="s">
        <v>30</v>
      </c>
      <c r="B10" s="666"/>
      <c r="C10" s="666"/>
      <c r="D10" s="666"/>
      <c r="E10" s="666"/>
      <c r="F10" s="666"/>
      <c r="G10" s="759" t="s">
        <v>618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0" t="s">
        <v>24</v>
      </c>
      <c r="B12" s="951"/>
      <c r="C12" s="951"/>
      <c r="D12" s="951"/>
      <c r="E12" s="951"/>
      <c r="F12" s="952"/>
      <c r="G12" s="765"/>
      <c r="H12" s="766"/>
      <c r="I12" s="766"/>
      <c r="J12" s="766"/>
      <c r="K12" s="766"/>
      <c r="L12" s="766"/>
      <c r="M12" s="766"/>
      <c r="N12" s="766"/>
      <c r="O12" s="766"/>
      <c r="P12" s="420" t="s">
        <v>533</v>
      </c>
      <c r="Q12" s="421"/>
      <c r="R12" s="421"/>
      <c r="S12" s="421"/>
      <c r="T12" s="421"/>
      <c r="U12" s="421"/>
      <c r="V12" s="422"/>
      <c r="W12" s="420" t="s">
        <v>530</v>
      </c>
      <c r="X12" s="421"/>
      <c r="Y12" s="421"/>
      <c r="Z12" s="421"/>
      <c r="AA12" s="421"/>
      <c r="AB12" s="421"/>
      <c r="AC12" s="422"/>
      <c r="AD12" s="420" t="s">
        <v>525</v>
      </c>
      <c r="AE12" s="421"/>
      <c r="AF12" s="421"/>
      <c r="AG12" s="421"/>
      <c r="AH12" s="421"/>
      <c r="AI12" s="421"/>
      <c r="AJ12" s="422"/>
      <c r="AK12" s="420" t="s">
        <v>518</v>
      </c>
      <c r="AL12" s="421"/>
      <c r="AM12" s="421"/>
      <c r="AN12" s="421"/>
      <c r="AO12" s="421"/>
      <c r="AP12" s="421"/>
      <c r="AQ12" s="422"/>
      <c r="AR12" s="420" t="s">
        <v>516</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577</v>
      </c>
      <c r="Q13" s="663"/>
      <c r="R13" s="663"/>
      <c r="S13" s="663"/>
      <c r="T13" s="663"/>
      <c r="U13" s="663"/>
      <c r="V13" s="664"/>
      <c r="W13" s="662">
        <v>1798</v>
      </c>
      <c r="X13" s="663"/>
      <c r="Y13" s="663"/>
      <c r="Z13" s="663"/>
      <c r="AA13" s="663"/>
      <c r="AB13" s="663"/>
      <c r="AC13" s="664"/>
      <c r="AD13" s="662">
        <v>1797</v>
      </c>
      <c r="AE13" s="663"/>
      <c r="AF13" s="663"/>
      <c r="AG13" s="663"/>
      <c r="AH13" s="663"/>
      <c r="AI13" s="663"/>
      <c r="AJ13" s="664"/>
      <c r="AK13" s="662">
        <v>927</v>
      </c>
      <c r="AL13" s="663"/>
      <c r="AM13" s="663"/>
      <c r="AN13" s="663"/>
      <c r="AO13" s="663"/>
      <c r="AP13" s="663"/>
      <c r="AQ13" s="664"/>
      <c r="AR13" s="926"/>
      <c r="AS13" s="927"/>
      <c r="AT13" s="927"/>
      <c r="AU13" s="927"/>
      <c r="AV13" s="927"/>
      <c r="AW13" s="927"/>
      <c r="AX13" s="928"/>
    </row>
    <row r="14" spans="1:50" ht="21" customHeight="1" x14ac:dyDescent="0.15">
      <c r="A14" s="619"/>
      <c r="B14" s="620"/>
      <c r="C14" s="620"/>
      <c r="D14" s="620"/>
      <c r="E14" s="620"/>
      <c r="F14" s="621"/>
      <c r="G14" s="730"/>
      <c r="H14" s="731"/>
      <c r="I14" s="716" t="s">
        <v>8</v>
      </c>
      <c r="J14" s="767"/>
      <c r="K14" s="767"/>
      <c r="L14" s="767"/>
      <c r="M14" s="767"/>
      <c r="N14" s="767"/>
      <c r="O14" s="768"/>
      <c r="P14" s="662" t="s">
        <v>577</v>
      </c>
      <c r="Q14" s="663"/>
      <c r="R14" s="663"/>
      <c r="S14" s="663"/>
      <c r="T14" s="663"/>
      <c r="U14" s="663"/>
      <c r="V14" s="664"/>
      <c r="W14" s="662" t="s">
        <v>577</v>
      </c>
      <c r="X14" s="663"/>
      <c r="Y14" s="663"/>
      <c r="Z14" s="663"/>
      <c r="AA14" s="663"/>
      <c r="AB14" s="663"/>
      <c r="AC14" s="664"/>
      <c r="AD14" s="662" t="s">
        <v>577</v>
      </c>
      <c r="AE14" s="663"/>
      <c r="AF14" s="663"/>
      <c r="AG14" s="663"/>
      <c r="AH14" s="663"/>
      <c r="AI14" s="663"/>
      <c r="AJ14" s="664"/>
      <c r="AK14" s="662" t="s">
        <v>576</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577</v>
      </c>
      <c r="Q15" s="663"/>
      <c r="R15" s="663"/>
      <c r="S15" s="663"/>
      <c r="T15" s="663"/>
      <c r="U15" s="663"/>
      <c r="V15" s="664"/>
      <c r="W15" s="662" t="s">
        <v>577</v>
      </c>
      <c r="X15" s="663"/>
      <c r="Y15" s="663"/>
      <c r="Z15" s="663"/>
      <c r="AA15" s="663"/>
      <c r="AB15" s="663"/>
      <c r="AC15" s="664"/>
      <c r="AD15" s="662" t="s">
        <v>577</v>
      </c>
      <c r="AE15" s="663"/>
      <c r="AF15" s="663"/>
      <c r="AG15" s="663"/>
      <c r="AH15" s="663"/>
      <c r="AI15" s="663"/>
      <c r="AJ15" s="664"/>
      <c r="AK15" s="662" t="s">
        <v>576</v>
      </c>
      <c r="AL15" s="663"/>
      <c r="AM15" s="663"/>
      <c r="AN15" s="663"/>
      <c r="AO15" s="663"/>
      <c r="AP15" s="663"/>
      <c r="AQ15" s="664"/>
      <c r="AR15" s="662"/>
      <c r="AS15" s="663"/>
      <c r="AT15" s="663"/>
      <c r="AU15" s="663"/>
      <c r="AV15" s="663"/>
      <c r="AW15" s="663"/>
      <c r="AX15" s="813"/>
    </row>
    <row r="16" spans="1:50" ht="21" customHeight="1" x14ac:dyDescent="0.15">
      <c r="A16" s="619"/>
      <c r="B16" s="620"/>
      <c r="C16" s="620"/>
      <c r="D16" s="620"/>
      <c r="E16" s="620"/>
      <c r="F16" s="621"/>
      <c r="G16" s="730"/>
      <c r="H16" s="731"/>
      <c r="I16" s="716" t="s">
        <v>52</v>
      </c>
      <c r="J16" s="717"/>
      <c r="K16" s="717"/>
      <c r="L16" s="717"/>
      <c r="M16" s="717"/>
      <c r="N16" s="717"/>
      <c r="O16" s="718"/>
      <c r="P16" s="662" t="s">
        <v>577</v>
      </c>
      <c r="Q16" s="663"/>
      <c r="R16" s="663"/>
      <c r="S16" s="663"/>
      <c r="T16" s="663"/>
      <c r="U16" s="663"/>
      <c r="V16" s="664"/>
      <c r="W16" s="662" t="s">
        <v>577</v>
      </c>
      <c r="X16" s="663"/>
      <c r="Y16" s="663"/>
      <c r="Z16" s="663"/>
      <c r="AA16" s="663"/>
      <c r="AB16" s="663"/>
      <c r="AC16" s="664"/>
      <c r="AD16" s="662" t="s">
        <v>577</v>
      </c>
      <c r="AE16" s="663"/>
      <c r="AF16" s="663"/>
      <c r="AG16" s="663"/>
      <c r="AH16" s="663"/>
      <c r="AI16" s="663"/>
      <c r="AJ16" s="664"/>
      <c r="AK16" s="662" t="s">
        <v>576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577</v>
      </c>
      <c r="Q17" s="663"/>
      <c r="R17" s="663"/>
      <c r="S17" s="663"/>
      <c r="T17" s="663"/>
      <c r="U17" s="663"/>
      <c r="V17" s="664"/>
      <c r="W17" s="662" t="s">
        <v>577</v>
      </c>
      <c r="X17" s="663"/>
      <c r="Y17" s="663"/>
      <c r="Z17" s="663"/>
      <c r="AA17" s="663"/>
      <c r="AB17" s="663"/>
      <c r="AC17" s="664"/>
      <c r="AD17" s="662" t="s">
        <v>577</v>
      </c>
      <c r="AE17" s="663"/>
      <c r="AF17" s="663"/>
      <c r="AG17" s="663"/>
      <c r="AH17" s="663"/>
      <c r="AI17" s="663"/>
      <c r="AJ17" s="664"/>
      <c r="AK17" s="662" t="s">
        <v>576</v>
      </c>
      <c r="AL17" s="663"/>
      <c r="AM17" s="663"/>
      <c r="AN17" s="663"/>
      <c r="AO17" s="663"/>
      <c r="AP17" s="663"/>
      <c r="AQ17" s="664"/>
      <c r="AR17" s="924"/>
      <c r="AS17" s="924"/>
      <c r="AT17" s="924"/>
      <c r="AU17" s="924"/>
      <c r="AV17" s="924"/>
      <c r="AW17" s="924"/>
      <c r="AX17" s="925"/>
    </row>
    <row r="18" spans="1:50" ht="24.75" customHeight="1" x14ac:dyDescent="0.15">
      <c r="A18" s="619"/>
      <c r="B18" s="620"/>
      <c r="C18" s="620"/>
      <c r="D18" s="620"/>
      <c r="E18" s="620"/>
      <c r="F18" s="621"/>
      <c r="G18" s="732"/>
      <c r="H18" s="733"/>
      <c r="I18" s="721" t="s">
        <v>20</v>
      </c>
      <c r="J18" s="722"/>
      <c r="K18" s="722"/>
      <c r="L18" s="722"/>
      <c r="M18" s="722"/>
      <c r="N18" s="722"/>
      <c r="O18" s="723"/>
      <c r="P18" s="885">
        <f>SUM(P13:V17)</f>
        <v>0</v>
      </c>
      <c r="Q18" s="886"/>
      <c r="R18" s="886"/>
      <c r="S18" s="886"/>
      <c r="T18" s="886"/>
      <c r="U18" s="886"/>
      <c r="V18" s="887"/>
      <c r="W18" s="885">
        <f>SUM(W13:AC17)</f>
        <v>1798</v>
      </c>
      <c r="X18" s="886"/>
      <c r="Y18" s="886"/>
      <c r="Z18" s="886"/>
      <c r="AA18" s="886"/>
      <c r="AB18" s="886"/>
      <c r="AC18" s="887"/>
      <c r="AD18" s="885">
        <f>SUM(AD13:AJ17)</f>
        <v>1797</v>
      </c>
      <c r="AE18" s="886"/>
      <c r="AF18" s="886"/>
      <c r="AG18" s="886"/>
      <c r="AH18" s="886"/>
      <c r="AI18" s="886"/>
      <c r="AJ18" s="887"/>
      <c r="AK18" s="885">
        <f>SUM(AK13:AQ17)</f>
        <v>927</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c r="Q19" s="663"/>
      <c r="R19" s="663"/>
      <c r="S19" s="663"/>
      <c r="T19" s="663"/>
      <c r="U19" s="663"/>
      <c r="V19" s="664"/>
      <c r="W19" s="662">
        <v>1214</v>
      </c>
      <c r="X19" s="663"/>
      <c r="Y19" s="663"/>
      <c r="Z19" s="663"/>
      <c r="AA19" s="663"/>
      <c r="AB19" s="663"/>
      <c r="AC19" s="664"/>
      <c r="AD19" s="662">
        <v>1207</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0.67519466073414902</v>
      </c>
      <c r="X20" s="318"/>
      <c r="Y20" s="318"/>
      <c r="Z20" s="318"/>
      <c r="AA20" s="318"/>
      <c r="AB20" s="318"/>
      <c r="AC20" s="318"/>
      <c r="AD20" s="318">
        <f t="shared" ref="AD20" si="1">IF(AD18=0, "-", SUM(AD19)/AD18)</f>
        <v>0.67167501391207574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0.67519466073414902</v>
      </c>
      <c r="X21" s="318"/>
      <c r="Y21" s="318"/>
      <c r="Z21" s="318"/>
      <c r="AA21" s="318"/>
      <c r="AB21" s="318"/>
      <c r="AC21" s="318"/>
      <c r="AD21" s="318">
        <f t="shared" ref="AD21" si="3">IF(AD19=0, "-", SUM(AD19)/SUM(AD13,AD14))</f>
        <v>0.67167501391207574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578</v>
      </c>
      <c r="H23" s="960"/>
      <c r="I23" s="960"/>
      <c r="J23" s="960"/>
      <c r="K23" s="960"/>
      <c r="L23" s="960"/>
      <c r="M23" s="960"/>
      <c r="N23" s="960"/>
      <c r="O23" s="961"/>
      <c r="P23" s="926">
        <v>918</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579</v>
      </c>
      <c r="H24" s="963"/>
      <c r="I24" s="963"/>
      <c r="J24" s="963"/>
      <c r="K24" s="963"/>
      <c r="L24" s="963"/>
      <c r="M24" s="963"/>
      <c r="N24" s="963"/>
      <c r="O24" s="964"/>
      <c r="P24" s="662">
        <v>5</v>
      </c>
      <c r="Q24" s="663"/>
      <c r="R24" s="663"/>
      <c r="S24" s="663"/>
      <c r="T24" s="663"/>
      <c r="U24" s="663"/>
      <c r="V24" s="664"/>
      <c r="W24" s="662"/>
      <c r="X24" s="663"/>
      <c r="Y24" s="663"/>
      <c r="Z24" s="663"/>
      <c r="AA24" s="663"/>
      <c r="AB24" s="663"/>
      <c r="AC24" s="66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580</v>
      </c>
      <c r="H25" s="963"/>
      <c r="I25" s="963"/>
      <c r="J25" s="963"/>
      <c r="K25" s="963"/>
      <c r="L25" s="963"/>
      <c r="M25" s="963"/>
      <c r="N25" s="963"/>
      <c r="O25" s="964"/>
      <c r="P25" s="662">
        <v>2</v>
      </c>
      <c r="Q25" s="663"/>
      <c r="R25" s="663"/>
      <c r="S25" s="663"/>
      <c r="T25" s="663"/>
      <c r="U25" s="663"/>
      <c r="V25" s="664"/>
      <c r="W25" s="662"/>
      <c r="X25" s="663"/>
      <c r="Y25" s="663"/>
      <c r="Z25" s="663"/>
      <c r="AA25" s="663"/>
      <c r="AB25" s="663"/>
      <c r="AC25" s="66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581</v>
      </c>
      <c r="H26" s="963"/>
      <c r="I26" s="963"/>
      <c r="J26" s="963"/>
      <c r="K26" s="963"/>
      <c r="L26" s="963"/>
      <c r="M26" s="963"/>
      <c r="N26" s="963"/>
      <c r="O26" s="964"/>
      <c r="P26" s="662">
        <v>2</v>
      </c>
      <c r="Q26" s="663"/>
      <c r="R26" s="663"/>
      <c r="S26" s="663"/>
      <c r="T26" s="663"/>
      <c r="U26" s="663"/>
      <c r="V26" s="664"/>
      <c r="W26" s="662"/>
      <c r="X26" s="663"/>
      <c r="Y26" s="663"/>
      <c r="Z26" s="663"/>
      <c r="AA26" s="663"/>
      <c r="AB26" s="663"/>
      <c r="AC26" s="66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2"/>
      <c r="Q27" s="663"/>
      <c r="R27" s="663"/>
      <c r="S27" s="663"/>
      <c r="T27" s="663"/>
      <c r="U27" s="663"/>
      <c r="V27" s="664"/>
      <c r="W27" s="662"/>
      <c r="X27" s="663"/>
      <c r="Y27" s="663"/>
      <c r="Z27" s="663"/>
      <c r="AA27" s="663"/>
      <c r="AB27" s="663"/>
      <c r="AC27" s="66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2">
        <f>AK13</f>
        <v>927</v>
      </c>
      <c r="Q29" s="663"/>
      <c r="R29" s="663"/>
      <c r="S29" s="663"/>
      <c r="T29" s="663"/>
      <c r="U29" s="663"/>
      <c r="V29" s="664"/>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78" t="s">
        <v>265</v>
      </c>
      <c r="H30" s="779"/>
      <c r="I30" s="779"/>
      <c r="J30" s="779"/>
      <c r="K30" s="779"/>
      <c r="L30" s="779"/>
      <c r="M30" s="779"/>
      <c r="N30" s="779"/>
      <c r="O30" s="780"/>
      <c r="P30" s="864" t="s">
        <v>59</v>
      </c>
      <c r="Q30" s="779"/>
      <c r="R30" s="779"/>
      <c r="S30" s="779"/>
      <c r="T30" s="779"/>
      <c r="U30" s="779"/>
      <c r="V30" s="779"/>
      <c r="W30" s="779"/>
      <c r="X30" s="780"/>
      <c r="Y30" s="861"/>
      <c r="Z30" s="862"/>
      <c r="AA30" s="863"/>
      <c r="AB30" s="865" t="s">
        <v>11</v>
      </c>
      <c r="AC30" s="866"/>
      <c r="AD30" s="867"/>
      <c r="AE30" s="865" t="s">
        <v>534</v>
      </c>
      <c r="AF30" s="866"/>
      <c r="AG30" s="866"/>
      <c r="AH30" s="867"/>
      <c r="AI30" s="865" t="s">
        <v>531</v>
      </c>
      <c r="AJ30" s="866"/>
      <c r="AK30" s="866"/>
      <c r="AL30" s="867"/>
      <c r="AM30" s="922" t="s">
        <v>526</v>
      </c>
      <c r="AN30" s="922"/>
      <c r="AO30" s="922"/>
      <c r="AP30" s="865"/>
      <c r="AQ30" s="772" t="s">
        <v>354</v>
      </c>
      <c r="AR30" s="773"/>
      <c r="AS30" s="773"/>
      <c r="AT30" s="774"/>
      <c r="AU30" s="779" t="s">
        <v>253</v>
      </c>
      <c r="AV30" s="779"/>
      <c r="AW30" s="779"/>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c r="AR31" s="200"/>
      <c r="AS31" s="133" t="s">
        <v>355</v>
      </c>
      <c r="AT31" s="134"/>
      <c r="AU31" s="199">
        <v>31</v>
      </c>
      <c r="AV31" s="199"/>
      <c r="AW31" s="403" t="s">
        <v>300</v>
      </c>
      <c r="AX31" s="404"/>
    </row>
    <row r="32" spans="1:50" ht="23.25" customHeight="1" x14ac:dyDescent="0.15">
      <c r="A32" s="408"/>
      <c r="B32" s="406"/>
      <c r="C32" s="406"/>
      <c r="D32" s="406"/>
      <c r="E32" s="406"/>
      <c r="F32" s="407"/>
      <c r="G32" s="569" t="s">
        <v>620</v>
      </c>
      <c r="H32" s="570"/>
      <c r="I32" s="570"/>
      <c r="J32" s="570"/>
      <c r="K32" s="570"/>
      <c r="L32" s="570"/>
      <c r="M32" s="570"/>
      <c r="N32" s="570"/>
      <c r="O32" s="571"/>
      <c r="P32" s="105" t="s">
        <v>621</v>
      </c>
      <c r="Q32" s="105"/>
      <c r="R32" s="105"/>
      <c r="S32" s="105"/>
      <c r="T32" s="105"/>
      <c r="U32" s="105"/>
      <c r="V32" s="105"/>
      <c r="W32" s="105"/>
      <c r="X32" s="106"/>
      <c r="Y32" s="476" t="s">
        <v>12</v>
      </c>
      <c r="Z32" s="536"/>
      <c r="AA32" s="537"/>
      <c r="AB32" s="466" t="s">
        <v>495</v>
      </c>
      <c r="AC32" s="466"/>
      <c r="AD32" s="466"/>
      <c r="AE32" s="218" t="s">
        <v>582</v>
      </c>
      <c r="AF32" s="219"/>
      <c r="AG32" s="219"/>
      <c r="AH32" s="219"/>
      <c r="AI32" s="218">
        <v>55.6</v>
      </c>
      <c r="AJ32" s="219"/>
      <c r="AK32" s="219"/>
      <c r="AL32" s="219"/>
      <c r="AM32" s="218">
        <v>57.6</v>
      </c>
      <c r="AN32" s="219"/>
      <c r="AO32" s="219"/>
      <c r="AP32" s="219"/>
      <c r="AQ32" s="340" t="s">
        <v>576</v>
      </c>
      <c r="AR32" s="207"/>
      <c r="AS32" s="207"/>
      <c r="AT32" s="341"/>
      <c r="AU32" s="219" t="s">
        <v>576</v>
      </c>
      <c r="AV32" s="219"/>
      <c r="AW32" s="219"/>
      <c r="AX32" s="221"/>
    </row>
    <row r="33" spans="1:50" ht="23.2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495</v>
      </c>
      <c r="AC33" s="528"/>
      <c r="AD33" s="528"/>
      <c r="AE33" s="218" t="s">
        <v>576</v>
      </c>
      <c r="AF33" s="219"/>
      <c r="AG33" s="219"/>
      <c r="AH33" s="219"/>
      <c r="AI33" s="218">
        <v>48</v>
      </c>
      <c r="AJ33" s="219"/>
      <c r="AK33" s="219"/>
      <c r="AL33" s="219"/>
      <c r="AM33" s="218">
        <v>49.9</v>
      </c>
      <c r="AN33" s="219"/>
      <c r="AO33" s="219"/>
      <c r="AP33" s="219"/>
      <c r="AQ33" s="340" t="s">
        <v>576</v>
      </c>
      <c r="AR33" s="207"/>
      <c r="AS33" s="207"/>
      <c r="AT33" s="341"/>
      <c r="AU33" s="219">
        <v>52.5</v>
      </c>
      <c r="AV33" s="219"/>
      <c r="AW33" s="219"/>
      <c r="AX33" s="221"/>
    </row>
    <row r="34" spans="1:50" ht="23.2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576</v>
      </c>
      <c r="AF34" s="219"/>
      <c r="AG34" s="219"/>
      <c r="AH34" s="219"/>
      <c r="AI34" s="218">
        <v>115.8</v>
      </c>
      <c r="AJ34" s="219"/>
      <c r="AK34" s="219"/>
      <c r="AL34" s="219"/>
      <c r="AM34" s="218">
        <v>115.4</v>
      </c>
      <c r="AN34" s="219"/>
      <c r="AO34" s="219"/>
      <c r="AP34" s="219"/>
      <c r="AQ34" s="340" t="s">
        <v>576</v>
      </c>
      <c r="AR34" s="207"/>
      <c r="AS34" s="207"/>
      <c r="AT34" s="341"/>
      <c r="AU34" s="219" t="s">
        <v>576</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5.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6" t="s">
        <v>253</v>
      </c>
      <c r="AV37" s="416"/>
      <c r="AW37" s="416"/>
      <c r="AX37" s="917"/>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6" t="s">
        <v>253</v>
      </c>
      <c r="AV44" s="416"/>
      <c r="AW44" s="416"/>
      <c r="AX44" s="917"/>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54"/>
    </row>
    <row r="80" spans="1:50" ht="18.75" hidden="1" customHeight="1" x14ac:dyDescent="0.15">
      <c r="A80" s="871"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559</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2"/>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2"/>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9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2"/>
    </row>
    <row r="83" spans="1:60" ht="22.5" hidden="1" customHeight="1" x14ac:dyDescent="0.15">
      <c r="A83" s="872"/>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4"/>
    </row>
    <row r="84" spans="1:60" ht="19.5" hidden="1" customHeight="1" x14ac:dyDescent="0.15">
      <c r="A84" s="872"/>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5"/>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6"/>
    </row>
    <row r="85" spans="1:60" ht="18.75" hidden="1" customHeight="1" x14ac:dyDescent="0.15">
      <c r="A85" s="872"/>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534</v>
      </c>
      <c r="AF85" s="245"/>
      <c r="AG85" s="245"/>
      <c r="AH85" s="246"/>
      <c r="AI85" s="244" t="s">
        <v>531</v>
      </c>
      <c r="AJ85" s="245"/>
      <c r="AK85" s="245"/>
      <c r="AL85" s="246"/>
      <c r="AM85" s="250" t="s">
        <v>526</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2"/>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2"/>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2"/>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534</v>
      </c>
      <c r="AF90" s="245"/>
      <c r="AG90" s="245"/>
      <c r="AH90" s="246"/>
      <c r="AI90" s="244" t="s">
        <v>531</v>
      </c>
      <c r="AJ90" s="245"/>
      <c r="AK90" s="245"/>
      <c r="AL90" s="246"/>
      <c r="AM90" s="250" t="s">
        <v>526</v>
      </c>
      <c r="AN90" s="250"/>
      <c r="AO90" s="250"/>
      <c r="AP90" s="244"/>
      <c r="AQ90" s="159" t="s">
        <v>354</v>
      </c>
      <c r="AR90" s="130"/>
      <c r="AS90" s="130"/>
      <c r="AT90" s="131"/>
      <c r="AU90" s="538" t="s">
        <v>253</v>
      </c>
      <c r="AV90" s="538"/>
      <c r="AW90" s="538"/>
      <c r="AX90" s="539"/>
    </row>
    <row r="91" spans="1:60" ht="18.75" hidden="1" customHeight="1" x14ac:dyDescent="0.15">
      <c r="A91" s="872"/>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2"/>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534</v>
      </c>
      <c r="AF95" s="245"/>
      <c r="AG95" s="245"/>
      <c r="AH95" s="246"/>
      <c r="AI95" s="244" t="s">
        <v>531</v>
      </c>
      <c r="AJ95" s="245"/>
      <c r="AK95" s="245"/>
      <c r="AL95" s="246"/>
      <c r="AM95" s="250" t="s">
        <v>526</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2"/>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2"/>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2" t="s">
        <v>13</v>
      </c>
      <c r="Z99" s="903"/>
      <c r="AA99" s="904"/>
      <c r="AB99" s="899" t="s">
        <v>14</v>
      </c>
      <c r="AC99" s="900"/>
      <c r="AD99" s="901"/>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486" t="s">
        <v>11</v>
      </c>
      <c r="AC100" s="486"/>
      <c r="AD100" s="486"/>
      <c r="AE100" s="544" t="s">
        <v>534</v>
      </c>
      <c r="AF100" s="545"/>
      <c r="AG100" s="545"/>
      <c r="AH100" s="546"/>
      <c r="AI100" s="544" t="s">
        <v>531</v>
      </c>
      <c r="AJ100" s="545"/>
      <c r="AK100" s="545"/>
      <c r="AL100" s="546"/>
      <c r="AM100" s="544" t="s">
        <v>527</v>
      </c>
      <c r="AN100" s="545"/>
      <c r="AO100" s="545"/>
      <c r="AP100" s="546"/>
      <c r="AQ100" s="320" t="s">
        <v>520</v>
      </c>
      <c r="AR100" s="321"/>
      <c r="AS100" s="321"/>
      <c r="AT100" s="322"/>
      <c r="AU100" s="320" t="s">
        <v>517</v>
      </c>
      <c r="AV100" s="321"/>
      <c r="AW100" s="321"/>
      <c r="AX100" s="323"/>
    </row>
    <row r="101" spans="1:60" ht="23.25" customHeight="1" x14ac:dyDescent="0.15">
      <c r="A101" s="427"/>
      <c r="B101" s="428"/>
      <c r="C101" s="428"/>
      <c r="D101" s="428"/>
      <c r="E101" s="428"/>
      <c r="F101" s="429"/>
      <c r="G101" s="105" t="s">
        <v>622</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584</v>
      </c>
      <c r="AC101" s="466"/>
      <c r="AD101" s="466"/>
      <c r="AE101" s="218" t="s">
        <v>585</v>
      </c>
      <c r="AF101" s="219"/>
      <c r="AG101" s="219"/>
      <c r="AH101" s="220"/>
      <c r="AI101" s="218">
        <v>12717</v>
      </c>
      <c r="AJ101" s="219"/>
      <c r="AK101" s="219"/>
      <c r="AL101" s="220"/>
      <c r="AM101" s="218">
        <v>9307</v>
      </c>
      <c r="AN101" s="219"/>
      <c r="AO101" s="219"/>
      <c r="AP101" s="220"/>
      <c r="AQ101" s="218" t="s">
        <v>585</v>
      </c>
      <c r="AR101" s="219"/>
      <c r="AS101" s="219"/>
      <c r="AT101" s="220"/>
      <c r="AU101" s="218" t="s">
        <v>576</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584</v>
      </c>
      <c r="AC102" s="466"/>
      <c r="AD102" s="466"/>
      <c r="AE102" s="423" t="s">
        <v>576</v>
      </c>
      <c r="AF102" s="423"/>
      <c r="AG102" s="423"/>
      <c r="AH102" s="423"/>
      <c r="AI102" s="423">
        <v>18000</v>
      </c>
      <c r="AJ102" s="423"/>
      <c r="AK102" s="423"/>
      <c r="AL102" s="423"/>
      <c r="AM102" s="423">
        <v>18000</v>
      </c>
      <c r="AN102" s="423"/>
      <c r="AO102" s="423"/>
      <c r="AP102" s="423"/>
      <c r="AQ102" s="273">
        <v>10700</v>
      </c>
      <c r="AR102" s="274"/>
      <c r="AS102" s="274"/>
      <c r="AT102" s="319"/>
      <c r="AU102" s="273" t="s">
        <v>576</v>
      </c>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534</v>
      </c>
      <c r="AF103" s="421"/>
      <c r="AG103" s="421"/>
      <c r="AH103" s="422"/>
      <c r="AI103" s="420" t="s">
        <v>531</v>
      </c>
      <c r="AJ103" s="421"/>
      <c r="AK103" s="421"/>
      <c r="AL103" s="422"/>
      <c r="AM103" s="420" t="s">
        <v>527</v>
      </c>
      <c r="AN103" s="421"/>
      <c r="AO103" s="421"/>
      <c r="AP103" s="422"/>
      <c r="AQ103" s="284" t="s">
        <v>520</v>
      </c>
      <c r="AR103" s="285"/>
      <c r="AS103" s="285"/>
      <c r="AT103" s="324"/>
      <c r="AU103" s="284" t="s">
        <v>517</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534</v>
      </c>
      <c r="AF106" s="421"/>
      <c r="AG106" s="421"/>
      <c r="AH106" s="422"/>
      <c r="AI106" s="420" t="s">
        <v>531</v>
      </c>
      <c r="AJ106" s="421"/>
      <c r="AK106" s="421"/>
      <c r="AL106" s="422"/>
      <c r="AM106" s="420" t="s">
        <v>526</v>
      </c>
      <c r="AN106" s="421"/>
      <c r="AO106" s="421"/>
      <c r="AP106" s="422"/>
      <c r="AQ106" s="284" t="s">
        <v>520</v>
      </c>
      <c r="AR106" s="285"/>
      <c r="AS106" s="285"/>
      <c r="AT106" s="324"/>
      <c r="AU106" s="284" t="s">
        <v>517</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534</v>
      </c>
      <c r="AF109" s="421"/>
      <c r="AG109" s="421"/>
      <c r="AH109" s="422"/>
      <c r="AI109" s="420" t="s">
        <v>531</v>
      </c>
      <c r="AJ109" s="421"/>
      <c r="AK109" s="421"/>
      <c r="AL109" s="422"/>
      <c r="AM109" s="420" t="s">
        <v>527</v>
      </c>
      <c r="AN109" s="421"/>
      <c r="AO109" s="421"/>
      <c r="AP109" s="422"/>
      <c r="AQ109" s="284" t="s">
        <v>520</v>
      </c>
      <c r="AR109" s="285"/>
      <c r="AS109" s="285"/>
      <c r="AT109" s="324"/>
      <c r="AU109" s="284" t="s">
        <v>517</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534</v>
      </c>
      <c r="AF112" s="421"/>
      <c r="AG112" s="421"/>
      <c r="AH112" s="422"/>
      <c r="AI112" s="420" t="s">
        <v>531</v>
      </c>
      <c r="AJ112" s="421"/>
      <c r="AK112" s="421"/>
      <c r="AL112" s="422"/>
      <c r="AM112" s="420" t="s">
        <v>526</v>
      </c>
      <c r="AN112" s="421"/>
      <c r="AO112" s="421"/>
      <c r="AP112" s="422"/>
      <c r="AQ112" s="284" t="s">
        <v>520</v>
      </c>
      <c r="AR112" s="285"/>
      <c r="AS112" s="285"/>
      <c r="AT112" s="324"/>
      <c r="AU112" s="284" t="s">
        <v>517</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44.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1"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534</v>
      </c>
      <c r="AF115" s="421"/>
      <c r="AG115" s="421"/>
      <c r="AH115" s="422"/>
      <c r="AI115" s="420" t="s">
        <v>531</v>
      </c>
      <c r="AJ115" s="421"/>
      <c r="AK115" s="421"/>
      <c r="AL115" s="422"/>
      <c r="AM115" s="420" t="s">
        <v>526</v>
      </c>
      <c r="AN115" s="421"/>
      <c r="AO115" s="421"/>
      <c r="AP115" s="422"/>
      <c r="AQ115" s="596" t="s">
        <v>521</v>
      </c>
      <c r="AR115" s="597"/>
      <c r="AS115" s="597"/>
      <c r="AT115" s="597"/>
      <c r="AU115" s="597"/>
      <c r="AV115" s="597"/>
      <c r="AW115" s="597"/>
      <c r="AX115" s="598"/>
    </row>
    <row r="116" spans="1:50" ht="23.25" customHeight="1" x14ac:dyDescent="0.15">
      <c r="A116" s="444"/>
      <c r="B116" s="445"/>
      <c r="C116" s="445"/>
      <c r="D116" s="445"/>
      <c r="E116" s="445"/>
      <c r="F116" s="446"/>
      <c r="G116" s="398" t="s">
        <v>623</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586</v>
      </c>
      <c r="AC116" s="468"/>
      <c r="AD116" s="469"/>
      <c r="AE116" s="423" t="s">
        <v>585</v>
      </c>
      <c r="AF116" s="423"/>
      <c r="AG116" s="423"/>
      <c r="AH116" s="423"/>
      <c r="AI116" s="423">
        <v>95.5</v>
      </c>
      <c r="AJ116" s="423"/>
      <c r="AK116" s="423"/>
      <c r="AL116" s="423"/>
      <c r="AM116" s="423">
        <v>129.6</v>
      </c>
      <c r="AN116" s="423"/>
      <c r="AO116" s="423"/>
      <c r="AP116" s="423"/>
      <c r="AQ116" s="423">
        <v>86.7</v>
      </c>
      <c r="AR116" s="423"/>
      <c r="AS116" s="423"/>
      <c r="AT116" s="423"/>
      <c r="AU116" s="423"/>
      <c r="AV116" s="423"/>
      <c r="AW116" s="423"/>
      <c r="AX116" s="555"/>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587</v>
      </c>
      <c r="AC117" s="478"/>
      <c r="AD117" s="479"/>
      <c r="AE117" s="556" t="s">
        <v>576</v>
      </c>
      <c r="AF117" s="556"/>
      <c r="AG117" s="556"/>
      <c r="AH117" s="556"/>
      <c r="AI117" s="556" t="s">
        <v>588</v>
      </c>
      <c r="AJ117" s="556"/>
      <c r="AK117" s="556"/>
      <c r="AL117" s="556"/>
      <c r="AM117" s="556" t="s">
        <v>640</v>
      </c>
      <c r="AN117" s="556"/>
      <c r="AO117" s="556"/>
      <c r="AP117" s="556"/>
      <c r="AQ117" s="556" t="s">
        <v>624</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534</v>
      </c>
      <c r="AF118" s="421"/>
      <c r="AG118" s="421"/>
      <c r="AH118" s="422"/>
      <c r="AI118" s="420" t="s">
        <v>531</v>
      </c>
      <c r="AJ118" s="421"/>
      <c r="AK118" s="421"/>
      <c r="AL118" s="422"/>
      <c r="AM118" s="420" t="s">
        <v>526</v>
      </c>
      <c r="AN118" s="421"/>
      <c r="AO118" s="421"/>
      <c r="AP118" s="422"/>
      <c r="AQ118" s="596" t="s">
        <v>521</v>
      </c>
      <c r="AR118" s="597"/>
      <c r="AS118" s="597"/>
      <c r="AT118" s="597"/>
      <c r="AU118" s="597"/>
      <c r="AV118" s="597"/>
      <c r="AW118" s="597"/>
      <c r="AX118" s="598"/>
    </row>
    <row r="119" spans="1:50" ht="23.25" hidden="1" customHeight="1" x14ac:dyDescent="0.15">
      <c r="A119" s="444"/>
      <c r="B119" s="445"/>
      <c r="C119" s="445"/>
      <c r="D119" s="445"/>
      <c r="E119" s="445"/>
      <c r="F119" s="446"/>
      <c r="G119" s="398"/>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534</v>
      </c>
      <c r="AF121" s="421"/>
      <c r="AG121" s="421"/>
      <c r="AH121" s="422"/>
      <c r="AI121" s="420" t="s">
        <v>531</v>
      </c>
      <c r="AJ121" s="421"/>
      <c r="AK121" s="421"/>
      <c r="AL121" s="422"/>
      <c r="AM121" s="420" t="s">
        <v>526</v>
      </c>
      <c r="AN121" s="421"/>
      <c r="AO121" s="421"/>
      <c r="AP121" s="422"/>
      <c r="AQ121" s="596" t="s">
        <v>521</v>
      </c>
      <c r="AR121" s="597"/>
      <c r="AS121" s="597"/>
      <c r="AT121" s="597"/>
      <c r="AU121" s="597"/>
      <c r="AV121" s="597"/>
      <c r="AW121" s="597"/>
      <c r="AX121" s="598"/>
    </row>
    <row r="122" spans="1:50" ht="23.25" hidden="1" customHeight="1" x14ac:dyDescent="0.15">
      <c r="A122" s="444"/>
      <c r="B122" s="445"/>
      <c r="C122" s="445"/>
      <c r="D122" s="445"/>
      <c r="E122" s="445"/>
      <c r="F122" s="446"/>
      <c r="G122" s="398" t="s">
        <v>483</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484</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535</v>
      </c>
      <c r="AF124" s="421"/>
      <c r="AG124" s="421"/>
      <c r="AH124" s="422"/>
      <c r="AI124" s="420" t="s">
        <v>531</v>
      </c>
      <c r="AJ124" s="421"/>
      <c r="AK124" s="421"/>
      <c r="AL124" s="422"/>
      <c r="AM124" s="420" t="s">
        <v>526</v>
      </c>
      <c r="AN124" s="421"/>
      <c r="AO124" s="421"/>
      <c r="AP124" s="422"/>
      <c r="AQ124" s="596" t="s">
        <v>521</v>
      </c>
      <c r="AR124" s="597"/>
      <c r="AS124" s="597"/>
      <c r="AT124" s="597"/>
      <c r="AU124" s="597"/>
      <c r="AV124" s="597"/>
      <c r="AW124" s="597"/>
      <c r="AX124" s="598"/>
    </row>
    <row r="125" spans="1:50" ht="23.25" hidden="1" customHeight="1" x14ac:dyDescent="0.15">
      <c r="A125" s="444"/>
      <c r="B125" s="445"/>
      <c r="C125" s="445"/>
      <c r="D125" s="445"/>
      <c r="E125" s="445"/>
      <c r="F125" s="446"/>
      <c r="G125" s="398" t="s">
        <v>483</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482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0" t="s">
        <v>534</v>
      </c>
      <c r="AF127" s="421"/>
      <c r="AG127" s="421"/>
      <c r="AH127" s="422"/>
      <c r="AI127" s="420" t="s">
        <v>531</v>
      </c>
      <c r="AJ127" s="421"/>
      <c r="AK127" s="421"/>
      <c r="AL127" s="422"/>
      <c r="AM127" s="420" t="s">
        <v>526</v>
      </c>
      <c r="AN127" s="421"/>
      <c r="AO127" s="421"/>
      <c r="AP127" s="422"/>
      <c r="AQ127" s="596" t="s">
        <v>521</v>
      </c>
      <c r="AR127" s="597"/>
      <c r="AS127" s="597"/>
      <c r="AT127" s="597"/>
      <c r="AU127" s="597"/>
      <c r="AV127" s="597"/>
      <c r="AW127" s="597"/>
      <c r="AX127" s="598"/>
    </row>
    <row r="128" spans="1:50" ht="23.25" hidden="1" customHeight="1" x14ac:dyDescent="0.15">
      <c r="A128" s="444"/>
      <c r="B128" s="445"/>
      <c r="C128" s="445"/>
      <c r="D128" s="445"/>
      <c r="E128" s="445"/>
      <c r="F128" s="446"/>
      <c r="G128" s="398" t="s">
        <v>483</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482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585</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593</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628</v>
      </c>
      <c r="H154" s="105"/>
      <c r="I154" s="105"/>
      <c r="J154" s="105"/>
      <c r="K154" s="105"/>
      <c r="L154" s="105"/>
      <c r="M154" s="105"/>
      <c r="N154" s="105"/>
      <c r="O154" s="105"/>
      <c r="P154" s="106"/>
      <c r="Q154" s="125" t="s">
        <v>628</v>
      </c>
      <c r="R154" s="105"/>
      <c r="S154" s="105"/>
      <c r="T154" s="105"/>
      <c r="U154" s="105"/>
      <c r="V154" s="105"/>
      <c r="W154" s="105"/>
      <c r="X154" s="105"/>
      <c r="Y154" s="105"/>
      <c r="Z154" s="105"/>
      <c r="AA154" s="293"/>
      <c r="AB154" s="141"/>
      <c r="AC154" s="142"/>
      <c r="AD154" s="142"/>
      <c r="AE154" s="147" t="s">
        <v>629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905"/>
      <c r="G430" s="906" t="s">
        <v>374</v>
      </c>
      <c r="H430" s="123"/>
      <c r="I430" s="123"/>
      <c r="J430" s="907" t="s">
        <v>576</v>
      </c>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668</v>
      </c>
      <c r="AF432" s="200"/>
      <c r="AG432" s="133" t="s">
        <v>355</v>
      </c>
      <c r="AH432" s="134"/>
      <c r="AI432" s="156"/>
      <c r="AJ432" s="156"/>
      <c r="AK432" s="156"/>
      <c r="AL432" s="154"/>
      <c r="AM432" s="156"/>
      <c r="AN432" s="156"/>
      <c r="AO432" s="156"/>
      <c r="AP432" s="154"/>
      <c r="AQ432" s="595" t="s">
        <v>668</v>
      </c>
      <c r="AR432" s="200"/>
      <c r="AS432" s="133" t="s">
        <v>355</v>
      </c>
      <c r="AT432" s="134"/>
      <c r="AU432" s="200" t="s">
        <v>668</v>
      </c>
      <c r="AV432" s="200"/>
      <c r="AW432" s="133" t="s">
        <v>300</v>
      </c>
      <c r="AX432" s="195"/>
    </row>
    <row r="433" spans="1:50" ht="23.25" customHeight="1" x14ac:dyDescent="0.15">
      <c r="A433" s="189"/>
      <c r="B433" s="186"/>
      <c r="C433" s="180"/>
      <c r="D433" s="186"/>
      <c r="E433" s="342"/>
      <c r="F433" s="343"/>
      <c r="G433" s="104" t="s">
        <v>628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628</v>
      </c>
      <c r="AC433" s="213"/>
      <c r="AD433" s="213"/>
      <c r="AE433" s="340" t="s">
        <v>631</v>
      </c>
      <c r="AF433" s="207"/>
      <c r="AG433" s="207"/>
      <c r="AH433" s="207"/>
      <c r="AI433" s="340" t="s">
        <v>628</v>
      </c>
      <c r="AJ433" s="207"/>
      <c r="AK433" s="207"/>
      <c r="AL433" s="207"/>
      <c r="AM433" s="340" t="s">
        <v>631</v>
      </c>
      <c r="AN433" s="207"/>
      <c r="AO433" s="207"/>
      <c r="AP433" s="341"/>
      <c r="AQ433" s="340" t="s">
        <v>628</v>
      </c>
      <c r="AR433" s="207"/>
      <c r="AS433" s="207"/>
      <c r="AT433" s="341"/>
      <c r="AU433" s="207" t="s">
        <v>634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632</v>
      </c>
      <c r="AF434" s="207"/>
      <c r="AG434" s="207"/>
      <c r="AH434" s="341"/>
      <c r="AI434" s="340" t="s">
        <v>631</v>
      </c>
      <c r="AJ434" s="207"/>
      <c r="AK434" s="207"/>
      <c r="AL434" s="207"/>
      <c r="AM434" s="340" t="s">
        <v>631</v>
      </c>
      <c r="AN434" s="207"/>
      <c r="AO434" s="207"/>
      <c r="AP434" s="341"/>
      <c r="AQ434" s="340" t="s">
        <v>631</v>
      </c>
      <c r="AR434" s="207"/>
      <c r="AS434" s="207"/>
      <c r="AT434" s="341"/>
      <c r="AU434" s="207" t="s">
        <v>628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t="s">
        <v>632</v>
      </c>
      <c r="AF435" s="207"/>
      <c r="AG435" s="207"/>
      <c r="AH435" s="341"/>
      <c r="AI435" s="340" t="s">
        <v>628</v>
      </c>
      <c r="AJ435" s="207"/>
      <c r="AK435" s="207"/>
      <c r="AL435" s="207"/>
      <c r="AM435" s="340" t="s">
        <v>628</v>
      </c>
      <c r="AN435" s="207"/>
      <c r="AO435" s="207"/>
      <c r="AP435" s="341"/>
      <c r="AQ435" s="340" t="s">
        <v>628</v>
      </c>
      <c r="AR435" s="207"/>
      <c r="AS435" s="207"/>
      <c r="AT435" s="341"/>
      <c r="AU435" s="207" t="s">
        <v>635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670</v>
      </c>
      <c r="AF457" s="200"/>
      <c r="AG457" s="133" t="s">
        <v>355</v>
      </c>
      <c r="AH457" s="134"/>
      <c r="AI457" s="156"/>
      <c r="AJ457" s="156"/>
      <c r="AK457" s="156"/>
      <c r="AL457" s="154"/>
      <c r="AM457" s="156"/>
      <c r="AN457" s="156"/>
      <c r="AO457" s="156"/>
      <c r="AP457" s="154"/>
      <c r="AQ457" s="595" t="s">
        <v>670</v>
      </c>
      <c r="AR457" s="200"/>
      <c r="AS457" s="133" t="s">
        <v>355</v>
      </c>
      <c r="AT457" s="134"/>
      <c r="AU457" s="200" t="s">
        <v>669</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631</v>
      </c>
      <c r="AF458" s="207"/>
      <c r="AG458" s="207"/>
      <c r="AH458" s="207"/>
      <c r="AI458" s="340" t="s">
        <v>628</v>
      </c>
      <c r="AJ458" s="207"/>
      <c r="AK458" s="207"/>
      <c r="AL458" s="207"/>
      <c r="AM458" s="340" t="s">
        <v>628</v>
      </c>
      <c r="AN458" s="207"/>
      <c r="AO458" s="207"/>
      <c r="AP458" s="341"/>
      <c r="AQ458" s="340" t="s">
        <v>635</v>
      </c>
      <c r="AR458" s="207"/>
      <c r="AS458" s="207"/>
      <c r="AT458" s="341"/>
      <c r="AU458" s="207" t="s">
        <v>628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631</v>
      </c>
      <c r="AC459" s="205"/>
      <c r="AD459" s="205"/>
      <c r="AE459" s="340" t="s">
        <v>633</v>
      </c>
      <c r="AF459" s="207"/>
      <c r="AG459" s="207"/>
      <c r="AH459" s="341"/>
      <c r="AI459" s="340" t="s">
        <v>631</v>
      </c>
      <c r="AJ459" s="207"/>
      <c r="AK459" s="207"/>
      <c r="AL459" s="207"/>
      <c r="AM459" s="340" t="s">
        <v>629</v>
      </c>
      <c r="AN459" s="207"/>
      <c r="AO459" s="207"/>
      <c r="AP459" s="341"/>
      <c r="AQ459" s="340" t="s">
        <v>628</v>
      </c>
      <c r="AR459" s="207"/>
      <c r="AS459" s="207"/>
      <c r="AT459" s="341"/>
      <c r="AU459" s="207" t="s">
        <v>637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t="s">
        <v>631</v>
      </c>
      <c r="AF460" s="207"/>
      <c r="AG460" s="207"/>
      <c r="AH460" s="341"/>
      <c r="AI460" s="340" t="s">
        <v>628</v>
      </c>
      <c r="AJ460" s="207"/>
      <c r="AK460" s="207"/>
      <c r="AL460" s="207"/>
      <c r="AM460" s="340" t="s">
        <v>628</v>
      </c>
      <c r="AN460" s="207"/>
      <c r="AO460" s="207"/>
      <c r="AP460" s="341"/>
      <c r="AQ460" s="340" t="s">
        <v>636</v>
      </c>
      <c r="AR460" s="207"/>
      <c r="AS460" s="207"/>
      <c r="AT460" s="341"/>
      <c r="AU460" s="207" t="s">
        <v>637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6" t="s">
        <v>374</v>
      </c>
      <c r="H484" s="123"/>
      <c r="I484" s="123"/>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6" t="s">
        <v>374</v>
      </c>
      <c r="H538" s="123"/>
      <c r="I538" s="123"/>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6" t="s">
        <v>374</v>
      </c>
      <c r="H592" s="123"/>
      <c r="I592" s="123"/>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6" t="s">
        <v>374</v>
      </c>
      <c r="H646" s="123"/>
      <c r="I646" s="123"/>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0" ht="73.5" customHeight="1" x14ac:dyDescent="0.15">
      <c r="A702" s="877" t="s">
        <v>259</v>
      </c>
      <c r="B702" s="87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572</v>
      </c>
      <c r="AE702" s="346"/>
      <c r="AF702" s="346"/>
      <c r="AG702" s="390" t="s">
        <v>594</v>
      </c>
      <c r="AH702" s="391"/>
      <c r="AI702" s="391"/>
      <c r="AJ702" s="391"/>
      <c r="AK702" s="391"/>
      <c r="AL702" s="391"/>
      <c r="AM702" s="391"/>
      <c r="AN702" s="391"/>
      <c r="AO702" s="391"/>
      <c r="AP702" s="391"/>
      <c r="AQ702" s="391"/>
      <c r="AR702" s="391"/>
      <c r="AS702" s="391"/>
      <c r="AT702" s="391"/>
      <c r="AU702" s="391"/>
      <c r="AV702" s="391"/>
      <c r="AW702" s="391"/>
      <c r="AX702" s="392"/>
    </row>
    <row r="703" spans="1:50" ht="72.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8" t="s">
        <v>572</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572</v>
      </c>
      <c r="AE704" s="788"/>
      <c r="AF704" s="788"/>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9" t="s">
        <v>597</v>
      </c>
      <c r="AE705" s="720"/>
      <c r="AF705" s="720"/>
      <c r="AG705" s="125" t="s">
        <v>638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598</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39.7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599</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9" t="s">
        <v>600</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572</v>
      </c>
      <c r="AE709" s="329"/>
      <c r="AF709" s="329"/>
      <c r="AG709" s="101" t="s">
        <v>665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600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572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572</v>
      </c>
      <c r="AE712" s="788"/>
      <c r="AF712" s="788"/>
      <c r="AG712" s="817" t="s">
        <v>666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600</v>
      </c>
      <c r="AE713" s="329"/>
      <c r="AF713" s="66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572</v>
      </c>
      <c r="AE714" s="815"/>
      <c r="AF714" s="816"/>
      <c r="AG714" s="741" t="s">
        <v>602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572</v>
      </c>
      <c r="AE715" s="610"/>
      <c r="AF715" s="661"/>
      <c r="AG715" s="747" t="s">
        <v>603</v>
      </c>
      <c r="AH715" s="748"/>
      <c r="AI715" s="748"/>
      <c r="AJ715" s="748"/>
      <c r="AK715" s="748"/>
      <c r="AL715" s="748"/>
      <c r="AM715" s="748"/>
      <c r="AN715" s="748"/>
      <c r="AO715" s="748"/>
      <c r="AP715" s="748"/>
      <c r="AQ715" s="748"/>
      <c r="AR715" s="748"/>
      <c r="AS715" s="748"/>
      <c r="AT715" s="748"/>
      <c r="AU715" s="748"/>
      <c r="AV715" s="748"/>
      <c r="AW715" s="748"/>
      <c r="AX715" s="749"/>
    </row>
    <row r="716" spans="1:50" ht="48.7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572</v>
      </c>
      <c r="AE716" s="632"/>
      <c r="AF716" s="632"/>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597</v>
      </c>
      <c r="AE717" s="329"/>
      <c r="AF717" s="329"/>
      <c r="AG717" s="101" t="s">
        <v>639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600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600</v>
      </c>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2" t="s">
        <v>53</v>
      </c>
      <c r="D726" s="844"/>
      <c r="E726" s="844"/>
      <c r="F726" s="845"/>
      <c r="G726" s="582" t="s">
        <v>667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664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7.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0.2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3.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3.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548</v>
      </c>
      <c r="B737" s="210"/>
      <c r="C737" s="210"/>
      <c r="D737" s="211"/>
      <c r="E737" s="997" t="s">
        <v>606</v>
      </c>
      <c r="F737" s="997"/>
      <c r="G737" s="997"/>
      <c r="H737" s="997"/>
      <c r="I737" s="997"/>
      <c r="J737" s="997"/>
      <c r="K737" s="997"/>
      <c r="L737" s="997"/>
      <c r="M737" s="997"/>
      <c r="N737" s="365" t="s">
        <v>541</v>
      </c>
      <c r="O737" s="365"/>
      <c r="P737" s="365"/>
      <c r="Q737" s="365"/>
      <c r="R737" s="997" t="s">
        <v>606</v>
      </c>
      <c r="S737" s="997"/>
      <c r="T737" s="997"/>
      <c r="U737" s="997"/>
      <c r="V737" s="997"/>
      <c r="W737" s="997"/>
      <c r="X737" s="997"/>
      <c r="Y737" s="997"/>
      <c r="Z737" s="997"/>
      <c r="AA737" s="365" t="s">
        <v>540</v>
      </c>
      <c r="AB737" s="365"/>
      <c r="AC737" s="365"/>
      <c r="AD737" s="365"/>
      <c r="AE737" s="997" t="s">
        <v>606</v>
      </c>
      <c r="AF737" s="997"/>
      <c r="AG737" s="997"/>
      <c r="AH737" s="997"/>
      <c r="AI737" s="997"/>
      <c r="AJ737" s="997"/>
      <c r="AK737" s="997"/>
      <c r="AL737" s="997"/>
      <c r="AM737" s="997"/>
      <c r="AN737" s="365" t="s">
        <v>539</v>
      </c>
      <c r="AO737" s="365"/>
      <c r="AP737" s="365"/>
      <c r="AQ737" s="365"/>
      <c r="AR737" s="989" t="s">
        <v>576</v>
      </c>
      <c r="AS737" s="990"/>
      <c r="AT737" s="990"/>
      <c r="AU737" s="990"/>
      <c r="AV737" s="990"/>
      <c r="AW737" s="990"/>
      <c r="AX737" s="991"/>
      <c r="AY737" s="89"/>
      <c r="AZ737" s="89"/>
    </row>
    <row r="738" spans="1:52" ht="24.75" customHeight="1" x14ac:dyDescent="0.15">
      <c r="A738" s="998" t="s">
        <v>538</v>
      </c>
      <c r="B738" s="210"/>
      <c r="C738" s="210"/>
      <c r="D738" s="211"/>
      <c r="E738" s="997" t="s">
        <v>606</v>
      </c>
      <c r="F738" s="997"/>
      <c r="G738" s="997"/>
      <c r="H738" s="997"/>
      <c r="I738" s="997"/>
      <c r="J738" s="997"/>
      <c r="K738" s="997"/>
      <c r="L738" s="997"/>
      <c r="M738" s="997"/>
      <c r="N738" s="365" t="s">
        <v>537</v>
      </c>
      <c r="O738" s="365"/>
      <c r="P738" s="365"/>
      <c r="Q738" s="365"/>
      <c r="R738" s="997" t="s">
        <v>606</v>
      </c>
      <c r="S738" s="997"/>
      <c r="T738" s="997"/>
      <c r="U738" s="997"/>
      <c r="V738" s="997"/>
      <c r="W738" s="997"/>
      <c r="X738" s="997"/>
      <c r="Y738" s="997"/>
      <c r="Z738" s="997"/>
      <c r="AA738" s="365" t="s">
        <v>536</v>
      </c>
      <c r="AB738" s="365"/>
      <c r="AC738" s="365"/>
      <c r="AD738" s="365"/>
      <c r="AE738" s="997" t="s">
        <v>606</v>
      </c>
      <c r="AF738" s="997"/>
      <c r="AG738" s="997"/>
      <c r="AH738" s="997"/>
      <c r="AI738" s="997"/>
      <c r="AJ738" s="997"/>
      <c r="AK738" s="997"/>
      <c r="AL738" s="997"/>
      <c r="AM738" s="997"/>
      <c r="AN738" s="365" t="s">
        <v>532</v>
      </c>
      <c r="AO738" s="365"/>
      <c r="AP738" s="365"/>
      <c r="AQ738" s="365"/>
      <c r="AR738" s="989" t="s">
        <v>607</v>
      </c>
      <c r="AS738" s="990"/>
      <c r="AT738" s="990"/>
      <c r="AU738" s="990"/>
      <c r="AV738" s="990"/>
      <c r="AW738" s="990"/>
      <c r="AX738" s="991"/>
    </row>
    <row r="739" spans="1:52" ht="24.75" customHeight="1" thickBot="1" x14ac:dyDescent="0.2">
      <c r="A739" s="999" t="s">
        <v>528</v>
      </c>
      <c r="B739" s="1000"/>
      <c r="C739" s="1000"/>
      <c r="D739" s="1001"/>
      <c r="E739" s="1002" t="s">
        <v>605</v>
      </c>
      <c r="F739" s="992"/>
      <c r="G739" s="992"/>
      <c r="H739" s="93" t="str">
        <f>IF(E739="", "", "(")</f>
        <v>(</v>
      </c>
      <c r="I739" s="992"/>
      <c r="J739" s="992"/>
      <c r="K739" s="93" t="str">
        <f>IF(OR(I739="　", I739=""), "", "-")</f>
        <v/>
      </c>
      <c r="L739" s="993">
        <v>591</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600" t="s">
        <v>647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641</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2"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648</v>
      </c>
      <c r="H781" s="676"/>
      <c r="I781" s="676"/>
      <c r="J781" s="676"/>
      <c r="K781" s="677"/>
      <c r="L781" s="669" t="s">
        <v>649</v>
      </c>
      <c r="M781" s="670"/>
      <c r="N781" s="670"/>
      <c r="O781" s="670"/>
      <c r="P781" s="670"/>
      <c r="Q781" s="670"/>
      <c r="R781" s="670"/>
      <c r="S781" s="670"/>
      <c r="T781" s="670"/>
      <c r="U781" s="670"/>
      <c r="V781" s="670"/>
      <c r="W781" s="670"/>
      <c r="X781" s="671"/>
      <c r="Y781" s="393">
        <v>2.5045999999999999</v>
      </c>
      <c r="Z781" s="394"/>
      <c r="AA781" s="394"/>
      <c r="AB781" s="810"/>
      <c r="AC781" s="675" t="s">
        <v>642</v>
      </c>
      <c r="AD781" s="676"/>
      <c r="AE781" s="676"/>
      <c r="AF781" s="676"/>
      <c r="AG781" s="677"/>
      <c r="AH781" s="669" t="s">
        <v>645</v>
      </c>
      <c r="AI781" s="670"/>
      <c r="AJ781" s="670"/>
      <c r="AK781" s="670"/>
      <c r="AL781" s="670"/>
      <c r="AM781" s="670"/>
      <c r="AN781" s="670"/>
      <c r="AO781" s="670"/>
      <c r="AP781" s="670"/>
      <c r="AQ781" s="670"/>
      <c r="AR781" s="670"/>
      <c r="AS781" s="670"/>
      <c r="AT781" s="671"/>
      <c r="AU781" s="393">
        <v>49.454000000000001</v>
      </c>
      <c r="AV781" s="394"/>
      <c r="AW781" s="394"/>
      <c r="AX781" s="395"/>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t="s">
        <v>643</v>
      </c>
      <c r="AD782" s="612"/>
      <c r="AE782" s="612"/>
      <c r="AF782" s="612"/>
      <c r="AG782" s="613"/>
      <c r="AH782" s="603" t="s">
        <v>646</v>
      </c>
      <c r="AI782" s="811"/>
      <c r="AJ782" s="811"/>
      <c r="AK782" s="811"/>
      <c r="AL782" s="811"/>
      <c r="AM782" s="811"/>
      <c r="AN782" s="811"/>
      <c r="AO782" s="811"/>
      <c r="AP782" s="811"/>
      <c r="AQ782" s="811"/>
      <c r="AR782" s="811"/>
      <c r="AS782" s="811"/>
      <c r="AT782" s="812"/>
      <c r="AU782" s="606">
        <v>16.946000000000002</v>
      </c>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644</v>
      </c>
      <c r="AD783" s="612"/>
      <c r="AE783" s="612"/>
      <c r="AF783" s="612"/>
      <c r="AG783" s="613"/>
      <c r="AH783" s="603"/>
      <c r="AI783" s="604"/>
      <c r="AJ783" s="604"/>
      <c r="AK783" s="604"/>
      <c r="AL783" s="604"/>
      <c r="AM783" s="604"/>
      <c r="AN783" s="604"/>
      <c r="AO783" s="604"/>
      <c r="AP783" s="604"/>
      <c r="AQ783" s="604"/>
      <c r="AR783" s="604"/>
      <c r="AS783" s="604"/>
      <c r="AT783" s="605"/>
      <c r="AU783" s="606">
        <v>5.3120000000000003</v>
      </c>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2.5045999999999999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71.712000000000003</v>
      </c>
      <c r="AV791" s="839"/>
      <c r="AW791" s="839"/>
      <c r="AX791" s="841"/>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2"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2"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2"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651</v>
      </c>
      <c r="D837" s="378"/>
      <c r="E837" s="378"/>
      <c r="F837" s="378"/>
      <c r="G837" s="378"/>
      <c r="H837" s="378"/>
      <c r="I837" s="379"/>
      <c r="J837" s="348" t="s">
        <v>576</v>
      </c>
      <c r="K837" s="349"/>
      <c r="L837" s="349"/>
      <c r="M837" s="349"/>
      <c r="N837" s="349"/>
      <c r="O837" s="349"/>
      <c r="P837" s="350" t="s">
        <v>650</v>
      </c>
      <c r="Q837" s="350"/>
      <c r="R837" s="350"/>
      <c r="S837" s="350"/>
      <c r="T837" s="350"/>
      <c r="U837" s="350"/>
      <c r="V837" s="350"/>
      <c r="W837" s="350"/>
      <c r="X837" s="350"/>
      <c r="Y837" s="351">
        <v>2.5045999999999999</v>
      </c>
      <c r="Z837" s="352"/>
      <c r="AA837" s="352"/>
      <c r="AB837" s="353"/>
      <c r="AC837" s="363" t="s">
        <v>196</v>
      </c>
      <c r="AD837" s="371"/>
      <c r="AE837" s="371"/>
      <c r="AF837" s="371"/>
      <c r="AG837" s="371"/>
      <c r="AH837" s="372" t="s">
        <v>576</v>
      </c>
      <c r="AI837" s="373"/>
      <c r="AJ837" s="373"/>
      <c r="AK837" s="373"/>
      <c r="AL837" s="357" t="s">
        <v>576</v>
      </c>
      <c r="AM837" s="358"/>
      <c r="AN837" s="358"/>
      <c r="AO837" s="359"/>
      <c r="AP837" s="360" t="s">
        <v>576</v>
      </c>
      <c r="AQ837" s="360"/>
      <c r="AR837" s="360"/>
      <c r="AS837" s="360"/>
      <c r="AT837" s="360"/>
      <c r="AU837" s="360"/>
      <c r="AV837" s="360"/>
      <c r="AW837" s="360"/>
      <c r="AX837" s="360"/>
    </row>
    <row r="838" spans="1:50" ht="30" customHeight="1" x14ac:dyDescent="0.15">
      <c r="A838" s="376">
        <v>2</v>
      </c>
      <c r="B838" s="376">
        <v>1</v>
      </c>
      <c r="C838" s="377" t="s">
        <v>652</v>
      </c>
      <c r="D838" s="378"/>
      <c r="E838" s="378"/>
      <c r="F838" s="378"/>
      <c r="G838" s="378"/>
      <c r="H838" s="378"/>
      <c r="I838" s="379"/>
      <c r="J838" s="348" t="s">
        <v>576</v>
      </c>
      <c r="K838" s="349"/>
      <c r="L838" s="349"/>
      <c r="M838" s="349"/>
      <c r="N838" s="349"/>
      <c r="O838" s="349"/>
      <c r="P838" s="350" t="s">
        <v>650</v>
      </c>
      <c r="Q838" s="350"/>
      <c r="R838" s="350"/>
      <c r="S838" s="350"/>
      <c r="T838" s="350"/>
      <c r="U838" s="350"/>
      <c r="V838" s="350"/>
      <c r="W838" s="350"/>
      <c r="X838" s="350"/>
      <c r="Y838" s="351">
        <v>0.1603</v>
      </c>
      <c r="Z838" s="352"/>
      <c r="AA838" s="352"/>
      <c r="AB838" s="353"/>
      <c r="AC838" s="363" t="s">
        <v>196</v>
      </c>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77" t="s">
        <v>653</v>
      </c>
      <c r="D839" s="380"/>
      <c r="E839" s="380"/>
      <c r="F839" s="380"/>
      <c r="G839" s="380"/>
      <c r="H839" s="380"/>
      <c r="I839" s="381"/>
      <c r="J839" s="348" t="s">
        <v>576</v>
      </c>
      <c r="K839" s="349"/>
      <c r="L839" s="349"/>
      <c r="M839" s="349"/>
      <c r="N839" s="349"/>
      <c r="O839" s="349"/>
      <c r="P839" s="362" t="s">
        <v>650</v>
      </c>
      <c r="Q839" s="350"/>
      <c r="R839" s="350"/>
      <c r="S839" s="350"/>
      <c r="T839" s="350"/>
      <c r="U839" s="350"/>
      <c r="V839" s="350"/>
      <c r="W839" s="350"/>
      <c r="X839" s="350"/>
      <c r="Y839" s="351">
        <v>0</v>
      </c>
      <c r="Z839" s="352"/>
      <c r="AA839" s="352"/>
      <c r="AB839" s="353"/>
      <c r="AC839" s="363" t="s">
        <v>196</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77" t="s">
        <v>654</v>
      </c>
      <c r="D840" s="380"/>
      <c r="E840" s="380"/>
      <c r="F840" s="380"/>
      <c r="G840" s="380"/>
      <c r="H840" s="380"/>
      <c r="I840" s="381"/>
      <c r="J840" s="348" t="s">
        <v>576</v>
      </c>
      <c r="K840" s="349"/>
      <c r="L840" s="349"/>
      <c r="M840" s="349"/>
      <c r="N840" s="349"/>
      <c r="O840" s="349"/>
      <c r="P840" s="362" t="s">
        <v>650</v>
      </c>
      <c r="Q840" s="350"/>
      <c r="R840" s="350"/>
      <c r="S840" s="350"/>
      <c r="T840" s="350"/>
      <c r="U840" s="350"/>
      <c r="V840" s="350"/>
      <c r="W840" s="350"/>
      <c r="X840" s="350"/>
      <c r="Y840" s="351">
        <v>0</v>
      </c>
      <c r="Z840" s="352"/>
      <c r="AA840" s="352"/>
      <c r="AB840" s="353"/>
      <c r="AC840" s="363" t="s">
        <v>196</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77" t="s">
        <v>655</v>
      </c>
      <c r="D841" s="378"/>
      <c r="E841" s="378"/>
      <c r="F841" s="378"/>
      <c r="G841" s="378"/>
      <c r="H841" s="378"/>
      <c r="I841" s="379"/>
      <c r="J841" s="348" t="s">
        <v>576</v>
      </c>
      <c r="K841" s="349"/>
      <c r="L841" s="349"/>
      <c r="M841" s="349"/>
      <c r="N841" s="349"/>
      <c r="O841" s="349"/>
      <c r="P841" s="350" t="s">
        <v>650</v>
      </c>
      <c r="Q841" s="350"/>
      <c r="R841" s="350"/>
      <c r="S841" s="350"/>
      <c r="T841" s="350"/>
      <c r="U841" s="350"/>
      <c r="V841" s="350"/>
      <c r="W841" s="350"/>
      <c r="X841" s="350"/>
      <c r="Y841" s="351">
        <v>0</v>
      </c>
      <c r="Z841" s="352"/>
      <c r="AA841" s="352"/>
      <c r="AB841" s="353"/>
      <c r="AC841" s="354" t="s">
        <v>196</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77" t="s">
        <v>656</v>
      </c>
      <c r="D842" s="378"/>
      <c r="E842" s="378"/>
      <c r="F842" s="378"/>
      <c r="G842" s="378"/>
      <c r="H842" s="378"/>
      <c r="I842" s="379"/>
      <c r="J842" s="348" t="s">
        <v>576</v>
      </c>
      <c r="K842" s="349"/>
      <c r="L842" s="349"/>
      <c r="M842" s="349"/>
      <c r="N842" s="349"/>
      <c r="O842" s="349"/>
      <c r="P842" s="350" t="s">
        <v>650</v>
      </c>
      <c r="Q842" s="350"/>
      <c r="R842" s="350"/>
      <c r="S842" s="350"/>
      <c r="T842" s="350"/>
      <c r="U842" s="350"/>
      <c r="V842" s="350"/>
      <c r="W842" s="350"/>
      <c r="X842" s="350"/>
      <c r="Y842" s="351">
        <v>0</v>
      </c>
      <c r="Z842" s="352"/>
      <c r="AA842" s="352"/>
      <c r="AB842" s="353"/>
      <c r="AC842" s="354" t="s">
        <v>196</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77" t="s">
        <v>657</v>
      </c>
      <c r="D843" s="378"/>
      <c r="E843" s="378"/>
      <c r="F843" s="378"/>
      <c r="G843" s="378"/>
      <c r="H843" s="378"/>
      <c r="I843" s="379"/>
      <c r="J843" s="348" t="s">
        <v>576</v>
      </c>
      <c r="K843" s="349"/>
      <c r="L843" s="349"/>
      <c r="M843" s="349"/>
      <c r="N843" s="349"/>
      <c r="O843" s="349"/>
      <c r="P843" s="350" t="s">
        <v>650</v>
      </c>
      <c r="Q843" s="350"/>
      <c r="R843" s="350"/>
      <c r="S843" s="350"/>
      <c r="T843" s="350"/>
      <c r="U843" s="350"/>
      <c r="V843" s="350"/>
      <c r="W843" s="350"/>
      <c r="X843" s="350"/>
      <c r="Y843" s="351">
        <v>0</v>
      </c>
      <c r="Z843" s="352"/>
      <c r="AA843" s="352"/>
      <c r="AB843" s="353"/>
      <c r="AC843" s="354" t="s">
        <v>196</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77" t="s">
        <v>658</v>
      </c>
      <c r="D844" s="378"/>
      <c r="E844" s="378"/>
      <c r="F844" s="378"/>
      <c r="G844" s="378"/>
      <c r="H844" s="378"/>
      <c r="I844" s="379"/>
      <c r="J844" s="348" t="s">
        <v>576</v>
      </c>
      <c r="K844" s="349"/>
      <c r="L844" s="349"/>
      <c r="M844" s="349"/>
      <c r="N844" s="349"/>
      <c r="O844" s="349"/>
      <c r="P844" s="350" t="s">
        <v>650</v>
      </c>
      <c r="Q844" s="350"/>
      <c r="R844" s="350"/>
      <c r="S844" s="350"/>
      <c r="T844" s="350"/>
      <c r="U844" s="350"/>
      <c r="V844" s="350"/>
      <c r="W844" s="350"/>
      <c r="X844" s="350"/>
      <c r="Y844" s="351">
        <v>0</v>
      </c>
      <c r="Z844" s="352"/>
      <c r="AA844" s="352"/>
      <c r="AB844" s="353"/>
      <c r="AC844" s="354" t="s">
        <v>196</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77" t="s">
        <v>659</v>
      </c>
      <c r="D845" s="378"/>
      <c r="E845" s="378"/>
      <c r="F845" s="378"/>
      <c r="G845" s="378"/>
      <c r="H845" s="378"/>
      <c r="I845" s="379"/>
      <c r="J845" s="348" t="s">
        <v>576</v>
      </c>
      <c r="K845" s="349"/>
      <c r="L845" s="349"/>
      <c r="M845" s="349"/>
      <c r="N845" s="349"/>
      <c r="O845" s="349"/>
      <c r="P845" s="350" t="s">
        <v>650</v>
      </c>
      <c r="Q845" s="350"/>
      <c r="R845" s="350"/>
      <c r="S845" s="350"/>
      <c r="T845" s="350"/>
      <c r="U845" s="350"/>
      <c r="V845" s="350"/>
      <c r="W845" s="350"/>
      <c r="X845" s="350"/>
      <c r="Y845" s="351">
        <v>0</v>
      </c>
      <c r="Z845" s="352"/>
      <c r="AA845" s="352"/>
      <c r="AB845" s="353"/>
      <c r="AC845" s="354" t="s">
        <v>196</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77" t="s">
        <v>660</v>
      </c>
      <c r="D846" s="378"/>
      <c r="E846" s="378"/>
      <c r="F846" s="378"/>
      <c r="G846" s="378"/>
      <c r="H846" s="378"/>
      <c r="I846" s="379"/>
      <c r="J846" s="348" t="s">
        <v>576</v>
      </c>
      <c r="K846" s="349"/>
      <c r="L846" s="349"/>
      <c r="M846" s="349"/>
      <c r="N846" s="349"/>
      <c r="O846" s="349"/>
      <c r="P846" s="350" t="s">
        <v>650</v>
      </c>
      <c r="Q846" s="350"/>
      <c r="R846" s="350"/>
      <c r="S846" s="350"/>
      <c r="T846" s="350"/>
      <c r="U846" s="350"/>
      <c r="V846" s="350"/>
      <c r="W846" s="350"/>
      <c r="X846" s="350"/>
      <c r="Y846" s="351">
        <v>0</v>
      </c>
      <c r="Z846" s="352"/>
      <c r="AA846" s="352"/>
      <c r="AB846" s="353"/>
      <c r="AC846" s="354" t="s">
        <v>196</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2.5" customHeight="1" x14ac:dyDescent="0.15">
      <c r="A870" s="376">
        <v>1</v>
      </c>
      <c r="B870" s="376">
        <v>1</v>
      </c>
      <c r="C870" s="361" t="s">
        <v>609</v>
      </c>
      <c r="D870" s="347"/>
      <c r="E870" s="347"/>
      <c r="F870" s="347"/>
      <c r="G870" s="347"/>
      <c r="H870" s="347"/>
      <c r="I870" s="347"/>
      <c r="J870" s="348">
        <v>2120005014527</v>
      </c>
      <c r="K870" s="349"/>
      <c r="L870" s="349"/>
      <c r="M870" s="349"/>
      <c r="N870" s="349"/>
      <c r="O870" s="349"/>
      <c r="P870" s="362" t="s">
        <v>608</v>
      </c>
      <c r="Q870" s="350"/>
      <c r="R870" s="350"/>
      <c r="S870" s="350"/>
      <c r="T870" s="350"/>
      <c r="U870" s="350"/>
      <c r="V870" s="350"/>
      <c r="W870" s="350"/>
      <c r="X870" s="350"/>
      <c r="Y870" s="351">
        <v>71.712000000000003</v>
      </c>
      <c r="Z870" s="352"/>
      <c r="AA870" s="352"/>
      <c r="AB870" s="353"/>
      <c r="AC870" s="363" t="s">
        <v>497</v>
      </c>
      <c r="AD870" s="371"/>
      <c r="AE870" s="371"/>
      <c r="AF870" s="371"/>
      <c r="AG870" s="371"/>
      <c r="AH870" s="372">
        <v>4</v>
      </c>
      <c r="AI870" s="373"/>
      <c r="AJ870" s="373"/>
      <c r="AK870" s="373"/>
      <c r="AL870" s="357">
        <v>78.400000000000006</v>
      </c>
      <c r="AM870" s="358"/>
      <c r="AN870" s="358"/>
      <c r="AO870" s="359"/>
      <c r="AP870" s="360" t="s">
        <v>611</v>
      </c>
      <c r="AQ870" s="360"/>
      <c r="AR870" s="360"/>
      <c r="AS870" s="360"/>
      <c r="AT870" s="360"/>
      <c r="AU870" s="360"/>
      <c r="AV870" s="360"/>
      <c r="AW870" s="360"/>
      <c r="AX870" s="360"/>
    </row>
    <row r="871" spans="1:50" ht="34.5" customHeight="1" x14ac:dyDescent="0.15">
      <c r="A871" s="376">
        <v>2</v>
      </c>
      <c r="B871" s="376">
        <v>1</v>
      </c>
      <c r="C871" s="361" t="s">
        <v>614</v>
      </c>
      <c r="D871" s="347"/>
      <c r="E871" s="347"/>
      <c r="F871" s="347"/>
      <c r="G871" s="347"/>
      <c r="H871" s="347"/>
      <c r="I871" s="347"/>
      <c r="J871" s="348">
        <v>6013301028166</v>
      </c>
      <c r="K871" s="349"/>
      <c r="L871" s="349"/>
      <c r="M871" s="349"/>
      <c r="N871" s="349"/>
      <c r="O871" s="349"/>
      <c r="P871" s="350" t="s">
        <v>608</v>
      </c>
      <c r="Q871" s="350"/>
      <c r="R871" s="350"/>
      <c r="S871" s="350"/>
      <c r="T871" s="350"/>
      <c r="U871" s="350"/>
      <c r="V871" s="350"/>
      <c r="W871" s="350"/>
      <c r="X871" s="350"/>
      <c r="Y871" s="351">
        <v>64.897000000000006</v>
      </c>
      <c r="Z871" s="352"/>
      <c r="AA871" s="352"/>
      <c r="AB871" s="353"/>
      <c r="AC871" s="363" t="s">
        <v>497</v>
      </c>
      <c r="AD871" s="363"/>
      <c r="AE871" s="363"/>
      <c r="AF871" s="363"/>
      <c r="AG871" s="363"/>
      <c r="AH871" s="372">
        <v>2</v>
      </c>
      <c r="AI871" s="373"/>
      <c r="AJ871" s="373"/>
      <c r="AK871" s="373"/>
      <c r="AL871" s="357">
        <v>60.1</v>
      </c>
      <c r="AM871" s="358"/>
      <c r="AN871" s="358"/>
      <c r="AO871" s="359"/>
      <c r="AP871" s="360" t="s">
        <v>610</v>
      </c>
      <c r="AQ871" s="360"/>
      <c r="AR871" s="360"/>
      <c r="AS871" s="360"/>
      <c r="AT871" s="360"/>
      <c r="AU871" s="360"/>
      <c r="AV871" s="360"/>
      <c r="AW871" s="360"/>
      <c r="AX871" s="360"/>
    </row>
    <row r="872" spans="1:50" ht="33" customHeight="1" x14ac:dyDescent="0.15">
      <c r="A872" s="376">
        <v>3</v>
      </c>
      <c r="B872" s="376">
        <v>1</v>
      </c>
      <c r="C872" s="361" t="s">
        <v>612</v>
      </c>
      <c r="D872" s="347"/>
      <c r="E872" s="347"/>
      <c r="F872" s="347"/>
      <c r="G872" s="347"/>
      <c r="H872" s="347"/>
      <c r="I872" s="347"/>
      <c r="J872" s="348">
        <v>1140005020219</v>
      </c>
      <c r="K872" s="349"/>
      <c r="L872" s="349"/>
      <c r="M872" s="349"/>
      <c r="N872" s="349"/>
      <c r="O872" s="349"/>
      <c r="P872" s="362" t="s">
        <v>608</v>
      </c>
      <c r="Q872" s="350"/>
      <c r="R872" s="350"/>
      <c r="S872" s="350"/>
      <c r="T872" s="350"/>
      <c r="U872" s="350"/>
      <c r="V872" s="350"/>
      <c r="W872" s="350"/>
      <c r="X872" s="350"/>
      <c r="Y872" s="351">
        <v>48.06</v>
      </c>
      <c r="Z872" s="352"/>
      <c r="AA872" s="352"/>
      <c r="AB872" s="353"/>
      <c r="AC872" s="363" t="s">
        <v>497</v>
      </c>
      <c r="AD872" s="363"/>
      <c r="AE872" s="363"/>
      <c r="AF872" s="363"/>
      <c r="AG872" s="363"/>
      <c r="AH872" s="355">
        <v>3</v>
      </c>
      <c r="AI872" s="356"/>
      <c r="AJ872" s="356"/>
      <c r="AK872" s="356"/>
      <c r="AL872" s="357">
        <v>81.400000000000006</v>
      </c>
      <c r="AM872" s="358"/>
      <c r="AN872" s="358"/>
      <c r="AO872" s="359"/>
      <c r="AP872" s="360" t="s">
        <v>610</v>
      </c>
      <c r="AQ872" s="360"/>
      <c r="AR872" s="360"/>
      <c r="AS872" s="360"/>
      <c r="AT872" s="360"/>
      <c r="AU872" s="360"/>
      <c r="AV872" s="360"/>
      <c r="AW872" s="360"/>
      <c r="AX872" s="360"/>
    </row>
    <row r="873" spans="1:50" ht="36" customHeight="1" x14ac:dyDescent="0.15">
      <c r="A873" s="376">
        <v>4</v>
      </c>
      <c r="B873" s="376">
        <v>1</v>
      </c>
      <c r="C873" s="361" t="s">
        <v>613</v>
      </c>
      <c r="D873" s="347"/>
      <c r="E873" s="347"/>
      <c r="F873" s="347"/>
      <c r="G873" s="347"/>
      <c r="H873" s="347"/>
      <c r="I873" s="347"/>
      <c r="J873" s="348">
        <v>2010001093321</v>
      </c>
      <c r="K873" s="349"/>
      <c r="L873" s="349"/>
      <c r="M873" s="349"/>
      <c r="N873" s="349"/>
      <c r="O873" s="349"/>
      <c r="P873" s="350" t="s">
        <v>608</v>
      </c>
      <c r="Q873" s="350"/>
      <c r="R873" s="350"/>
      <c r="S873" s="350"/>
      <c r="T873" s="350"/>
      <c r="U873" s="350"/>
      <c r="V873" s="350"/>
      <c r="W873" s="350"/>
      <c r="X873" s="350"/>
      <c r="Y873" s="351">
        <v>36.72</v>
      </c>
      <c r="Z873" s="352"/>
      <c r="AA873" s="352"/>
      <c r="AB873" s="353"/>
      <c r="AC873" s="354" t="s">
        <v>497</v>
      </c>
      <c r="AD873" s="354"/>
      <c r="AE873" s="354"/>
      <c r="AF873" s="354"/>
      <c r="AG873" s="354"/>
      <c r="AH873" s="355">
        <v>4</v>
      </c>
      <c r="AI873" s="356"/>
      <c r="AJ873" s="356"/>
      <c r="AK873" s="356"/>
      <c r="AL873" s="357">
        <v>58.4</v>
      </c>
      <c r="AM873" s="358"/>
      <c r="AN873" s="358"/>
      <c r="AO873" s="359"/>
      <c r="AP873" s="360" t="s">
        <v>610</v>
      </c>
      <c r="AQ873" s="360"/>
      <c r="AR873" s="360"/>
      <c r="AS873" s="360"/>
      <c r="AT873" s="360"/>
      <c r="AU873" s="360"/>
      <c r="AV873" s="360"/>
      <c r="AW873" s="360"/>
      <c r="AX873" s="360"/>
    </row>
    <row r="874" spans="1:50" ht="30" customHeight="1" x14ac:dyDescent="0.15">
      <c r="A874" s="376">
        <v>5</v>
      </c>
      <c r="B874" s="376">
        <v>1</v>
      </c>
      <c r="C874" s="361" t="s">
        <v>661</v>
      </c>
      <c r="D874" s="347"/>
      <c r="E874" s="347"/>
      <c r="F874" s="347"/>
      <c r="G874" s="347"/>
      <c r="H874" s="347"/>
      <c r="I874" s="347"/>
      <c r="J874" s="348">
        <v>9013301012464</v>
      </c>
      <c r="K874" s="349"/>
      <c r="L874" s="349"/>
      <c r="M874" s="349"/>
      <c r="N874" s="349"/>
      <c r="O874" s="349"/>
      <c r="P874" s="350" t="s">
        <v>608</v>
      </c>
      <c r="Q874" s="350"/>
      <c r="R874" s="350"/>
      <c r="S874" s="350"/>
      <c r="T874" s="350"/>
      <c r="U874" s="350"/>
      <c r="V874" s="350"/>
      <c r="W874" s="350"/>
      <c r="X874" s="350"/>
      <c r="Y874" s="351">
        <v>36.265000000000001</v>
      </c>
      <c r="Z874" s="352"/>
      <c r="AA874" s="352"/>
      <c r="AB874" s="353"/>
      <c r="AC874" s="354" t="s">
        <v>497</v>
      </c>
      <c r="AD874" s="354"/>
      <c r="AE874" s="354"/>
      <c r="AF874" s="354"/>
      <c r="AG874" s="354"/>
      <c r="AH874" s="355">
        <v>3</v>
      </c>
      <c r="AI874" s="356"/>
      <c r="AJ874" s="356"/>
      <c r="AK874" s="356"/>
      <c r="AL874" s="357">
        <v>78.8</v>
      </c>
      <c r="AM874" s="358"/>
      <c r="AN874" s="358"/>
      <c r="AO874" s="359"/>
      <c r="AP874" s="360" t="s">
        <v>610</v>
      </c>
      <c r="AQ874" s="360"/>
      <c r="AR874" s="360"/>
      <c r="AS874" s="360"/>
      <c r="AT874" s="360"/>
      <c r="AU874" s="360"/>
      <c r="AV874" s="360"/>
      <c r="AW874" s="360"/>
      <c r="AX874" s="360"/>
    </row>
    <row r="875" spans="1:50" ht="43.5" customHeight="1" x14ac:dyDescent="0.15">
      <c r="A875" s="376">
        <v>6</v>
      </c>
      <c r="B875" s="376">
        <v>1</v>
      </c>
      <c r="C875" s="361" t="s">
        <v>615</v>
      </c>
      <c r="D875" s="347"/>
      <c r="E875" s="347"/>
      <c r="F875" s="347"/>
      <c r="G875" s="347"/>
      <c r="H875" s="347"/>
      <c r="I875" s="347"/>
      <c r="J875" s="348">
        <v>6110005014846</v>
      </c>
      <c r="K875" s="349"/>
      <c r="L875" s="349"/>
      <c r="M875" s="349"/>
      <c r="N875" s="349"/>
      <c r="O875" s="349"/>
      <c r="P875" s="350" t="s">
        <v>608</v>
      </c>
      <c r="Q875" s="350"/>
      <c r="R875" s="350"/>
      <c r="S875" s="350"/>
      <c r="T875" s="350"/>
      <c r="U875" s="350"/>
      <c r="V875" s="350"/>
      <c r="W875" s="350"/>
      <c r="X875" s="350"/>
      <c r="Y875" s="351">
        <v>35.710999999999999</v>
      </c>
      <c r="Z875" s="352"/>
      <c r="AA875" s="352"/>
      <c r="AB875" s="353"/>
      <c r="AC875" s="354" t="s">
        <v>497</v>
      </c>
      <c r="AD875" s="354"/>
      <c r="AE875" s="354"/>
      <c r="AF875" s="354"/>
      <c r="AG875" s="354"/>
      <c r="AH875" s="355">
        <v>2</v>
      </c>
      <c r="AI875" s="356"/>
      <c r="AJ875" s="356"/>
      <c r="AK875" s="356"/>
      <c r="AL875" s="357">
        <v>93.9</v>
      </c>
      <c r="AM875" s="358"/>
      <c r="AN875" s="358"/>
      <c r="AO875" s="359"/>
      <c r="AP875" s="360" t="s">
        <v>610</v>
      </c>
      <c r="AQ875" s="360"/>
      <c r="AR875" s="360"/>
      <c r="AS875" s="360"/>
      <c r="AT875" s="360"/>
      <c r="AU875" s="360"/>
      <c r="AV875" s="360"/>
      <c r="AW875" s="360"/>
      <c r="AX875" s="360"/>
    </row>
    <row r="876" spans="1:50" ht="30" customHeight="1" x14ac:dyDescent="0.15">
      <c r="A876" s="376">
        <v>7</v>
      </c>
      <c r="B876" s="376">
        <v>1</v>
      </c>
      <c r="C876" s="361" t="s">
        <v>616</v>
      </c>
      <c r="D876" s="347"/>
      <c r="E876" s="347"/>
      <c r="F876" s="347"/>
      <c r="G876" s="347"/>
      <c r="H876" s="347"/>
      <c r="I876" s="347"/>
      <c r="J876" s="348">
        <v>6013301028166</v>
      </c>
      <c r="K876" s="349"/>
      <c r="L876" s="349"/>
      <c r="M876" s="349"/>
      <c r="N876" s="349"/>
      <c r="O876" s="349"/>
      <c r="P876" s="350" t="s">
        <v>608</v>
      </c>
      <c r="Q876" s="350"/>
      <c r="R876" s="350"/>
      <c r="S876" s="350"/>
      <c r="T876" s="350"/>
      <c r="U876" s="350"/>
      <c r="V876" s="350"/>
      <c r="W876" s="350"/>
      <c r="X876" s="350"/>
      <c r="Y876" s="351">
        <v>31.698</v>
      </c>
      <c r="Z876" s="352"/>
      <c r="AA876" s="352"/>
      <c r="AB876" s="353"/>
      <c r="AC876" s="354" t="s">
        <v>497</v>
      </c>
      <c r="AD876" s="354"/>
      <c r="AE876" s="354"/>
      <c r="AF876" s="354"/>
      <c r="AG876" s="354"/>
      <c r="AH876" s="355">
        <v>3</v>
      </c>
      <c r="AI876" s="356"/>
      <c r="AJ876" s="356"/>
      <c r="AK876" s="356"/>
      <c r="AL876" s="357">
        <v>69.099999999999994</v>
      </c>
      <c r="AM876" s="358"/>
      <c r="AN876" s="358"/>
      <c r="AO876" s="359"/>
      <c r="AP876" s="360" t="s">
        <v>610</v>
      </c>
      <c r="AQ876" s="360"/>
      <c r="AR876" s="360"/>
      <c r="AS876" s="360"/>
      <c r="AT876" s="360"/>
      <c r="AU876" s="360"/>
      <c r="AV876" s="360"/>
      <c r="AW876" s="360"/>
      <c r="AX876" s="360"/>
    </row>
    <row r="877" spans="1:50" ht="30" customHeight="1" x14ac:dyDescent="0.15">
      <c r="A877" s="376">
        <v>8</v>
      </c>
      <c r="B877" s="376">
        <v>1</v>
      </c>
      <c r="C877" s="361" t="s">
        <v>617</v>
      </c>
      <c r="D877" s="347"/>
      <c r="E877" s="347"/>
      <c r="F877" s="347"/>
      <c r="G877" s="347"/>
      <c r="H877" s="347"/>
      <c r="I877" s="347"/>
      <c r="J877" s="348">
        <v>6013301028166</v>
      </c>
      <c r="K877" s="349"/>
      <c r="L877" s="349"/>
      <c r="M877" s="349"/>
      <c r="N877" s="349"/>
      <c r="O877" s="349"/>
      <c r="P877" s="350" t="s">
        <v>608</v>
      </c>
      <c r="Q877" s="350"/>
      <c r="R877" s="350"/>
      <c r="S877" s="350"/>
      <c r="T877" s="350"/>
      <c r="U877" s="350"/>
      <c r="V877" s="350"/>
      <c r="W877" s="350"/>
      <c r="X877" s="350"/>
      <c r="Y877" s="351">
        <v>31.349</v>
      </c>
      <c r="Z877" s="352"/>
      <c r="AA877" s="352"/>
      <c r="AB877" s="353"/>
      <c r="AC877" s="354" t="s">
        <v>497</v>
      </c>
      <c r="AD877" s="354"/>
      <c r="AE877" s="354"/>
      <c r="AF877" s="354"/>
      <c r="AG877" s="354"/>
      <c r="AH877" s="355">
        <v>4</v>
      </c>
      <c r="AI877" s="356"/>
      <c r="AJ877" s="356"/>
      <c r="AK877" s="356"/>
      <c r="AL877" s="357">
        <v>78.2</v>
      </c>
      <c r="AM877" s="358"/>
      <c r="AN877" s="358"/>
      <c r="AO877" s="359"/>
      <c r="AP877" s="360" t="s">
        <v>610</v>
      </c>
      <c r="AQ877" s="360"/>
      <c r="AR877" s="360"/>
      <c r="AS877" s="360"/>
      <c r="AT877" s="360"/>
      <c r="AU877" s="360"/>
      <c r="AV877" s="360"/>
      <c r="AW877" s="360"/>
      <c r="AX877" s="360"/>
    </row>
    <row r="878" spans="1:50" ht="33.75" customHeight="1" x14ac:dyDescent="0.15">
      <c r="A878" s="376">
        <v>9</v>
      </c>
      <c r="B878" s="376">
        <v>1</v>
      </c>
      <c r="C878" s="361" t="s">
        <v>662</v>
      </c>
      <c r="D878" s="347"/>
      <c r="E878" s="347"/>
      <c r="F878" s="347"/>
      <c r="G878" s="347"/>
      <c r="H878" s="347"/>
      <c r="I878" s="347"/>
      <c r="J878" s="348">
        <v>6013301028166</v>
      </c>
      <c r="K878" s="349"/>
      <c r="L878" s="349"/>
      <c r="M878" s="349"/>
      <c r="N878" s="349"/>
      <c r="O878" s="349"/>
      <c r="P878" s="350" t="s">
        <v>608</v>
      </c>
      <c r="Q878" s="350"/>
      <c r="R878" s="350"/>
      <c r="S878" s="350"/>
      <c r="T878" s="350"/>
      <c r="U878" s="350"/>
      <c r="V878" s="350"/>
      <c r="W878" s="350"/>
      <c r="X878" s="350"/>
      <c r="Y878" s="351">
        <v>31.152999999999999</v>
      </c>
      <c r="Z878" s="352"/>
      <c r="AA878" s="352"/>
      <c r="AB878" s="353"/>
      <c r="AC878" s="354" t="s">
        <v>497</v>
      </c>
      <c r="AD878" s="354"/>
      <c r="AE878" s="354"/>
      <c r="AF878" s="354"/>
      <c r="AG878" s="354"/>
      <c r="AH878" s="355">
        <v>1</v>
      </c>
      <c r="AI878" s="356"/>
      <c r="AJ878" s="356"/>
      <c r="AK878" s="356"/>
      <c r="AL878" s="357">
        <v>79.099999999999994</v>
      </c>
      <c r="AM878" s="358"/>
      <c r="AN878" s="358"/>
      <c r="AO878" s="359"/>
      <c r="AP878" s="360" t="s">
        <v>610</v>
      </c>
      <c r="AQ878" s="360"/>
      <c r="AR878" s="360"/>
      <c r="AS878" s="360"/>
      <c r="AT878" s="360"/>
      <c r="AU878" s="360"/>
      <c r="AV878" s="360"/>
      <c r="AW878" s="360"/>
      <c r="AX878" s="360"/>
    </row>
    <row r="879" spans="1:50" ht="30" customHeight="1" x14ac:dyDescent="0.15">
      <c r="A879" s="376">
        <v>10</v>
      </c>
      <c r="B879" s="376">
        <v>1</v>
      </c>
      <c r="C879" s="361" t="s">
        <v>663</v>
      </c>
      <c r="D879" s="347"/>
      <c r="E879" s="347"/>
      <c r="F879" s="347"/>
      <c r="G879" s="347"/>
      <c r="H879" s="347"/>
      <c r="I879" s="347"/>
      <c r="J879" s="348">
        <v>4010701023352</v>
      </c>
      <c r="K879" s="349"/>
      <c r="L879" s="349"/>
      <c r="M879" s="349"/>
      <c r="N879" s="349"/>
      <c r="O879" s="349"/>
      <c r="P879" s="350" t="s">
        <v>608</v>
      </c>
      <c r="Q879" s="350"/>
      <c r="R879" s="350"/>
      <c r="S879" s="350"/>
      <c r="T879" s="350"/>
      <c r="U879" s="350"/>
      <c r="V879" s="350"/>
      <c r="W879" s="350"/>
      <c r="X879" s="350"/>
      <c r="Y879" s="351">
        <v>29.544</v>
      </c>
      <c r="Z879" s="352"/>
      <c r="AA879" s="352"/>
      <c r="AB879" s="353"/>
      <c r="AC879" s="354" t="s">
        <v>497</v>
      </c>
      <c r="AD879" s="354"/>
      <c r="AE879" s="354"/>
      <c r="AF879" s="354"/>
      <c r="AG879" s="354"/>
      <c r="AH879" s="355">
        <v>4</v>
      </c>
      <c r="AI879" s="356"/>
      <c r="AJ879" s="356"/>
      <c r="AK879" s="356"/>
      <c r="AL879" s="357">
        <v>73.900000000000006</v>
      </c>
      <c r="AM879" s="358"/>
      <c r="AN879" s="358"/>
      <c r="AO879" s="359"/>
      <c r="AP879" s="360" t="s">
        <v>610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625</v>
      </c>
      <c r="F1102" s="375"/>
      <c r="G1102" s="375"/>
      <c r="H1102" s="375"/>
      <c r="I1102" s="375"/>
      <c r="J1102" s="348" t="s">
        <v>625</v>
      </c>
      <c r="K1102" s="349"/>
      <c r="L1102" s="349"/>
      <c r="M1102" s="349"/>
      <c r="N1102" s="349"/>
      <c r="O1102" s="349"/>
      <c r="P1102" s="362" t="s">
        <v>625</v>
      </c>
      <c r="Q1102" s="350"/>
      <c r="R1102" s="350"/>
      <c r="S1102" s="350"/>
      <c r="T1102" s="350"/>
      <c r="U1102" s="350"/>
      <c r="V1102" s="350"/>
      <c r="W1102" s="350"/>
      <c r="X1102" s="350"/>
      <c r="Y1102" s="351" t="s">
        <v>626</v>
      </c>
      <c r="Z1102" s="352"/>
      <c r="AA1102" s="352"/>
      <c r="AB1102" s="353"/>
      <c r="AC1102" s="354"/>
      <c r="AD1102" s="354"/>
      <c r="AE1102" s="354"/>
      <c r="AF1102" s="354"/>
      <c r="AG1102" s="354"/>
      <c r="AH1102" s="355" t="s">
        <v>627</v>
      </c>
      <c r="AI1102" s="356"/>
      <c r="AJ1102" s="356"/>
      <c r="AK1102" s="356"/>
      <c r="AL1102" s="357" t="s">
        <v>627</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051">
      <formula>IF(RIGHT(TEXT(AK14,"0.#"),1)=".",FALSE,TRUE)</formula>
    </cfRule>
    <cfRule type="expression" dxfId="2826" priority="14052">
      <formula>IF(RIGHT(TEXT(AK14,"0.#"),1)=".",TRUE,FALSE)</formula>
    </cfRule>
  </conditionalFormatting>
  <conditionalFormatting sqref="AE32">
    <cfRule type="expression" dxfId="2825" priority="14041">
      <formula>IF(RIGHT(TEXT(AE32,"0.#"),1)=".",FALSE,TRUE)</formula>
    </cfRule>
    <cfRule type="expression" dxfId="2824" priority="14042">
      <formula>IF(RIGHT(TEXT(AE32,"0.#"),1)=".",TRUE,FALSE)</formula>
    </cfRule>
  </conditionalFormatting>
  <conditionalFormatting sqref="P18:AX18">
    <cfRule type="expression" dxfId="2823" priority="13927">
      <formula>IF(RIGHT(TEXT(P18,"0.#"),1)=".",FALSE,TRUE)</formula>
    </cfRule>
    <cfRule type="expression" dxfId="2822" priority="13928">
      <formula>IF(RIGHT(TEXT(P18,"0.#"),1)=".",TRUE,FALSE)</formula>
    </cfRule>
  </conditionalFormatting>
  <conditionalFormatting sqref="Y782">
    <cfRule type="expression" dxfId="2821" priority="13923">
      <formula>IF(RIGHT(TEXT(Y782,"0.#"),1)=".",FALSE,TRUE)</formula>
    </cfRule>
    <cfRule type="expression" dxfId="2820" priority="13924">
      <formula>IF(RIGHT(TEXT(Y782,"0.#"),1)=".",TRUE,FALSE)</formula>
    </cfRule>
  </conditionalFormatting>
  <conditionalFormatting sqref="Y791">
    <cfRule type="expression" dxfId="2819" priority="13919">
      <formula>IF(RIGHT(TEXT(Y791,"0.#"),1)=".",FALSE,TRUE)</formula>
    </cfRule>
    <cfRule type="expression" dxfId="2818" priority="13920">
      <formula>IF(RIGHT(TEXT(Y791,"0.#"),1)=".",TRUE,FALSE)</formula>
    </cfRule>
  </conditionalFormatting>
  <conditionalFormatting sqref="Y822:Y829 Y820 Y809:Y816 Y807 Y796:Y803 Y794">
    <cfRule type="expression" dxfId="2817" priority="13701">
      <formula>IF(RIGHT(TEXT(Y794,"0.#"),1)=".",FALSE,TRUE)</formula>
    </cfRule>
    <cfRule type="expression" dxfId="2816" priority="13702">
      <formula>IF(RIGHT(TEXT(Y794,"0.#"),1)=".",TRUE,FALSE)</formula>
    </cfRule>
  </conditionalFormatting>
  <conditionalFormatting sqref="AK16:AQ17 AK15:AX15 P13:AX13">
    <cfRule type="expression" dxfId="2815" priority="13749">
      <formula>IF(RIGHT(TEXT(P13,"0.#"),1)=".",FALSE,TRUE)</formula>
    </cfRule>
    <cfRule type="expression" dxfId="2814" priority="13750">
      <formula>IF(RIGHT(TEXT(P13,"0.#"),1)=".",TRUE,FALSE)</formula>
    </cfRule>
  </conditionalFormatting>
  <conditionalFormatting sqref="P19:AJ19">
    <cfRule type="expression" dxfId="2813" priority="13747">
      <formula>IF(RIGHT(TEXT(P19,"0.#"),1)=".",FALSE,TRUE)</formula>
    </cfRule>
    <cfRule type="expression" dxfId="2812" priority="13748">
      <formula>IF(RIGHT(TEXT(P19,"0.#"),1)=".",TRUE,FALSE)</formula>
    </cfRule>
  </conditionalFormatting>
  <conditionalFormatting sqref="AE101 AQ101">
    <cfRule type="expression" dxfId="2811" priority="13739">
      <formula>IF(RIGHT(TEXT(AE101,"0.#"),1)=".",FALSE,TRUE)</formula>
    </cfRule>
    <cfRule type="expression" dxfId="2810" priority="13740">
      <formula>IF(RIGHT(TEXT(AE101,"0.#"),1)=".",TRUE,FALSE)</formula>
    </cfRule>
  </conditionalFormatting>
  <conditionalFormatting sqref="Y783:Y790 Y781">
    <cfRule type="expression" dxfId="2809" priority="13725">
      <formula>IF(RIGHT(TEXT(Y781,"0.#"),1)=".",FALSE,TRUE)</formula>
    </cfRule>
    <cfRule type="expression" dxfId="2808" priority="13726">
      <formula>IF(RIGHT(TEXT(Y781,"0.#"),1)=".",TRUE,FALSE)</formula>
    </cfRule>
  </conditionalFormatting>
  <conditionalFormatting sqref="AU782">
    <cfRule type="expression" dxfId="2807" priority="13723">
      <formula>IF(RIGHT(TEXT(AU782,"0.#"),1)=".",FALSE,TRUE)</formula>
    </cfRule>
    <cfRule type="expression" dxfId="2806" priority="13724">
      <formula>IF(RIGHT(TEXT(AU782,"0.#"),1)=".",TRUE,FALSE)</formula>
    </cfRule>
  </conditionalFormatting>
  <conditionalFormatting sqref="AU791">
    <cfRule type="expression" dxfId="2805" priority="13721">
      <formula>IF(RIGHT(TEXT(AU791,"0.#"),1)=".",FALSE,TRUE)</formula>
    </cfRule>
    <cfRule type="expression" dxfId="2804" priority="13722">
      <formula>IF(RIGHT(TEXT(AU791,"0.#"),1)=".",TRUE,FALSE)</formula>
    </cfRule>
  </conditionalFormatting>
  <conditionalFormatting sqref="AU783:AU790 AU781">
    <cfRule type="expression" dxfId="2803" priority="13719">
      <formula>IF(RIGHT(TEXT(AU781,"0.#"),1)=".",FALSE,TRUE)</formula>
    </cfRule>
    <cfRule type="expression" dxfId="2802" priority="13720">
      <formula>IF(RIGHT(TEXT(AU781,"0.#"),1)=".",TRUE,FALSE)</formula>
    </cfRule>
  </conditionalFormatting>
  <conditionalFormatting sqref="Y821 Y808 Y795">
    <cfRule type="expression" dxfId="2801" priority="13705">
      <formula>IF(RIGHT(TEXT(Y795,"0.#"),1)=".",FALSE,TRUE)</formula>
    </cfRule>
    <cfRule type="expression" dxfId="2800" priority="13706">
      <formula>IF(RIGHT(TEXT(Y795,"0.#"),1)=".",TRUE,FALSE)</formula>
    </cfRule>
  </conditionalFormatting>
  <conditionalFormatting sqref="Y830 Y817 Y804">
    <cfRule type="expression" dxfId="2799" priority="13703">
      <formula>IF(RIGHT(TEXT(Y804,"0.#"),1)=".",FALSE,TRUE)</formula>
    </cfRule>
    <cfRule type="expression" dxfId="2798" priority="13704">
      <formula>IF(RIGHT(TEXT(Y804,"0.#"),1)=".",TRUE,FALSE)</formula>
    </cfRule>
  </conditionalFormatting>
  <conditionalFormatting sqref="AU821 AU808 AU795">
    <cfRule type="expression" dxfId="2797" priority="13699">
      <formula>IF(RIGHT(TEXT(AU795,"0.#"),1)=".",FALSE,TRUE)</formula>
    </cfRule>
    <cfRule type="expression" dxfId="2796" priority="13700">
      <formula>IF(RIGHT(TEXT(AU795,"0.#"),1)=".",TRUE,FALSE)</formula>
    </cfRule>
  </conditionalFormatting>
  <conditionalFormatting sqref="AU830 AU817 AU804">
    <cfRule type="expression" dxfId="2795" priority="13697">
      <formula>IF(RIGHT(TEXT(AU804,"0.#"),1)=".",FALSE,TRUE)</formula>
    </cfRule>
    <cfRule type="expression" dxfId="2794" priority="13698">
      <formula>IF(RIGHT(TEXT(AU804,"0.#"),1)=".",TRUE,FALSE)</formula>
    </cfRule>
  </conditionalFormatting>
  <conditionalFormatting sqref="AU822:AU829 AU820 AU809:AU816 AU807 AU796:AU803 AU794">
    <cfRule type="expression" dxfId="2793" priority="13695">
      <formula>IF(RIGHT(TEXT(AU794,"0.#"),1)=".",FALSE,TRUE)</formula>
    </cfRule>
    <cfRule type="expression" dxfId="2792" priority="13696">
      <formula>IF(RIGHT(TEXT(AU794,"0.#"),1)=".",TRUE,FALSE)</formula>
    </cfRule>
  </conditionalFormatting>
  <conditionalFormatting sqref="AM87">
    <cfRule type="expression" dxfId="2791" priority="13349">
      <formula>IF(RIGHT(TEXT(AM87,"0.#"),1)=".",FALSE,TRUE)</formula>
    </cfRule>
    <cfRule type="expression" dxfId="2790" priority="13350">
      <formula>IF(RIGHT(TEXT(AM87,"0.#"),1)=".",TRUE,FALSE)</formula>
    </cfRule>
  </conditionalFormatting>
  <conditionalFormatting sqref="AE55">
    <cfRule type="expression" dxfId="2789" priority="13417">
      <formula>IF(RIGHT(TEXT(AE55,"0.#"),1)=".",FALSE,TRUE)</formula>
    </cfRule>
    <cfRule type="expression" dxfId="2788" priority="13418">
      <formula>IF(RIGHT(TEXT(AE55,"0.#"),1)=".",TRUE,FALSE)</formula>
    </cfRule>
  </conditionalFormatting>
  <conditionalFormatting sqref="AI55">
    <cfRule type="expression" dxfId="2787" priority="13415">
      <formula>IF(RIGHT(TEXT(AI55,"0.#"),1)=".",FALSE,TRUE)</formula>
    </cfRule>
    <cfRule type="expression" dxfId="2786" priority="13416">
      <formula>IF(RIGHT(TEXT(AI55,"0.#"),1)=".",TRUE,FALSE)</formula>
    </cfRule>
  </conditionalFormatting>
  <conditionalFormatting sqref="AM34">
    <cfRule type="expression" dxfId="2785" priority="13495">
      <formula>IF(RIGHT(TEXT(AM34,"0.#"),1)=".",FALSE,TRUE)</formula>
    </cfRule>
    <cfRule type="expression" dxfId="2784" priority="13496">
      <formula>IF(RIGHT(TEXT(AM34,"0.#"),1)=".",TRUE,FALSE)</formula>
    </cfRule>
  </conditionalFormatting>
  <conditionalFormatting sqref="AE33">
    <cfRule type="expression" dxfId="2783" priority="13509">
      <formula>IF(RIGHT(TEXT(AE33,"0.#"),1)=".",FALSE,TRUE)</formula>
    </cfRule>
    <cfRule type="expression" dxfId="2782" priority="13510">
      <formula>IF(RIGHT(TEXT(AE33,"0.#"),1)=".",TRUE,FALSE)</formula>
    </cfRule>
  </conditionalFormatting>
  <conditionalFormatting sqref="AE34">
    <cfRule type="expression" dxfId="2781" priority="13507">
      <formula>IF(RIGHT(TEXT(AE34,"0.#"),1)=".",FALSE,TRUE)</formula>
    </cfRule>
    <cfRule type="expression" dxfId="2780" priority="13508">
      <formula>IF(RIGHT(TEXT(AE34,"0.#"),1)=".",TRUE,FALSE)</formula>
    </cfRule>
  </conditionalFormatting>
  <conditionalFormatting sqref="AI34">
    <cfRule type="expression" dxfId="2779" priority="13505">
      <formula>IF(RIGHT(TEXT(AI34,"0.#"),1)=".",FALSE,TRUE)</formula>
    </cfRule>
    <cfRule type="expression" dxfId="2778" priority="13506">
      <formula>IF(RIGHT(TEXT(AI34,"0.#"),1)=".",TRUE,FALSE)</formula>
    </cfRule>
  </conditionalFormatting>
  <conditionalFormatting sqref="AI33">
    <cfRule type="expression" dxfId="2777" priority="13503">
      <formula>IF(RIGHT(TEXT(AI33,"0.#"),1)=".",FALSE,TRUE)</formula>
    </cfRule>
    <cfRule type="expression" dxfId="2776" priority="13504">
      <formula>IF(RIGHT(TEXT(AI33,"0.#"),1)=".",TRUE,FALSE)</formula>
    </cfRule>
  </conditionalFormatting>
  <conditionalFormatting sqref="AI32">
    <cfRule type="expression" dxfId="2775" priority="13501">
      <formula>IF(RIGHT(TEXT(AI32,"0.#"),1)=".",FALSE,TRUE)</formula>
    </cfRule>
    <cfRule type="expression" dxfId="2774" priority="13502">
      <formula>IF(RIGHT(TEXT(AI32,"0.#"),1)=".",TRUE,FALSE)</formula>
    </cfRule>
  </conditionalFormatting>
  <conditionalFormatting sqref="AM32">
    <cfRule type="expression" dxfId="2773" priority="13499">
      <formula>IF(RIGHT(TEXT(AM32,"0.#"),1)=".",FALSE,TRUE)</formula>
    </cfRule>
    <cfRule type="expression" dxfId="2772" priority="13500">
      <formula>IF(RIGHT(TEXT(AM32,"0.#"),1)=".",TRUE,FALSE)</formula>
    </cfRule>
  </conditionalFormatting>
  <conditionalFormatting sqref="AM33">
    <cfRule type="expression" dxfId="2771" priority="13497">
      <formula>IF(RIGHT(TEXT(AM33,"0.#"),1)=".",FALSE,TRUE)</formula>
    </cfRule>
    <cfRule type="expression" dxfId="2770" priority="13498">
      <formula>IF(RIGHT(TEXT(AM33,"0.#"),1)=".",TRUE,FALSE)</formula>
    </cfRule>
  </conditionalFormatting>
  <conditionalFormatting sqref="AQ32:AQ34">
    <cfRule type="expression" dxfId="2769" priority="13489">
      <formula>IF(RIGHT(TEXT(AQ32,"0.#"),1)=".",FALSE,TRUE)</formula>
    </cfRule>
    <cfRule type="expression" dxfId="2768" priority="13490">
      <formula>IF(RIGHT(TEXT(AQ32,"0.#"),1)=".",TRUE,FALSE)</formula>
    </cfRule>
  </conditionalFormatting>
  <conditionalFormatting sqref="AU32:AU34">
    <cfRule type="expression" dxfId="2767" priority="13487">
      <formula>IF(RIGHT(TEXT(AU32,"0.#"),1)=".",FALSE,TRUE)</formula>
    </cfRule>
    <cfRule type="expression" dxfId="2766" priority="13488">
      <formula>IF(RIGHT(TEXT(AU32,"0.#"),1)=".",TRUE,FALSE)</formula>
    </cfRule>
  </conditionalFormatting>
  <conditionalFormatting sqref="AE53">
    <cfRule type="expression" dxfId="2765" priority="13421">
      <formula>IF(RIGHT(TEXT(AE53,"0.#"),1)=".",FALSE,TRUE)</formula>
    </cfRule>
    <cfRule type="expression" dxfId="2764" priority="13422">
      <formula>IF(RIGHT(TEXT(AE53,"0.#"),1)=".",TRUE,FALSE)</formula>
    </cfRule>
  </conditionalFormatting>
  <conditionalFormatting sqref="AE54">
    <cfRule type="expression" dxfId="2763" priority="13419">
      <formula>IF(RIGHT(TEXT(AE54,"0.#"),1)=".",FALSE,TRUE)</formula>
    </cfRule>
    <cfRule type="expression" dxfId="2762" priority="13420">
      <formula>IF(RIGHT(TEXT(AE54,"0.#"),1)=".",TRUE,FALSE)</formula>
    </cfRule>
  </conditionalFormatting>
  <conditionalFormatting sqref="AI54">
    <cfRule type="expression" dxfId="2761" priority="13413">
      <formula>IF(RIGHT(TEXT(AI54,"0.#"),1)=".",FALSE,TRUE)</formula>
    </cfRule>
    <cfRule type="expression" dxfId="2760" priority="13414">
      <formula>IF(RIGHT(TEXT(AI54,"0.#"),1)=".",TRUE,FALSE)</formula>
    </cfRule>
  </conditionalFormatting>
  <conditionalFormatting sqref="AI53">
    <cfRule type="expression" dxfId="2759" priority="13411">
      <formula>IF(RIGHT(TEXT(AI53,"0.#"),1)=".",FALSE,TRUE)</formula>
    </cfRule>
    <cfRule type="expression" dxfId="2758" priority="13412">
      <formula>IF(RIGHT(TEXT(AI53,"0.#"),1)=".",TRUE,FALSE)</formula>
    </cfRule>
  </conditionalFormatting>
  <conditionalFormatting sqref="AM53">
    <cfRule type="expression" dxfId="2757" priority="13409">
      <formula>IF(RIGHT(TEXT(AM53,"0.#"),1)=".",FALSE,TRUE)</formula>
    </cfRule>
    <cfRule type="expression" dxfId="2756" priority="13410">
      <formula>IF(RIGHT(TEXT(AM53,"0.#"),1)=".",TRUE,FALSE)</formula>
    </cfRule>
  </conditionalFormatting>
  <conditionalFormatting sqref="AM54">
    <cfRule type="expression" dxfId="2755" priority="13407">
      <formula>IF(RIGHT(TEXT(AM54,"0.#"),1)=".",FALSE,TRUE)</formula>
    </cfRule>
    <cfRule type="expression" dxfId="2754" priority="13408">
      <formula>IF(RIGHT(TEXT(AM54,"0.#"),1)=".",TRUE,FALSE)</formula>
    </cfRule>
  </conditionalFormatting>
  <conditionalFormatting sqref="AM55">
    <cfRule type="expression" dxfId="2753" priority="13405">
      <formula>IF(RIGHT(TEXT(AM55,"0.#"),1)=".",FALSE,TRUE)</formula>
    </cfRule>
    <cfRule type="expression" dxfId="2752" priority="13406">
      <formula>IF(RIGHT(TEXT(AM55,"0.#"),1)=".",TRUE,FALSE)</formula>
    </cfRule>
  </conditionalFormatting>
  <conditionalFormatting sqref="AE60">
    <cfRule type="expression" dxfId="2751" priority="13391">
      <formula>IF(RIGHT(TEXT(AE60,"0.#"),1)=".",FALSE,TRUE)</formula>
    </cfRule>
    <cfRule type="expression" dxfId="2750" priority="13392">
      <formula>IF(RIGHT(TEXT(AE60,"0.#"),1)=".",TRUE,FALSE)</formula>
    </cfRule>
  </conditionalFormatting>
  <conditionalFormatting sqref="AE61">
    <cfRule type="expression" dxfId="2749" priority="13389">
      <formula>IF(RIGHT(TEXT(AE61,"0.#"),1)=".",FALSE,TRUE)</formula>
    </cfRule>
    <cfRule type="expression" dxfId="2748" priority="13390">
      <formula>IF(RIGHT(TEXT(AE61,"0.#"),1)=".",TRUE,FALSE)</formula>
    </cfRule>
  </conditionalFormatting>
  <conditionalFormatting sqref="AE62">
    <cfRule type="expression" dxfId="2747" priority="13387">
      <formula>IF(RIGHT(TEXT(AE62,"0.#"),1)=".",FALSE,TRUE)</formula>
    </cfRule>
    <cfRule type="expression" dxfId="2746" priority="13388">
      <formula>IF(RIGHT(TEXT(AE62,"0.#"),1)=".",TRUE,FALSE)</formula>
    </cfRule>
  </conditionalFormatting>
  <conditionalFormatting sqref="AI62">
    <cfRule type="expression" dxfId="2745" priority="13385">
      <formula>IF(RIGHT(TEXT(AI62,"0.#"),1)=".",FALSE,TRUE)</formula>
    </cfRule>
    <cfRule type="expression" dxfId="2744" priority="13386">
      <formula>IF(RIGHT(TEXT(AI62,"0.#"),1)=".",TRUE,FALSE)</formula>
    </cfRule>
  </conditionalFormatting>
  <conditionalFormatting sqref="AI61">
    <cfRule type="expression" dxfId="2743" priority="13383">
      <formula>IF(RIGHT(TEXT(AI61,"0.#"),1)=".",FALSE,TRUE)</formula>
    </cfRule>
    <cfRule type="expression" dxfId="2742" priority="13384">
      <formula>IF(RIGHT(TEXT(AI61,"0.#"),1)=".",TRUE,FALSE)</formula>
    </cfRule>
  </conditionalFormatting>
  <conditionalFormatting sqref="AI60">
    <cfRule type="expression" dxfId="2741" priority="13381">
      <formula>IF(RIGHT(TEXT(AI60,"0.#"),1)=".",FALSE,TRUE)</formula>
    </cfRule>
    <cfRule type="expression" dxfId="2740" priority="13382">
      <formula>IF(RIGHT(TEXT(AI60,"0.#"),1)=".",TRUE,FALSE)</formula>
    </cfRule>
  </conditionalFormatting>
  <conditionalFormatting sqref="AM60">
    <cfRule type="expression" dxfId="2739" priority="13379">
      <formula>IF(RIGHT(TEXT(AM60,"0.#"),1)=".",FALSE,TRUE)</formula>
    </cfRule>
    <cfRule type="expression" dxfId="2738" priority="13380">
      <formula>IF(RIGHT(TEXT(AM60,"0.#"),1)=".",TRUE,FALSE)</formula>
    </cfRule>
  </conditionalFormatting>
  <conditionalFormatting sqref="AM61">
    <cfRule type="expression" dxfId="2737" priority="13377">
      <formula>IF(RIGHT(TEXT(AM61,"0.#"),1)=".",FALSE,TRUE)</formula>
    </cfRule>
    <cfRule type="expression" dxfId="2736" priority="13378">
      <formula>IF(RIGHT(TEXT(AM61,"0.#"),1)=".",TRUE,FALSE)</formula>
    </cfRule>
  </conditionalFormatting>
  <conditionalFormatting sqref="AM62">
    <cfRule type="expression" dxfId="2735" priority="13375">
      <formula>IF(RIGHT(TEXT(AM62,"0.#"),1)=".",FALSE,TRUE)</formula>
    </cfRule>
    <cfRule type="expression" dxfId="2734" priority="13376">
      <formula>IF(RIGHT(TEXT(AM62,"0.#"),1)=".",TRUE,FALSE)</formula>
    </cfRule>
  </conditionalFormatting>
  <conditionalFormatting sqref="AE87">
    <cfRule type="expression" dxfId="2733" priority="13361">
      <formula>IF(RIGHT(TEXT(AE87,"0.#"),1)=".",FALSE,TRUE)</formula>
    </cfRule>
    <cfRule type="expression" dxfId="2732" priority="13362">
      <formula>IF(RIGHT(TEXT(AE87,"0.#"),1)=".",TRUE,FALSE)</formula>
    </cfRule>
  </conditionalFormatting>
  <conditionalFormatting sqref="AE88">
    <cfRule type="expression" dxfId="2731" priority="13359">
      <formula>IF(RIGHT(TEXT(AE88,"0.#"),1)=".",FALSE,TRUE)</formula>
    </cfRule>
    <cfRule type="expression" dxfId="2730" priority="13360">
      <formula>IF(RIGHT(TEXT(AE88,"0.#"),1)=".",TRUE,FALSE)</formula>
    </cfRule>
  </conditionalFormatting>
  <conditionalFormatting sqref="AE89">
    <cfRule type="expression" dxfId="2729" priority="13357">
      <formula>IF(RIGHT(TEXT(AE89,"0.#"),1)=".",FALSE,TRUE)</formula>
    </cfRule>
    <cfRule type="expression" dxfId="2728" priority="13358">
      <formula>IF(RIGHT(TEXT(AE89,"0.#"),1)=".",TRUE,FALSE)</formula>
    </cfRule>
  </conditionalFormatting>
  <conditionalFormatting sqref="AI89">
    <cfRule type="expression" dxfId="2727" priority="13355">
      <formula>IF(RIGHT(TEXT(AI89,"0.#"),1)=".",FALSE,TRUE)</formula>
    </cfRule>
    <cfRule type="expression" dxfId="2726" priority="13356">
      <formula>IF(RIGHT(TEXT(AI89,"0.#"),1)=".",TRUE,FALSE)</formula>
    </cfRule>
  </conditionalFormatting>
  <conditionalFormatting sqref="AI88">
    <cfRule type="expression" dxfId="2725" priority="13353">
      <formula>IF(RIGHT(TEXT(AI88,"0.#"),1)=".",FALSE,TRUE)</formula>
    </cfRule>
    <cfRule type="expression" dxfId="2724" priority="13354">
      <formula>IF(RIGHT(TEXT(AI88,"0.#"),1)=".",TRUE,FALSE)</formula>
    </cfRule>
  </conditionalFormatting>
  <conditionalFormatting sqref="AI87">
    <cfRule type="expression" dxfId="2723" priority="13351">
      <formula>IF(RIGHT(TEXT(AI87,"0.#"),1)=".",FALSE,TRUE)</formula>
    </cfRule>
    <cfRule type="expression" dxfId="2722" priority="13352">
      <formula>IF(RIGHT(TEXT(AI87,"0.#"),1)=".",TRUE,FALSE)</formula>
    </cfRule>
  </conditionalFormatting>
  <conditionalFormatting sqref="AM88">
    <cfRule type="expression" dxfId="2721" priority="13347">
      <formula>IF(RIGHT(TEXT(AM88,"0.#"),1)=".",FALSE,TRUE)</formula>
    </cfRule>
    <cfRule type="expression" dxfId="2720" priority="13348">
      <formula>IF(RIGHT(TEXT(AM88,"0.#"),1)=".",TRUE,FALSE)</formula>
    </cfRule>
  </conditionalFormatting>
  <conditionalFormatting sqref="AM89">
    <cfRule type="expression" dxfId="2719" priority="13345">
      <formula>IF(RIGHT(TEXT(AM89,"0.#"),1)=".",FALSE,TRUE)</formula>
    </cfRule>
    <cfRule type="expression" dxfId="2718" priority="13346">
      <formula>IF(RIGHT(TEXT(AM89,"0.#"),1)=".",TRUE,FALSE)</formula>
    </cfRule>
  </conditionalFormatting>
  <conditionalFormatting sqref="AE92">
    <cfRule type="expression" dxfId="2717" priority="13331">
      <formula>IF(RIGHT(TEXT(AE92,"0.#"),1)=".",FALSE,TRUE)</formula>
    </cfRule>
    <cfRule type="expression" dxfId="2716" priority="13332">
      <formula>IF(RIGHT(TEXT(AE92,"0.#"),1)=".",TRUE,FALSE)</formula>
    </cfRule>
  </conditionalFormatting>
  <conditionalFormatting sqref="AE93">
    <cfRule type="expression" dxfId="2715" priority="13329">
      <formula>IF(RIGHT(TEXT(AE93,"0.#"),1)=".",FALSE,TRUE)</formula>
    </cfRule>
    <cfRule type="expression" dxfId="2714" priority="13330">
      <formula>IF(RIGHT(TEXT(AE93,"0.#"),1)=".",TRUE,FALSE)</formula>
    </cfRule>
  </conditionalFormatting>
  <conditionalFormatting sqref="AE94">
    <cfRule type="expression" dxfId="2713" priority="13327">
      <formula>IF(RIGHT(TEXT(AE94,"0.#"),1)=".",FALSE,TRUE)</formula>
    </cfRule>
    <cfRule type="expression" dxfId="2712" priority="13328">
      <formula>IF(RIGHT(TEXT(AE94,"0.#"),1)=".",TRUE,FALSE)</formula>
    </cfRule>
  </conditionalFormatting>
  <conditionalFormatting sqref="AI94">
    <cfRule type="expression" dxfId="2711" priority="13325">
      <formula>IF(RIGHT(TEXT(AI94,"0.#"),1)=".",FALSE,TRUE)</formula>
    </cfRule>
    <cfRule type="expression" dxfId="2710" priority="13326">
      <formula>IF(RIGHT(TEXT(AI94,"0.#"),1)=".",TRUE,FALSE)</formula>
    </cfRule>
  </conditionalFormatting>
  <conditionalFormatting sqref="AI93">
    <cfRule type="expression" dxfId="2709" priority="13323">
      <formula>IF(RIGHT(TEXT(AI93,"0.#"),1)=".",FALSE,TRUE)</formula>
    </cfRule>
    <cfRule type="expression" dxfId="2708" priority="13324">
      <formula>IF(RIGHT(TEXT(AI93,"0.#"),1)=".",TRUE,FALSE)</formula>
    </cfRule>
  </conditionalFormatting>
  <conditionalFormatting sqref="AI92">
    <cfRule type="expression" dxfId="2707" priority="13321">
      <formula>IF(RIGHT(TEXT(AI92,"0.#"),1)=".",FALSE,TRUE)</formula>
    </cfRule>
    <cfRule type="expression" dxfId="2706" priority="13322">
      <formula>IF(RIGHT(TEXT(AI92,"0.#"),1)=".",TRUE,FALSE)</formula>
    </cfRule>
  </conditionalFormatting>
  <conditionalFormatting sqref="AM92">
    <cfRule type="expression" dxfId="2705" priority="13319">
      <formula>IF(RIGHT(TEXT(AM92,"0.#"),1)=".",FALSE,TRUE)</formula>
    </cfRule>
    <cfRule type="expression" dxfId="2704" priority="13320">
      <formula>IF(RIGHT(TEXT(AM92,"0.#"),1)=".",TRUE,FALSE)</formula>
    </cfRule>
  </conditionalFormatting>
  <conditionalFormatting sqref="AM93">
    <cfRule type="expression" dxfId="2703" priority="13317">
      <formula>IF(RIGHT(TEXT(AM93,"0.#"),1)=".",FALSE,TRUE)</formula>
    </cfRule>
    <cfRule type="expression" dxfId="2702" priority="13318">
      <formula>IF(RIGHT(TEXT(AM93,"0.#"),1)=".",TRUE,FALSE)</formula>
    </cfRule>
  </conditionalFormatting>
  <conditionalFormatting sqref="AM94">
    <cfRule type="expression" dxfId="2701" priority="13315">
      <formula>IF(RIGHT(TEXT(AM94,"0.#"),1)=".",FALSE,TRUE)</formula>
    </cfRule>
    <cfRule type="expression" dxfId="2700" priority="13316">
      <formula>IF(RIGHT(TEXT(AM94,"0.#"),1)=".",TRUE,FALSE)</formula>
    </cfRule>
  </conditionalFormatting>
  <conditionalFormatting sqref="AE97">
    <cfRule type="expression" dxfId="2699" priority="13301">
      <formula>IF(RIGHT(TEXT(AE97,"0.#"),1)=".",FALSE,TRUE)</formula>
    </cfRule>
    <cfRule type="expression" dxfId="2698" priority="13302">
      <formula>IF(RIGHT(TEXT(AE97,"0.#"),1)=".",TRUE,FALSE)</formula>
    </cfRule>
  </conditionalFormatting>
  <conditionalFormatting sqref="AE98">
    <cfRule type="expression" dxfId="2697" priority="13299">
      <formula>IF(RIGHT(TEXT(AE98,"0.#"),1)=".",FALSE,TRUE)</formula>
    </cfRule>
    <cfRule type="expression" dxfId="2696" priority="13300">
      <formula>IF(RIGHT(TEXT(AE98,"0.#"),1)=".",TRUE,FALSE)</formula>
    </cfRule>
  </conditionalFormatting>
  <conditionalFormatting sqref="AE99">
    <cfRule type="expression" dxfId="2695" priority="13297">
      <formula>IF(RIGHT(TEXT(AE99,"0.#"),1)=".",FALSE,TRUE)</formula>
    </cfRule>
    <cfRule type="expression" dxfId="2694" priority="13298">
      <formula>IF(RIGHT(TEXT(AE99,"0.#"),1)=".",TRUE,FALSE)</formula>
    </cfRule>
  </conditionalFormatting>
  <conditionalFormatting sqref="AI99">
    <cfRule type="expression" dxfId="2693" priority="13295">
      <formula>IF(RIGHT(TEXT(AI99,"0.#"),1)=".",FALSE,TRUE)</formula>
    </cfRule>
    <cfRule type="expression" dxfId="2692" priority="13296">
      <formula>IF(RIGHT(TEXT(AI99,"0.#"),1)=".",TRUE,FALSE)</formula>
    </cfRule>
  </conditionalFormatting>
  <conditionalFormatting sqref="AI98">
    <cfRule type="expression" dxfId="2691" priority="13293">
      <formula>IF(RIGHT(TEXT(AI98,"0.#"),1)=".",FALSE,TRUE)</formula>
    </cfRule>
    <cfRule type="expression" dxfId="2690" priority="13294">
      <formula>IF(RIGHT(TEXT(AI98,"0.#"),1)=".",TRUE,FALSE)</formula>
    </cfRule>
  </conditionalFormatting>
  <conditionalFormatting sqref="AI97">
    <cfRule type="expression" dxfId="2689" priority="13291">
      <formula>IF(RIGHT(TEXT(AI97,"0.#"),1)=".",FALSE,TRUE)</formula>
    </cfRule>
    <cfRule type="expression" dxfId="2688" priority="13292">
      <formula>IF(RIGHT(TEXT(AI97,"0.#"),1)=".",TRUE,FALSE)</formula>
    </cfRule>
  </conditionalFormatting>
  <conditionalFormatting sqref="AM97">
    <cfRule type="expression" dxfId="2687" priority="13289">
      <formula>IF(RIGHT(TEXT(AM97,"0.#"),1)=".",FALSE,TRUE)</formula>
    </cfRule>
    <cfRule type="expression" dxfId="2686" priority="13290">
      <formula>IF(RIGHT(TEXT(AM97,"0.#"),1)=".",TRUE,FALSE)</formula>
    </cfRule>
  </conditionalFormatting>
  <conditionalFormatting sqref="AM98">
    <cfRule type="expression" dxfId="2685" priority="13287">
      <formula>IF(RIGHT(TEXT(AM98,"0.#"),1)=".",FALSE,TRUE)</formula>
    </cfRule>
    <cfRule type="expression" dxfId="2684" priority="13288">
      <formula>IF(RIGHT(TEXT(AM98,"0.#"),1)=".",TRUE,FALSE)</formula>
    </cfRule>
  </conditionalFormatting>
  <conditionalFormatting sqref="AM99">
    <cfRule type="expression" dxfId="2683" priority="13285">
      <formula>IF(RIGHT(TEXT(AM99,"0.#"),1)=".",FALSE,TRUE)</formula>
    </cfRule>
    <cfRule type="expression" dxfId="2682" priority="13286">
      <formula>IF(RIGHT(TEXT(AM99,"0.#"),1)=".",TRUE,FALSE)</formula>
    </cfRule>
  </conditionalFormatting>
  <conditionalFormatting sqref="AI101">
    <cfRule type="expression" dxfId="2681" priority="13271">
      <formula>IF(RIGHT(TEXT(AI101,"0.#"),1)=".",FALSE,TRUE)</formula>
    </cfRule>
    <cfRule type="expression" dxfId="2680" priority="13272">
      <formula>IF(RIGHT(TEXT(AI101,"0.#"),1)=".",TRUE,FALSE)</formula>
    </cfRule>
  </conditionalFormatting>
  <conditionalFormatting sqref="AM101">
    <cfRule type="expression" dxfId="2679" priority="13269">
      <formula>IF(RIGHT(TEXT(AM101,"0.#"),1)=".",FALSE,TRUE)</formula>
    </cfRule>
    <cfRule type="expression" dxfId="2678" priority="13270">
      <formula>IF(RIGHT(TEXT(AM101,"0.#"),1)=".",TRUE,FALSE)</formula>
    </cfRule>
  </conditionalFormatting>
  <conditionalFormatting sqref="AE102">
    <cfRule type="expression" dxfId="2677" priority="13267">
      <formula>IF(RIGHT(TEXT(AE102,"0.#"),1)=".",FALSE,TRUE)</formula>
    </cfRule>
    <cfRule type="expression" dxfId="2676" priority="13268">
      <formula>IF(RIGHT(TEXT(AE102,"0.#"),1)=".",TRUE,FALSE)</formula>
    </cfRule>
  </conditionalFormatting>
  <conditionalFormatting sqref="AI102">
    <cfRule type="expression" dxfId="2675" priority="13265">
      <formula>IF(RIGHT(TEXT(AI102,"0.#"),1)=".",FALSE,TRUE)</formula>
    </cfRule>
    <cfRule type="expression" dxfId="2674" priority="13266">
      <formula>IF(RIGHT(TEXT(AI102,"0.#"),1)=".",TRUE,FALSE)</formula>
    </cfRule>
  </conditionalFormatting>
  <conditionalFormatting sqref="AM102">
    <cfRule type="expression" dxfId="2673" priority="13263">
      <formula>IF(RIGHT(TEXT(AM102,"0.#"),1)=".",FALSE,TRUE)</formula>
    </cfRule>
    <cfRule type="expression" dxfId="2672" priority="13264">
      <formula>IF(RIGHT(TEXT(AM102,"0.#"),1)=".",TRUE,FALSE)</formula>
    </cfRule>
  </conditionalFormatting>
  <conditionalFormatting sqref="AQ102">
    <cfRule type="expression" dxfId="2671" priority="13261">
      <formula>IF(RIGHT(TEXT(AQ102,"0.#"),1)=".",FALSE,TRUE)</formula>
    </cfRule>
    <cfRule type="expression" dxfId="2670" priority="13262">
      <formula>IF(RIGHT(TEXT(AQ102,"0.#"),1)=".",TRUE,FALSE)</formula>
    </cfRule>
  </conditionalFormatting>
  <conditionalFormatting sqref="AE104">
    <cfRule type="expression" dxfId="2669" priority="13259">
      <formula>IF(RIGHT(TEXT(AE104,"0.#"),1)=".",FALSE,TRUE)</formula>
    </cfRule>
    <cfRule type="expression" dxfId="2668" priority="13260">
      <formula>IF(RIGHT(TEXT(AE104,"0.#"),1)=".",TRUE,FALSE)</formula>
    </cfRule>
  </conditionalFormatting>
  <conditionalFormatting sqref="AI104">
    <cfRule type="expression" dxfId="2667" priority="13257">
      <formula>IF(RIGHT(TEXT(AI104,"0.#"),1)=".",FALSE,TRUE)</formula>
    </cfRule>
    <cfRule type="expression" dxfId="2666" priority="13258">
      <formula>IF(RIGHT(TEXT(AI104,"0.#"),1)=".",TRUE,FALSE)</formula>
    </cfRule>
  </conditionalFormatting>
  <conditionalFormatting sqref="AM104">
    <cfRule type="expression" dxfId="2665" priority="13255">
      <formula>IF(RIGHT(TEXT(AM104,"0.#"),1)=".",FALSE,TRUE)</formula>
    </cfRule>
    <cfRule type="expression" dxfId="2664" priority="13256">
      <formula>IF(RIGHT(TEXT(AM104,"0.#"),1)=".",TRUE,FALSE)</formula>
    </cfRule>
  </conditionalFormatting>
  <conditionalFormatting sqref="AE105">
    <cfRule type="expression" dxfId="2663" priority="13253">
      <formula>IF(RIGHT(TEXT(AE105,"0.#"),1)=".",FALSE,TRUE)</formula>
    </cfRule>
    <cfRule type="expression" dxfId="2662" priority="13254">
      <formula>IF(RIGHT(TEXT(AE105,"0.#"),1)=".",TRUE,FALSE)</formula>
    </cfRule>
  </conditionalFormatting>
  <conditionalFormatting sqref="AI105">
    <cfRule type="expression" dxfId="2661" priority="13251">
      <formula>IF(RIGHT(TEXT(AI105,"0.#"),1)=".",FALSE,TRUE)</formula>
    </cfRule>
    <cfRule type="expression" dxfId="2660" priority="13252">
      <formula>IF(RIGHT(TEXT(AI105,"0.#"),1)=".",TRUE,FALSE)</formula>
    </cfRule>
  </conditionalFormatting>
  <conditionalFormatting sqref="AM105">
    <cfRule type="expression" dxfId="2659" priority="13249">
      <formula>IF(RIGHT(TEXT(AM105,"0.#"),1)=".",FALSE,TRUE)</formula>
    </cfRule>
    <cfRule type="expression" dxfId="2658" priority="13250">
      <formula>IF(RIGHT(TEXT(AM105,"0.#"),1)=".",TRUE,FALSE)</formula>
    </cfRule>
  </conditionalFormatting>
  <conditionalFormatting sqref="AE107">
    <cfRule type="expression" dxfId="2657" priority="13245">
      <formula>IF(RIGHT(TEXT(AE107,"0.#"),1)=".",FALSE,TRUE)</formula>
    </cfRule>
    <cfRule type="expression" dxfId="2656" priority="13246">
      <formula>IF(RIGHT(TEXT(AE107,"0.#"),1)=".",TRUE,FALSE)</formula>
    </cfRule>
  </conditionalFormatting>
  <conditionalFormatting sqref="AI107">
    <cfRule type="expression" dxfId="2655" priority="13243">
      <formula>IF(RIGHT(TEXT(AI107,"0.#"),1)=".",FALSE,TRUE)</formula>
    </cfRule>
    <cfRule type="expression" dxfId="2654" priority="13244">
      <formula>IF(RIGHT(TEXT(AI107,"0.#"),1)=".",TRUE,FALSE)</formula>
    </cfRule>
  </conditionalFormatting>
  <conditionalFormatting sqref="AM107">
    <cfRule type="expression" dxfId="2653" priority="13241">
      <formula>IF(RIGHT(TEXT(AM107,"0.#"),1)=".",FALSE,TRUE)</formula>
    </cfRule>
    <cfRule type="expression" dxfId="2652" priority="13242">
      <formula>IF(RIGHT(TEXT(AM107,"0.#"),1)=".",TRUE,FALSE)</formula>
    </cfRule>
  </conditionalFormatting>
  <conditionalFormatting sqref="AE108">
    <cfRule type="expression" dxfId="2651" priority="13239">
      <formula>IF(RIGHT(TEXT(AE108,"0.#"),1)=".",FALSE,TRUE)</formula>
    </cfRule>
    <cfRule type="expression" dxfId="2650" priority="13240">
      <formula>IF(RIGHT(TEXT(AE108,"0.#"),1)=".",TRUE,FALSE)</formula>
    </cfRule>
  </conditionalFormatting>
  <conditionalFormatting sqref="AI108">
    <cfRule type="expression" dxfId="2649" priority="13237">
      <formula>IF(RIGHT(TEXT(AI108,"0.#"),1)=".",FALSE,TRUE)</formula>
    </cfRule>
    <cfRule type="expression" dxfId="2648" priority="13238">
      <formula>IF(RIGHT(TEXT(AI108,"0.#"),1)=".",TRUE,FALSE)</formula>
    </cfRule>
  </conditionalFormatting>
  <conditionalFormatting sqref="AM108">
    <cfRule type="expression" dxfId="2647" priority="13235">
      <formula>IF(RIGHT(TEXT(AM108,"0.#"),1)=".",FALSE,TRUE)</formula>
    </cfRule>
    <cfRule type="expression" dxfId="2646" priority="13236">
      <formula>IF(RIGHT(TEXT(AM108,"0.#"),1)=".",TRUE,FALSE)</formula>
    </cfRule>
  </conditionalFormatting>
  <conditionalFormatting sqref="AE110">
    <cfRule type="expression" dxfId="2645" priority="13231">
      <formula>IF(RIGHT(TEXT(AE110,"0.#"),1)=".",FALSE,TRUE)</formula>
    </cfRule>
    <cfRule type="expression" dxfId="2644" priority="13232">
      <formula>IF(RIGHT(TEXT(AE110,"0.#"),1)=".",TRUE,FALSE)</formula>
    </cfRule>
  </conditionalFormatting>
  <conditionalFormatting sqref="AI110">
    <cfRule type="expression" dxfId="2643" priority="13229">
      <formula>IF(RIGHT(TEXT(AI110,"0.#"),1)=".",FALSE,TRUE)</formula>
    </cfRule>
    <cfRule type="expression" dxfId="2642" priority="13230">
      <formula>IF(RIGHT(TEXT(AI110,"0.#"),1)=".",TRUE,FALSE)</formula>
    </cfRule>
  </conditionalFormatting>
  <conditionalFormatting sqref="AM110">
    <cfRule type="expression" dxfId="2641" priority="13227">
      <formula>IF(RIGHT(TEXT(AM110,"0.#"),1)=".",FALSE,TRUE)</formula>
    </cfRule>
    <cfRule type="expression" dxfId="2640" priority="13228">
      <formula>IF(RIGHT(TEXT(AM110,"0.#"),1)=".",TRUE,FALSE)</formula>
    </cfRule>
  </conditionalFormatting>
  <conditionalFormatting sqref="AE111">
    <cfRule type="expression" dxfId="2639" priority="13225">
      <formula>IF(RIGHT(TEXT(AE111,"0.#"),1)=".",FALSE,TRUE)</formula>
    </cfRule>
    <cfRule type="expression" dxfId="2638" priority="13226">
      <formula>IF(RIGHT(TEXT(AE111,"0.#"),1)=".",TRUE,FALSE)</formula>
    </cfRule>
  </conditionalFormatting>
  <conditionalFormatting sqref="AI111">
    <cfRule type="expression" dxfId="2637" priority="13223">
      <formula>IF(RIGHT(TEXT(AI111,"0.#"),1)=".",FALSE,TRUE)</formula>
    </cfRule>
    <cfRule type="expression" dxfId="2636" priority="13224">
      <formula>IF(RIGHT(TEXT(AI111,"0.#"),1)=".",TRUE,FALSE)</formula>
    </cfRule>
  </conditionalFormatting>
  <conditionalFormatting sqref="AM111">
    <cfRule type="expression" dxfId="2635" priority="13221">
      <formula>IF(RIGHT(TEXT(AM111,"0.#"),1)=".",FALSE,TRUE)</formula>
    </cfRule>
    <cfRule type="expression" dxfId="2634" priority="13222">
      <formula>IF(RIGHT(TEXT(AM111,"0.#"),1)=".",TRUE,FALSE)</formula>
    </cfRule>
  </conditionalFormatting>
  <conditionalFormatting sqref="AE113">
    <cfRule type="expression" dxfId="2633" priority="13217">
      <formula>IF(RIGHT(TEXT(AE113,"0.#"),1)=".",FALSE,TRUE)</formula>
    </cfRule>
    <cfRule type="expression" dxfId="2632" priority="13218">
      <formula>IF(RIGHT(TEXT(AE113,"0.#"),1)=".",TRUE,FALSE)</formula>
    </cfRule>
  </conditionalFormatting>
  <conditionalFormatting sqref="AI113">
    <cfRule type="expression" dxfId="2631" priority="13215">
      <formula>IF(RIGHT(TEXT(AI113,"0.#"),1)=".",FALSE,TRUE)</formula>
    </cfRule>
    <cfRule type="expression" dxfId="2630" priority="13216">
      <formula>IF(RIGHT(TEXT(AI113,"0.#"),1)=".",TRUE,FALSE)</formula>
    </cfRule>
  </conditionalFormatting>
  <conditionalFormatting sqref="AM113">
    <cfRule type="expression" dxfId="2629" priority="13213">
      <formula>IF(RIGHT(TEXT(AM113,"0.#"),1)=".",FALSE,TRUE)</formula>
    </cfRule>
    <cfRule type="expression" dxfId="2628" priority="13214">
      <formula>IF(RIGHT(TEXT(AM113,"0.#"),1)=".",TRUE,FALSE)</formula>
    </cfRule>
  </conditionalFormatting>
  <conditionalFormatting sqref="AE114">
    <cfRule type="expression" dxfId="2627" priority="13211">
      <formula>IF(RIGHT(TEXT(AE114,"0.#"),1)=".",FALSE,TRUE)</formula>
    </cfRule>
    <cfRule type="expression" dxfId="2626" priority="13212">
      <formula>IF(RIGHT(TEXT(AE114,"0.#"),1)=".",TRUE,FALSE)</formula>
    </cfRule>
  </conditionalFormatting>
  <conditionalFormatting sqref="AI114">
    <cfRule type="expression" dxfId="2625" priority="13209">
      <formula>IF(RIGHT(TEXT(AI114,"0.#"),1)=".",FALSE,TRUE)</formula>
    </cfRule>
    <cfRule type="expression" dxfId="2624" priority="13210">
      <formula>IF(RIGHT(TEXT(AI114,"0.#"),1)=".",TRUE,FALSE)</formula>
    </cfRule>
  </conditionalFormatting>
  <conditionalFormatting sqref="AM114">
    <cfRule type="expression" dxfId="2623" priority="13207">
      <formula>IF(RIGHT(TEXT(AM114,"0.#"),1)=".",FALSE,TRUE)</formula>
    </cfRule>
    <cfRule type="expression" dxfId="2622" priority="13208">
      <formula>IF(RIGHT(TEXT(AM114,"0.#"),1)=".",TRUE,FALSE)</formula>
    </cfRule>
  </conditionalFormatting>
  <conditionalFormatting sqref="AE119 AQ119">
    <cfRule type="expression" dxfId="2621" priority="13189">
      <formula>IF(RIGHT(TEXT(AE119,"0.#"),1)=".",FALSE,TRUE)</formula>
    </cfRule>
    <cfRule type="expression" dxfId="2620" priority="13190">
      <formula>IF(RIGHT(TEXT(AE119,"0.#"),1)=".",TRUE,FALSE)</formula>
    </cfRule>
  </conditionalFormatting>
  <conditionalFormatting sqref="AI119">
    <cfRule type="expression" dxfId="2619" priority="13187">
      <formula>IF(RIGHT(TEXT(AI119,"0.#"),1)=".",FALSE,TRUE)</formula>
    </cfRule>
    <cfRule type="expression" dxfId="2618" priority="13188">
      <formula>IF(RIGHT(TEXT(AI119,"0.#"),1)=".",TRUE,FALSE)</formula>
    </cfRule>
  </conditionalFormatting>
  <conditionalFormatting sqref="AM119">
    <cfRule type="expression" dxfId="2617" priority="13185">
      <formula>IF(RIGHT(TEXT(AM119,"0.#"),1)=".",FALSE,TRUE)</formula>
    </cfRule>
    <cfRule type="expression" dxfId="2616" priority="13186">
      <formula>IF(RIGHT(TEXT(AM119,"0.#"),1)=".",TRUE,FALSE)</formula>
    </cfRule>
  </conditionalFormatting>
  <conditionalFormatting sqref="AQ120">
    <cfRule type="expression" dxfId="2615" priority="13177">
      <formula>IF(RIGHT(TEXT(AQ120,"0.#"),1)=".",FALSE,TRUE)</formula>
    </cfRule>
    <cfRule type="expression" dxfId="2614" priority="13178">
      <formula>IF(RIGHT(TEXT(AQ120,"0.#"),1)=".",TRUE,FALSE)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7:AO838">
    <cfRule type="expression" dxfId="2421" priority="2859">
      <formula>IF(AND(AL837&gt;=0, RIGHT(TEXT(AL837,"0.#"),1)&lt;&gt;"."),TRUE,FALSE)</formula>
    </cfRule>
    <cfRule type="expression" dxfId="2420" priority="2860">
      <formula>IF(AND(AL837&gt;=0, RIGHT(TEXT(AL837,"0.#"),1)="."),TRUE,FALSE)</formula>
    </cfRule>
    <cfRule type="expression" dxfId="2419" priority="2861">
      <formula>IF(AND(AL837&lt;0, RIGHT(TEXT(AL837,"0.#"),1)&lt;&gt;"."),TRUE,FALSE)</formula>
    </cfRule>
    <cfRule type="expression" dxfId="2418" priority="2862">
      <formula>IF(AND(AL837&lt;0, RIGHT(TEXT(AL837,"0.#"),1)="."),TRUE,FALSE)</formula>
    </cfRule>
  </conditionalFormatting>
  <conditionalFormatting sqref="Y837:Y838">
    <cfRule type="expression" dxfId="2417" priority="2857">
      <formula>IF(RIGHT(TEXT(Y837,"0.#"),1)=".",FALSE,TRUE)</formula>
    </cfRule>
    <cfRule type="expression" dxfId="2416" priority="2858">
      <formula>IF(RIGHT(TEXT(Y837,"0.#"),1)=".",TRUE,FALSE)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 Y874 Y878:Y899">
    <cfRule type="expression" dxfId="2099" priority="2117">
      <formula>IF(RIGHT(TEXT(Y872,"0.#"),1)=".",FALSE,TRUE)</formula>
    </cfRule>
    <cfRule type="expression" dxfId="2098" priority="2118">
      <formula>IF(RIGHT(TEXT(Y872,"0.#"),1)=".",TRUE,FALSE)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72 AL874:AO874 AL878: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P14:V17">
    <cfRule type="expression" dxfId="741" priority="47">
      <formula>IF(RIGHT(TEXT(P14,"0.#"),1)=".",FALSE,TRUE)</formula>
    </cfRule>
    <cfRule type="expression" dxfId="740" priority="48">
      <formula>IF(RIGHT(TEXT(P14,"0.#"),1)=".",TRUE,FALSE)</formula>
    </cfRule>
  </conditionalFormatting>
  <conditionalFormatting sqref="W14:AJ17">
    <cfRule type="expression" dxfId="739" priority="45">
      <formula>IF(RIGHT(TEXT(W14,"0.#"),1)=".",FALSE,TRUE)</formula>
    </cfRule>
    <cfRule type="expression" dxfId="738" priority="46">
      <formula>IF(RIGHT(TEXT(W14,"0.#"),1)=".",TRUE,FALSE)</formula>
    </cfRule>
  </conditionalFormatting>
  <conditionalFormatting sqref="AE116 AQ116">
    <cfRule type="expression" dxfId="737" priority="43">
      <formula>IF(RIGHT(TEXT(AE116,"0.#"),1)=".",FALSE,TRUE)</formula>
    </cfRule>
    <cfRule type="expression" dxfId="736" priority="44">
      <formula>IF(RIGHT(TEXT(AE116,"0.#"),1)=".",TRUE,FALSE)</formula>
    </cfRule>
  </conditionalFormatting>
  <conditionalFormatting sqref="AI116">
    <cfRule type="expression" dxfId="735" priority="41">
      <formula>IF(RIGHT(TEXT(AI116,"0.#"),1)=".",FALSE,TRUE)</formula>
    </cfRule>
    <cfRule type="expression" dxfId="734" priority="42">
      <formula>IF(RIGHT(TEXT(AI116,"0.#"),1)=".",TRUE,FALSE)</formula>
    </cfRule>
  </conditionalFormatting>
  <conditionalFormatting sqref="AM116">
    <cfRule type="expression" dxfId="733" priority="39">
      <formula>IF(RIGHT(TEXT(AM116,"0.#"),1)=".",FALSE,TRUE)</formula>
    </cfRule>
    <cfRule type="expression" dxfId="732" priority="40">
      <formula>IF(RIGHT(TEXT(AM116,"0.#"),1)=".",TRUE,FALSE)</formula>
    </cfRule>
  </conditionalFormatting>
  <conditionalFormatting sqref="AQ117">
    <cfRule type="expression" dxfId="731" priority="37">
      <formula>IF(RIGHT(TEXT(AQ117,"0.#"),1)=".",FALSE,TRUE)</formula>
    </cfRule>
    <cfRule type="expression" dxfId="730" priority="38">
      <formula>IF(RIGHT(TEXT(AQ117,"0.#"),1)=".",TRUE,FALSE)</formula>
    </cfRule>
  </conditionalFormatting>
  <conditionalFormatting sqref="AE117">
    <cfRule type="expression" dxfId="729" priority="35">
      <formula>IF(RIGHT(TEXT(AE117,"0.#"),1)=".",FALSE,TRUE)</formula>
    </cfRule>
    <cfRule type="expression" dxfId="728" priority="36">
      <formula>IF(RIGHT(TEXT(AE117,"0.#"),1)=".",TRUE,FALSE)</formula>
    </cfRule>
  </conditionalFormatting>
  <conditionalFormatting sqref="AI117">
    <cfRule type="expression" dxfId="727" priority="33">
      <formula>IF(RIGHT(TEXT(AI117,"0.#"),1)=".",FALSE,TRUE)</formula>
    </cfRule>
    <cfRule type="expression" dxfId="726" priority="34">
      <formula>IF(RIGHT(TEXT(AI117,"0.#"),1)=".",TRUE,FALSE)</formula>
    </cfRule>
  </conditionalFormatting>
  <conditionalFormatting sqref="AM117">
    <cfRule type="expression" dxfId="725" priority="31">
      <formula>IF(RIGHT(TEXT(AM117,"0.#"),1)=".",FALSE,TRUE)</formula>
    </cfRule>
    <cfRule type="expression" dxfId="724" priority="32">
      <formula>IF(RIGHT(TEXT(AM117,"0.#"),1)=".",TRUE,FALSE)</formula>
    </cfRule>
  </conditionalFormatting>
  <conditionalFormatting sqref="Y873">
    <cfRule type="expression" dxfId="723" priority="25">
      <formula>IF(RIGHT(TEXT(Y873,"0.#"),1)=".",FALSE,TRUE)</formula>
    </cfRule>
    <cfRule type="expression" dxfId="722" priority="26">
      <formula>IF(RIGHT(TEXT(Y873,"0.#"),1)=".",TRUE,FALSE)</formula>
    </cfRule>
  </conditionalFormatting>
  <conditionalFormatting sqref="AL873:AO873">
    <cfRule type="expression" dxfId="721" priority="27">
      <formula>IF(AND(AL873&gt;=0, RIGHT(TEXT(AL873,"0.#"),1)&lt;&gt;"."),TRUE,FALSE)</formula>
    </cfRule>
    <cfRule type="expression" dxfId="720" priority="28">
      <formula>IF(AND(AL873&gt;=0, RIGHT(TEXT(AL873,"0.#"),1)="."),TRUE,FALSE)</formula>
    </cfRule>
    <cfRule type="expression" dxfId="719" priority="29">
      <formula>IF(AND(AL873&lt;0, RIGHT(TEXT(AL873,"0.#"),1)&lt;&gt;"."),TRUE,FALSE)</formula>
    </cfRule>
    <cfRule type="expression" dxfId="718" priority="30">
      <formula>IF(AND(AL873&lt;0, RIGHT(TEXT(AL873,"0.#"),1)="."),TRUE,FALSE)</formula>
    </cfRule>
  </conditionalFormatting>
  <conditionalFormatting sqref="Y875">
    <cfRule type="expression" dxfId="717" priority="13">
      <formula>IF(RIGHT(TEXT(Y875,"0.#"),1)=".",FALSE,TRUE)</formula>
    </cfRule>
    <cfRule type="expression" dxfId="716" priority="14">
      <formula>IF(RIGHT(TEXT(Y875,"0.#"),1)=".",TRUE,FALSE)</formula>
    </cfRule>
  </conditionalFormatting>
  <conditionalFormatting sqref="AL875:AO875">
    <cfRule type="expression" dxfId="715" priority="15">
      <formula>IF(AND(AL875&gt;=0, RIGHT(TEXT(AL875,"0.#"),1)&lt;&gt;"."),TRUE,FALSE)</formula>
    </cfRule>
    <cfRule type="expression" dxfId="714" priority="16">
      <formula>IF(AND(AL875&gt;=0, RIGHT(TEXT(AL875,"0.#"),1)="."),TRUE,FALSE)</formula>
    </cfRule>
    <cfRule type="expression" dxfId="713" priority="17">
      <formula>IF(AND(AL875&lt;0, RIGHT(TEXT(AL875,"0.#"),1)&lt;&gt;"."),TRUE,FALSE)</formula>
    </cfRule>
    <cfRule type="expression" dxfId="712" priority="18">
      <formula>IF(AND(AL875&lt;0, RIGHT(TEXT(AL875,"0.#"),1)="."),TRUE,FALSE)</formula>
    </cfRule>
  </conditionalFormatting>
  <conditionalFormatting sqref="Y876">
    <cfRule type="expression" dxfId="711" priority="7">
      <formula>IF(RIGHT(TEXT(Y876,"0.#"),1)=".",FALSE,TRUE)</formula>
    </cfRule>
    <cfRule type="expression" dxfId="710" priority="8">
      <formula>IF(RIGHT(TEXT(Y876,"0.#"),1)=".",TRUE,FALSE)</formula>
    </cfRule>
  </conditionalFormatting>
  <conditionalFormatting sqref="AL876:AO876">
    <cfRule type="expression" dxfId="709" priority="9">
      <formula>IF(AND(AL876&gt;=0, RIGHT(TEXT(AL876,"0.#"),1)&lt;&gt;"."),TRUE,FALSE)</formula>
    </cfRule>
    <cfRule type="expression" dxfId="708" priority="10">
      <formula>IF(AND(AL876&gt;=0, RIGHT(TEXT(AL876,"0.#"),1)="."),TRUE,FALSE)</formula>
    </cfRule>
    <cfRule type="expression" dxfId="707" priority="11">
      <formula>IF(AND(AL876&lt;0, RIGHT(TEXT(AL876,"0.#"),1)&lt;&gt;"."),TRUE,FALSE)</formula>
    </cfRule>
    <cfRule type="expression" dxfId="706" priority="12">
      <formula>IF(AND(AL876&lt;0, RIGHT(TEXT(AL876,"0.#"),1)="."),TRUE,FALSE)</formula>
    </cfRule>
  </conditionalFormatting>
  <conditionalFormatting sqref="Y877">
    <cfRule type="expression" dxfId="705" priority="1">
      <formula>IF(RIGHT(TEXT(Y877,"0.#"),1)=".",FALSE,TRUE)</formula>
    </cfRule>
    <cfRule type="expression" dxfId="704" priority="2">
      <formula>IF(RIGHT(TEXT(Y877,"0.#"),1)=".",TRUE,FALSE)</formula>
    </cfRule>
  </conditionalFormatting>
  <conditionalFormatting sqref="AL877:AO877">
    <cfRule type="expression" dxfId="703" priority="3">
      <formula>IF(AND(AL877&gt;=0, RIGHT(TEXT(AL877,"0.#"),1)&lt;&gt;"."),TRUE,FALSE)</formula>
    </cfRule>
    <cfRule type="expression" dxfId="702" priority="4">
      <formula>IF(AND(AL877&gt;=0, RIGHT(TEXT(AL877,"0.#"),1)="."),TRUE,FALSE)</formula>
    </cfRule>
    <cfRule type="expression" dxfId="701" priority="5">
      <formula>IF(AND(AL877&lt;0, RIGHT(TEXT(AL877,"0.#"),1)&lt;&gt;"."),TRUE,FALSE)</formula>
    </cfRule>
    <cfRule type="expression" dxfId="700" priority="6">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9"/>
      <c r="Z2" s="836"/>
      <c r="AA2" s="837"/>
      <c r="AB2" s="1033" t="s">
        <v>11</v>
      </c>
      <c r="AC2" s="1034"/>
      <c r="AD2" s="1035"/>
      <c r="AE2" s="1039" t="s">
        <v>555</v>
      </c>
      <c r="AF2" s="1039"/>
      <c r="AG2" s="1039"/>
      <c r="AH2" s="1039"/>
      <c r="AI2" s="1039" t="s">
        <v>552</v>
      </c>
      <c r="AJ2" s="1039"/>
      <c r="AK2" s="1039"/>
      <c r="AL2" s="1039"/>
      <c r="AM2" s="1039" t="s">
        <v>526</v>
      </c>
      <c r="AN2" s="1039"/>
      <c r="AO2" s="1039"/>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6"/>
      <c r="I4" s="1006"/>
      <c r="J4" s="1006"/>
      <c r="K4" s="1006"/>
      <c r="L4" s="1006"/>
      <c r="M4" s="1006"/>
      <c r="N4" s="1006"/>
      <c r="O4" s="1007"/>
      <c r="P4" s="105"/>
      <c r="Q4" s="1014"/>
      <c r="R4" s="1014"/>
      <c r="S4" s="1014"/>
      <c r="T4" s="1014"/>
      <c r="U4" s="1014"/>
      <c r="V4" s="1014"/>
      <c r="W4" s="1014"/>
      <c r="X4" s="1015"/>
      <c r="Y4" s="1024" t="s">
        <v>12</v>
      </c>
      <c r="Z4" s="1025"/>
      <c r="AA4" s="1026"/>
      <c r="AB4" s="466"/>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8"/>
      <c r="H5" s="1009"/>
      <c r="I5" s="1009"/>
      <c r="J5" s="1009"/>
      <c r="K5" s="1009"/>
      <c r="L5" s="1009"/>
      <c r="M5" s="1009"/>
      <c r="N5" s="1009"/>
      <c r="O5" s="1010"/>
      <c r="P5" s="1016"/>
      <c r="Q5" s="1016"/>
      <c r="R5" s="1016"/>
      <c r="S5" s="1016"/>
      <c r="T5" s="1016"/>
      <c r="U5" s="1016"/>
      <c r="V5" s="1016"/>
      <c r="W5" s="1016"/>
      <c r="X5" s="1017"/>
      <c r="Y5" s="420" t="s">
        <v>54</v>
      </c>
      <c r="Z5" s="1021"/>
      <c r="AA5" s="1022"/>
      <c r="AB5" s="528"/>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11"/>
      <c r="H6" s="1012"/>
      <c r="I6" s="1012"/>
      <c r="J6" s="1012"/>
      <c r="K6" s="1012"/>
      <c r="L6" s="1012"/>
      <c r="M6" s="1012"/>
      <c r="N6" s="1012"/>
      <c r="O6" s="1013"/>
      <c r="P6" s="1018"/>
      <c r="Q6" s="1018"/>
      <c r="R6" s="1018"/>
      <c r="S6" s="1018"/>
      <c r="T6" s="1018"/>
      <c r="U6" s="1018"/>
      <c r="V6" s="1018"/>
      <c r="W6" s="1018"/>
      <c r="X6" s="1019"/>
      <c r="Y6" s="1020" t="s">
        <v>13</v>
      </c>
      <c r="Z6" s="1021"/>
      <c r="AA6" s="1022"/>
      <c r="AB6" s="599"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9"/>
      <c r="Z9" s="836"/>
      <c r="AA9" s="837"/>
      <c r="AB9" s="1033" t="s">
        <v>11</v>
      </c>
      <c r="AC9" s="1034"/>
      <c r="AD9" s="1035"/>
      <c r="AE9" s="1039" t="s">
        <v>556</v>
      </c>
      <c r="AF9" s="1039"/>
      <c r="AG9" s="1039"/>
      <c r="AH9" s="1039"/>
      <c r="AI9" s="1039" t="s">
        <v>552</v>
      </c>
      <c r="AJ9" s="1039"/>
      <c r="AK9" s="1039"/>
      <c r="AL9" s="1039"/>
      <c r="AM9" s="1039" t="s">
        <v>526</v>
      </c>
      <c r="AN9" s="1039"/>
      <c r="AO9" s="1039"/>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6"/>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8"/>
      <c r="H12" s="1009"/>
      <c r="I12" s="1009"/>
      <c r="J12" s="1009"/>
      <c r="K12" s="1009"/>
      <c r="L12" s="1009"/>
      <c r="M12" s="1009"/>
      <c r="N12" s="1009"/>
      <c r="O12" s="1010"/>
      <c r="P12" s="1016"/>
      <c r="Q12" s="1016"/>
      <c r="R12" s="1016"/>
      <c r="S12" s="1016"/>
      <c r="T12" s="1016"/>
      <c r="U12" s="1016"/>
      <c r="V12" s="1016"/>
      <c r="W12" s="1016"/>
      <c r="X12" s="1017"/>
      <c r="Y12" s="420" t="s">
        <v>54</v>
      </c>
      <c r="Z12" s="1021"/>
      <c r="AA12" s="1022"/>
      <c r="AB12" s="528"/>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9"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9"/>
      <c r="Z16" s="836"/>
      <c r="AA16" s="837"/>
      <c r="AB16" s="1033" t="s">
        <v>11</v>
      </c>
      <c r="AC16" s="1034"/>
      <c r="AD16" s="1035"/>
      <c r="AE16" s="1039" t="s">
        <v>555</v>
      </c>
      <c r="AF16" s="1039"/>
      <c r="AG16" s="1039"/>
      <c r="AH16" s="1039"/>
      <c r="AI16" s="1039" t="s">
        <v>553</v>
      </c>
      <c r="AJ16" s="1039"/>
      <c r="AK16" s="1039"/>
      <c r="AL16" s="1039"/>
      <c r="AM16" s="1039" t="s">
        <v>526</v>
      </c>
      <c r="AN16" s="1039"/>
      <c r="AO16" s="1039"/>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6"/>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8"/>
      <c r="H19" s="1009"/>
      <c r="I19" s="1009"/>
      <c r="J19" s="1009"/>
      <c r="K19" s="1009"/>
      <c r="L19" s="1009"/>
      <c r="M19" s="1009"/>
      <c r="N19" s="1009"/>
      <c r="O19" s="1010"/>
      <c r="P19" s="1016"/>
      <c r="Q19" s="1016"/>
      <c r="R19" s="1016"/>
      <c r="S19" s="1016"/>
      <c r="T19" s="1016"/>
      <c r="U19" s="1016"/>
      <c r="V19" s="1016"/>
      <c r="W19" s="1016"/>
      <c r="X19" s="1017"/>
      <c r="Y19" s="420" t="s">
        <v>54</v>
      </c>
      <c r="Z19" s="1021"/>
      <c r="AA19" s="1022"/>
      <c r="AB19" s="528"/>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9"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9"/>
      <c r="Z23" s="836"/>
      <c r="AA23" s="837"/>
      <c r="AB23" s="1033" t="s">
        <v>11</v>
      </c>
      <c r="AC23" s="1034"/>
      <c r="AD23" s="1035"/>
      <c r="AE23" s="1039" t="s">
        <v>557</v>
      </c>
      <c r="AF23" s="1039"/>
      <c r="AG23" s="1039"/>
      <c r="AH23" s="1039"/>
      <c r="AI23" s="1039" t="s">
        <v>552</v>
      </c>
      <c r="AJ23" s="1039"/>
      <c r="AK23" s="1039"/>
      <c r="AL23" s="1039"/>
      <c r="AM23" s="1039" t="s">
        <v>526</v>
      </c>
      <c r="AN23" s="1039"/>
      <c r="AO23" s="1039"/>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6"/>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8"/>
      <c r="H26" s="1009"/>
      <c r="I26" s="1009"/>
      <c r="J26" s="1009"/>
      <c r="K26" s="1009"/>
      <c r="L26" s="1009"/>
      <c r="M26" s="1009"/>
      <c r="N26" s="1009"/>
      <c r="O26" s="1010"/>
      <c r="P26" s="1016"/>
      <c r="Q26" s="1016"/>
      <c r="R26" s="1016"/>
      <c r="S26" s="1016"/>
      <c r="T26" s="1016"/>
      <c r="U26" s="1016"/>
      <c r="V26" s="1016"/>
      <c r="W26" s="1016"/>
      <c r="X26" s="1017"/>
      <c r="Y26" s="420" t="s">
        <v>54</v>
      </c>
      <c r="Z26" s="1021"/>
      <c r="AA26" s="1022"/>
      <c r="AB26" s="528"/>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9"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9"/>
      <c r="Z30" s="836"/>
      <c r="AA30" s="837"/>
      <c r="AB30" s="1033" t="s">
        <v>11</v>
      </c>
      <c r="AC30" s="1034"/>
      <c r="AD30" s="1035"/>
      <c r="AE30" s="1039" t="s">
        <v>555</v>
      </c>
      <c r="AF30" s="1039"/>
      <c r="AG30" s="1039"/>
      <c r="AH30" s="1039"/>
      <c r="AI30" s="1039" t="s">
        <v>552</v>
      </c>
      <c r="AJ30" s="1039"/>
      <c r="AK30" s="1039"/>
      <c r="AL30" s="1039"/>
      <c r="AM30" s="1039" t="s">
        <v>550</v>
      </c>
      <c r="AN30" s="1039"/>
      <c r="AO30" s="1039"/>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6"/>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8"/>
      <c r="H33" s="1009"/>
      <c r="I33" s="1009"/>
      <c r="J33" s="1009"/>
      <c r="K33" s="1009"/>
      <c r="L33" s="1009"/>
      <c r="M33" s="1009"/>
      <c r="N33" s="1009"/>
      <c r="O33" s="1010"/>
      <c r="P33" s="1016"/>
      <c r="Q33" s="1016"/>
      <c r="R33" s="1016"/>
      <c r="S33" s="1016"/>
      <c r="T33" s="1016"/>
      <c r="U33" s="1016"/>
      <c r="V33" s="1016"/>
      <c r="W33" s="1016"/>
      <c r="X33" s="1017"/>
      <c r="Y33" s="420" t="s">
        <v>54</v>
      </c>
      <c r="Z33" s="1021"/>
      <c r="AA33" s="1022"/>
      <c r="AB33" s="528"/>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9"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9"/>
      <c r="Z37" s="836"/>
      <c r="AA37" s="837"/>
      <c r="AB37" s="1033" t="s">
        <v>11</v>
      </c>
      <c r="AC37" s="1034"/>
      <c r="AD37" s="1035"/>
      <c r="AE37" s="1039" t="s">
        <v>557</v>
      </c>
      <c r="AF37" s="1039"/>
      <c r="AG37" s="1039"/>
      <c r="AH37" s="1039"/>
      <c r="AI37" s="1039" t="s">
        <v>554</v>
      </c>
      <c r="AJ37" s="1039"/>
      <c r="AK37" s="1039"/>
      <c r="AL37" s="1039"/>
      <c r="AM37" s="1039" t="s">
        <v>551</v>
      </c>
      <c r="AN37" s="1039"/>
      <c r="AO37" s="1039"/>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6"/>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8"/>
      <c r="H40" s="1009"/>
      <c r="I40" s="1009"/>
      <c r="J40" s="1009"/>
      <c r="K40" s="1009"/>
      <c r="L40" s="1009"/>
      <c r="M40" s="1009"/>
      <c r="N40" s="1009"/>
      <c r="O40" s="1010"/>
      <c r="P40" s="1016"/>
      <c r="Q40" s="1016"/>
      <c r="R40" s="1016"/>
      <c r="S40" s="1016"/>
      <c r="T40" s="1016"/>
      <c r="U40" s="1016"/>
      <c r="V40" s="1016"/>
      <c r="W40" s="1016"/>
      <c r="X40" s="1017"/>
      <c r="Y40" s="420" t="s">
        <v>54</v>
      </c>
      <c r="Z40" s="1021"/>
      <c r="AA40" s="1022"/>
      <c r="AB40" s="528"/>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9"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9"/>
      <c r="Z44" s="836"/>
      <c r="AA44" s="837"/>
      <c r="AB44" s="1033" t="s">
        <v>11</v>
      </c>
      <c r="AC44" s="1034"/>
      <c r="AD44" s="1035"/>
      <c r="AE44" s="1039" t="s">
        <v>555</v>
      </c>
      <c r="AF44" s="1039"/>
      <c r="AG44" s="1039"/>
      <c r="AH44" s="1039"/>
      <c r="AI44" s="1039" t="s">
        <v>552</v>
      </c>
      <c r="AJ44" s="1039"/>
      <c r="AK44" s="1039"/>
      <c r="AL44" s="1039"/>
      <c r="AM44" s="1039" t="s">
        <v>526</v>
      </c>
      <c r="AN44" s="1039"/>
      <c r="AO44" s="1039"/>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6"/>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8"/>
      <c r="H47" s="1009"/>
      <c r="I47" s="1009"/>
      <c r="J47" s="1009"/>
      <c r="K47" s="1009"/>
      <c r="L47" s="1009"/>
      <c r="M47" s="1009"/>
      <c r="N47" s="1009"/>
      <c r="O47" s="1010"/>
      <c r="P47" s="1016"/>
      <c r="Q47" s="1016"/>
      <c r="R47" s="1016"/>
      <c r="S47" s="1016"/>
      <c r="T47" s="1016"/>
      <c r="U47" s="1016"/>
      <c r="V47" s="1016"/>
      <c r="W47" s="1016"/>
      <c r="X47" s="1017"/>
      <c r="Y47" s="420" t="s">
        <v>54</v>
      </c>
      <c r="Z47" s="1021"/>
      <c r="AA47" s="1022"/>
      <c r="AB47" s="528"/>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9"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9"/>
      <c r="Z51" s="836"/>
      <c r="AA51" s="837"/>
      <c r="AB51" s="562" t="s">
        <v>11</v>
      </c>
      <c r="AC51" s="1034"/>
      <c r="AD51" s="1035"/>
      <c r="AE51" s="1039" t="s">
        <v>555</v>
      </c>
      <c r="AF51" s="1039"/>
      <c r="AG51" s="1039"/>
      <c r="AH51" s="1039"/>
      <c r="AI51" s="1039" t="s">
        <v>552</v>
      </c>
      <c r="AJ51" s="1039"/>
      <c r="AK51" s="1039"/>
      <c r="AL51" s="1039"/>
      <c r="AM51" s="1039" t="s">
        <v>526</v>
      </c>
      <c r="AN51" s="1039"/>
      <c r="AO51" s="1039"/>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6"/>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8"/>
      <c r="H54" s="1009"/>
      <c r="I54" s="1009"/>
      <c r="J54" s="1009"/>
      <c r="K54" s="1009"/>
      <c r="L54" s="1009"/>
      <c r="M54" s="1009"/>
      <c r="N54" s="1009"/>
      <c r="O54" s="1010"/>
      <c r="P54" s="1016"/>
      <c r="Q54" s="1016"/>
      <c r="R54" s="1016"/>
      <c r="S54" s="1016"/>
      <c r="T54" s="1016"/>
      <c r="U54" s="1016"/>
      <c r="V54" s="1016"/>
      <c r="W54" s="1016"/>
      <c r="X54" s="1017"/>
      <c r="Y54" s="420" t="s">
        <v>54</v>
      </c>
      <c r="Z54" s="1021"/>
      <c r="AA54" s="1022"/>
      <c r="AB54" s="528"/>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9"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9"/>
      <c r="Z58" s="836"/>
      <c r="AA58" s="837"/>
      <c r="AB58" s="1033" t="s">
        <v>11</v>
      </c>
      <c r="AC58" s="1034"/>
      <c r="AD58" s="1035"/>
      <c r="AE58" s="1039" t="s">
        <v>555</v>
      </c>
      <c r="AF58" s="1039"/>
      <c r="AG58" s="1039"/>
      <c r="AH58" s="1039"/>
      <c r="AI58" s="1039" t="s">
        <v>552</v>
      </c>
      <c r="AJ58" s="1039"/>
      <c r="AK58" s="1039"/>
      <c r="AL58" s="1039"/>
      <c r="AM58" s="1039" t="s">
        <v>526</v>
      </c>
      <c r="AN58" s="1039"/>
      <c r="AO58" s="1039"/>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6"/>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8"/>
      <c r="H61" s="1009"/>
      <c r="I61" s="1009"/>
      <c r="J61" s="1009"/>
      <c r="K61" s="1009"/>
      <c r="L61" s="1009"/>
      <c r="M61" s="1009"/>
      <c r="N61" s="1009"/>
      <c r="O61" s="1010"/>
      <c r="P61" s="1016"/>
      <c r="Q61" s="1016"/>
      <c r="R61" s="1016"/>
      <c r="S61" s="1016"/>
      <c r="T61" s="1016"/>
      <c r="U61" s="1016"/>
      <c r="V61" s="1016"/>
      <c r="W61" s="1016"/>
      <c r="X61" s="1017"/>
      <c r="Y61" s="420" t="s">
        <v>54</v>
      </c>
      <c r="Z61" s="1021"/>
      <c r="AA61" s="1022"/>
      <c r="AB61" s="528"/>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9"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9"/>
      <c r="Z65" s="836"/>
      <c r="AA65" s="837"/>
      <c r="AB65" s="1033" t="s">
        <v>11</v>
      </c>
      <c r="AC65" s="1034"/>
      <c r="AD65" s="1035"/>
      <c r="AE65" s="1039" t="s">
        <v>555</v>
      </c>
      <c r="AF65" s="1039"/>
      <c r="AG65" s="1039"/>
      <c r="AH65" s="1039"/>
      <c r="AI65" s="1039" t="s">
        <v>552</v>
      </c>
      <c r="AJ65" s="1039"/>
      <c r="AK65" s="1039"/>
      <c r="AL65" s="1039"/>
      <c r="AM65" s="1039" t="s">
        <v>526</v>
      </c>
      <c r="AN65" s="1039"/>
      <c r="AO65" s="1039"/>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6"/>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8"/>
      <c r="H68" s="1009"/>
      <c r="I68" s="1009"/>
      <c r="J68" s="1009"/>
      <c r="K68" s="1009"/>
      <c r="L68" s="1009"/>
      <c r="M68" s="1009"/>
      <c r="N68" s="1009"/>
      <c r="O68" s="1010"/>
      <c r="P68" s="1016"/>
      <c r="Q68" s="1016"/>
      <c r="R68" s="1016"/>
      <c r="S68" s="1016"/>
      <c r="T68" s="1016"/>
      <c r="U68" s="1016"/>
      <c r="V68" s="1016"/>
      <c r="W68" s="1016"/>
      <c r="X68" s="1017"/>
      <c r="Y68" s="420" t="s">
        <v>54</v>
      </c>
      <c r="Z68" s="1021"/>
      <c r="AA68" s="1022"/>
      <c r="AB68" s="528"/>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11"/>
      <c r="H69" s="1012"/>
      <c r="I69" s="1012"/>
      <c r="J69" s="1012"/>
      <c r="K69" s="1012"/>
      <c r="L69" s="1012"/>
      <c r="M69" s="1012"/>
      <c r="N69" s="1012"/>
      <c r="O69" s="1013"/>
      <c r="P69" s="1018"/>
      <c r="Q69" s="1018"/>
      <c r="R69" s="1018"/>
      <c r="S69" s="1018"/>
      <c r="T69" s="1018"/>
      <c r="U69" s="1018"/>
      <c r="V69" s="1018"/>
      <c r="W69" s="1018"/>
      <c r="X69" s="1019"/>
      <c r="Y69" s="420" t="s">
        <v>13</v>
      </c>
      <c r="Z69" s="1021"/>
      <c r="AA69" s="1022"/>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0" t="s">
        <v>490</v>
      </c>
      <c r="H2" s="601"/>
      <c r="I2" s="601"/>
      <c r="J2" s="601"/>
      <c r="K2" s="601"/>
      <c r="L2" s="601"/>
      <c r="M2" s="601"/>
      <c r="N2" s="601"/>
      <c r="O2" s="601"/>
      <c r="P2" s="601"/>
      <c r="Q2" s="601"/>
      <c r="R2" s="601"/>
      <c r="S2" s="601"/>
      <c r="T2" s="601"/>
      <c r="U2" s="601"/>
      <c r="V2" s="601"/>
      <c r="W2" s="601"/>
      <c r="X2" s="601"/>
      <c r="Y2" s="601"/>
      <c r="Z2" s="601"/>
      <c r="AA2" s="601"/>
      <c r="AB2" s="602"/>
      <c r="AC2" s="600" t="s">
        <v>492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3"/>
      <c r="I3" s="673"/>
      <c r="J3" s="673"/>
      <c r="K3" s="673"/>
      <c r="L3" s="672" t="s">
        <v>18</v>
      </c>
      <c r="M3" s="673"/>
      <c r="N3" s="673"/>
      <c r="O3" s="673"/>
      <c r="P3" s="673"/>
      <c r="Q3" s="673"/>
      <c r="R3" s="673"/>
      <c r="S3" s="673"/>
      <c r="T3" s="673"/>
      <c r="U3" s="673"/>
      <c r="V3" s="673"/>
      <c r="W3" s="673"/>
      <c r="X3" s="674"/>
      <c r="Y3" s="658" t="s">
        <v>19</v>
      </c>
      <c r="Z3" s="659"/>
      <c r="AA3" s="659"/>
      <c r="AB3" s="803"/>
      <c r="AC3" s="822"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2"/>
      <c r="B4" s="1053"/>
      <c r="C4" s="1053"/>
      <c r="D4" s="1053"/>
      <c r="E4" s="1053"/>
      <c r="F4" s="1054"/>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2"/>
      <c r="B5" s="1053"/>
      <c r="C5" s="1053"/>
      <c r="D5" s="1053"/>
      <c r="E5" s="1053"/>
      <c r="F5" s="105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2"/>
      <c r="B6" s="1053"/>
      <c r="C6" s="1053"/>
      <c r="D6" s="1053"/>
      <c r="E6" s="1053"/>
      <c r="F6" s="105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2"/>
      <c r="B7" s="1053"/>
      <c r="C7" s="1053"/>
      <c r="D7" s="1053"/>
      <c r="E7" s="1053"/>
      <c r="F7" s="105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2"/>
      <c r="B8" s="1053"/>
      <c r="C8" s="1053"/>
      <c r="D8" s="1053"/>
      <c r="E8" s="1053"/>
      <c r="F8" s="105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2"/>
      <c r="B9" s="1053"/>
      <c r="C9" s="1053"/>
      <c r="D9" s="1053"/>
      <c r="E9" s="1053"/>
      <c r="F9" s="105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2"/>
      <c r="B10" s="1053"/>
      <c r="C10" s="1053"/>
      <c r="D10" s="1053"/>
      <c r="E10" s="1053"/>
      <c r="F10" s="105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2"/>
      <c r="B11" s="1053"/>
      <c r="C11" s="1053"/>
      <c r="D11" s="1053"/>
      <c r="E11" s="1053"/>
      <c r="F11" s="105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2"/>
      <c r="B12" s="1053"/>
      <c r="C12" s="1053"/>
      <c r="D12" s="1053"/>
      <c r="E12" s="1053"/>
      <c r="F12" s="105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2"/>
      <c r="B13" s="1053"/>
      <c r="C13" s="1053"/>
      <c r="D13" s="1053"/>
      <c r="E13" s="1053"/>
      <c r="F13" s="105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2"/>
      <c r="B16" s="1053"/>
      <c r="C16" s="1053"/>
      <c r="D16" s="1053"/>
      <c r="E16" s="1053"/>
      <c r="F16" s="1054"/>
      <c r="G16" s="822"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2"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2"/>
      <c r="B17" s="1053"/>
      <c r="C17" s="1053"/>
      <c r="D17" s="1053"/>
      <c r="E17" s="1053"/>
      <c r="F17" s="1054"/>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2"/>
      <c r="B18" s="1053"/>
      <c r="C18" s="1053"/>
      <c r="D18" s="1053"/>
      <c r="E18" s="1053"/>
      <c r="F18" s="105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2"/>
      <c r="B19" s="1053"/>
      <c r="C19" s="1053"/>
      <c r="D19" s="1053"/>
      <c r="E19" s="1053"/>
      <c r="F19" s="105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2"/>
      <c r="B20" s="1053"/>
      <c r="C20" s="1053"/>
      <c r="D20" s="1053"/>
      <c r="E20" s="1053"/>
      <c r="F20" s="105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2"/>
      <c r="B21" s="1053"/>
      <c r="C21" s="1053"/>
      <c r="D21" s="1053"/>
      <c r="E21" s="1053"/>
      <c r="F21" s="105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2"/>
      <c r="B22" s="1053"/>
      <c r="C22" s="1053"/>
      <c r="D22" s="1053"/>
      <c r="E22" s="1053"/>
      <c r="F22" s="105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2"/>
      <c r="B23" s="1053"/>
      <c r="C23" s="1053"/>
      <c r="D23" s="1053"/>
      <c r="E23" s="1053"/>
      <c r="F23" s="105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2"/>
      <c r="B24" s="1053"/>
      <c r="C24" s="1053"/>
      <c r="D24" s="1053"/>
      <c r="E24" s="1053"/>
      <c r="F24" s="105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2"/>
      <c r="B25" s="1053"/>
      <c r="C25" s="1053"/>
      <c r="D25" s="1053"/>
      <c r="E25" s="1053"/>
      <c r="F25" s="105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2"/>
      <c r="B26" s="1053"/>
      <c r="C26" s="1053"/>
      <c r="D26" s="1053"/>
      <c r="E26" s="1053"/>
      <c r="F26" s="105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2"/>
      <c r="B29" s="1053"/>
      <c r="C29" s="1053"/>
      <c r="D29" s="1053"/>
      <c r="E29" s="1053"/>
      <c r="F29" s="1054"/>
      <c r="G29" s="822"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2"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2"/>
      <c r="B30" s="1053"/>
      <c r="C30" s="1053"/>
      <c r="D30" s="1053"/>
      <c r="E30" s="1053"/>
      <c r="F30" s="1054"/>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2"/>
      <c r="B31" s="1053"/>
      <c r="C31" s="1053"/>
      <c r="D31" s="1053"/>
      <c r="E31" s="1053"/>
      <c r="F31" s="105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2"/>
      <c r="B32" s="1053"/>
      <c r="C32" s="1053"/>
      <c r="D32" s="1053"/>
      <c r="E32" s="1053"/>
      <c r="F32" s="105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2"/>
      <c r="B33" s="1053"/>
      <c r="C33" s="1053"/>
      <c r="D33" s="1053"/>
      <c r="E33" s="1053"/>
      <c r="F33" s="105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2"/>
      <c r="B34" s="1053"/>
      <c r="C34" s="1053"/>
      <c r="D34" s="1053"/>
      <c r="E34" s="1053"/>
      <c r="F34" s="105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2"/>
      <c r="B35" s="1053"/>
      <c r="C35" s="1053"/>
      <c r="D35" s="1053"/>
      <c r="E35" s="1053"/>
      <c r="F35" s="105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2"/>
      <c r="B36" s="1053"/>
      <c r="C36" s="1053"/>
      <c r="D36" s="1053"/>
      <c r="E36" s="1053"/>
      <c r="F36" s="105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2"/>
      <c r="B37" s="1053"/>
      <c r="C37" s="1053"/>
      <c r="D37" s="1053"/>
      <c r="E37" s="1053"/>
      <c r="F37" s="105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2"/>
      <c r="B38" s="1053"/>
      <c r="C38" s="1053"/>
      <c r="D38" s="1053"/>
      <c r="E38" s="1053"/>
      <c r="F38" s="105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2"/>
      <c r="B39" s="1053"/>
      <c r="C39" s="1053"/>
      <c r="D39" s="1053"/>
      <c r="E39" s="1053"/>
      <c r="F39" s="105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2"/>
      <c r="B42" s="1053"/>
      <c r="C42" s="1053"/>
      <c r="D42" s="1053"/>
      <c r="E42" s="1053"/>
      <c r="F42" s="1054"/>
      <c r="G42" s="822"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2"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2"/>
      <c r="B43" s="1053"/>
      <c r="C43" s="1053"/>
      <c r="D43" s="1053"/>
      <c r="E43" s="1053"/>
      <c r="F43" s="1054"/>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2"/>
      <c r="B44" s="1053"/>
      <c r="C44" s="1053"/>
      <c r="D44" s="1053"/>
      <c r="E44" s="1053"/>
      <c r="F44" s="105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2"/>
      <c r="B45" s="1053"/>
      <c r="C45" s="1053"/>
      <c r="D45" s="1053"/>
      <c r="E45" s="1053"/>
      <c r="F45" s="105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2"/>
      <c r="B46" s="1053"/>
      <c r="C46" s="1053"/>
      <c r="D46" s="1053"/>
      <c r="E46" s="1053"/>
      <c r="F46" s="105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2"/>
      <c r="B47" s="1053"/>
      <c r="C47" s="1053"/>
      <c r="D47" s="1053"/>
      <c r="E47" s="1053"/>
      <c r="F47" s="105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2"/>
      <c r="B48" s="1053"/>
      <c r="C48" s="1053"/>
      <c r="D48" s="1053"/>
      <c r="E48" s="1053"/>
      <c r="F48" s="105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2"/>
      <c r="B49" s="1053"/>
      <c r="C49" s="1053"/>
      <c r="D49" s="1053"/>
      <c r="E49" s="1053"/>
      <c r="F49" s="105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2"/>
      <c r="B50" s="1053"/>
      <c r="C50" s="1053"/>
      <c r="D50" s="1053"/>
      <c r="E50" s="1053"/>
      <c r="F50" s="105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2"/>
      <c r="B51" s="1053"/>
      <c r="C51" s="1053"/>
      <c r="D51" s="1053"/>
      <c r="E51" s="1053"/>
      <c r="F51" s="105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2"/>
      <c r="B52" s="1053"/>
      <c r="C52" s="1053"/>
      <c r="D52" s="1053"/>
      <c r="E52" s="1053"/>
      <c r="F52" s="105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2"/>
      <c r="B56" s="1053"/>
      <c r="C56" s="1053"/>
      <c r="D56" s="1053"/>
      <c r="E56" s="1053"/>
      <c r="F56" s="1054"/>
      <c r="G56" s="822"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2"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2"/>
      <c r="B57" s="1053"/>
      <c r="C57" s="1053"/>
      <c r="D57" s="1053"/>
      <c r="E57" s="1053"/>
      <c r="F57" s="1054"/>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2"/>
      <c r="B58" s="1053"/>
      <c r="C58" s="1053"/>
      <c r="D58" s="1053"/>
      <c r="E58" s="1053"/>
      <c r="F58" s="105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2"/>
      <c r="B59" s="1053"/>
      <c r="C59" s="1053"/>
      <c r="D59" s="1053"/>
      <c r="E59" s="1053"/>
      <c r="F59" s="105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2"/>
      <c r="B60" s="1053"/>
      <c r="C60" s="1053"/>
      <c r="D60" s="1053"/>
      <c r="E60" s="1053"/>
      <c r="F60" s="105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2"/>
      <c r="B61" s="1053"/>
      <c r="C61" s="1053"/>
      <c r="D61" s="1053"/>
      <c r="E61" s="1053"/>
      <c r="F61" s="105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2"/>
      <c r="B62" s="1053"/>
      <c r="C62" s="1053"/>
      <c r="D62" s="1053"/>
      <c r="E62" s="1053"/>
      <c r="F62" s="105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2"/>
      <c r="B63" s="1053"/>
      <c r="C63" s="1053"/>
      <c r="D63" s="1053"/>
      <c r="E63" s="1053"/>
      <c r="F63" s="105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2"/>
      <c r="B64" s="1053"/>
      <c r="C64" s="1053"/>
      <c r="D64" s="1053"/>
      <c r="E64" s="1053"/>
      <c r="F64" s="105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2"/>
      <c r="B65" s="1053"/>
      <c r="C65" s="1053"/>
      <c r="D65" s="1053"/>
      <c r="E65" s="1053"/>
      <c r="F65" s="105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2"/>
      <c r="B66" s="1053"/>
      <c r="C66" s="1053"/>
      <c r="D66" s="1053"/>
      <c r="E66" s="1053"/>
      <c r="F66" s="105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2"/>
      <c r="B69" s="1053"/>
      <c r="C69" s="1053"/>
      <c r="D69" s="1053"/>
      <c r="E69" s="1053"/>
      <c r="F69" s="1054"/>
      <c r="G69" s="822"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2"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2"/>
      <c r="B70" s="1053"/>
      <c r="C70" s="1053"/>
      <c r="D70" s="1053"/>
      <c r="E70" s="1053"/>
      <c r="F70" s="1054"/>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2"/>
      <c r="B71" s="1053"/>
      <c r="C71" s="1053"/>
      <c r="D71" s="1053"/>
      <c r="E71" s="1053"/>
      <c r="F71" s="105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2"/>
      <c r="B72" s="1053"/>
      <c r="C72" s="1053"/>
      <c r="D72" s="1053"/>
      <c r="E72" s="1053"/>
      <c r="F72" s="105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2"/>
      <c r="B73" s="1053"/>
      <c r="C73" s="1053"/>
      <c r="D73" s="1053"/>
      <c r="E73" s="1053"/>
      <c r="F73" s="105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2"/>
      <c r="B74" s="1053"/>
      <c r="C74" s="1053"/>
      <c r="D74" s="1053"/>
      <c r="E74" s="1053"/>
      <c r="F74" s="105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2"/>
      <c r="B75" s="1053"/>
      <c r="C75" s="1053"/>
      <c r="D75" s="1053"/>
      <c r="E75" s="1053"/>
      <c r="F75" s="105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2"/>
      <c r="B76" s="1053"/>
      <c r="C76" s="1053"/>
      <c r="D76" s="1053"/>
      <c r="E76" s="1053"/>
      <c r="F76" s="105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2"/>
      <c r="B77" s="1053"/>
      <c r="C77" s="1053"/>
      <c r="D77" s="1053"/>
      <c r="E77" s="1053"/>
      <c r="F77" s="105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2"/>
      <c r="B78" s="1053"/>
      <c r="C78" s="1053"/>
      <c r="D78" s="1053"/>
      <c r="E78" s="1053"/>
      <c r="F78" s="105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2"/>
      <c r="B79" s="1053"/>
      <c r="C79" s="1053"/>
      <c r="D79" s="1053"/>
      <c r="E79" s="1053"/>
      <c r="F79" s="105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2"/>
      <c r="B82" s="1053"/>
      <c r="C82" s="1053"/>
      <c r="D82" s="1053"/>
      <c r="E82" s="1053"/>
      <c r="F82" s="1054"/>
      <c r="G82" s="822"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2"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2"/>
      <c r="B83" s="1053"/>
      <c r="C83" s="1053"/>
      <c r="D83" s="1053"/>
      <c r="E83" s="1053"/>
      <c r="F83" s="1054"/>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2"/>
      <c r="B84" s="1053"/>
      <c r="C84" s="1053"/>
      <c r="D84" s="1053"/>
      <c r="E84" s="1053"/>
      <c r="F84" s="105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2"/>
      <c r="B85" s="1053"/>
      <c r="C85" s="1053"/>
      <c r="D85" s="1053"/>
      <c r="E85" s="1053"/>
      <c r="F85" s="105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2"/>
      <c r="B86" s="1053"/>
      <c r="C86" s="1053"/>
      <c r="D86" s="1053"/>
      <c r="E86" s="1053"/>
      <c r="F86" s="105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2"/>
      <c r="B87" s="1053"/>
      <c r="C87" s="1053"/>
      <c r="D87" s="1053"/>
      <c r="E87" s="1053"/>
      <c r="F87" s="105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2"/>
      <c r="B88" s="1053"/>
      <c r="C88" s="1053"/>
      <c r="D88" s="1053"/>
      <c r="E88" s="1053"/>
      <c r="F88" s="105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2"/>
      <c r="B89" s="1053"/>
      <c r="C89" s="1053"/>
      <c r="D89" s="1053"/>
      <c r="E89" s="1053"/>
      <c r="F89" s="105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2"/>
      <c r="B90" s="1053"/>
      <c r="C90" s="1053"/>
      <c r="D90" s="1053"/>
      <c r="E90" s="1053"/>
      <c r="F90" s="105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2"/>
      <c r="B91" s="1053"/>
      <c r="C91" s="1053"/>
      <c r="D91" s="1053"/>
      <c r="E91" s="1053"/>
      <c r="F91" s="105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2"/>
      <c r="B92" s="1053"/>
      <c r="C92" s="1053"/>
      <c r="D92" s="1053"/>
      <c r="E92" s="1053"/>
      <c r="F92" s="105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2"/>
      <c r="B95" s="1053"/>
      <c r="C95" s="1053"/>
      <c r="D95" s="1053"/>
      <c r="E95" s="1053"/>
      <c r="F95" s="1054"/>
      <c r="G95" s="822"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2"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2"/>
      <c r="B96" s="1053"/>
      <c r="C96" s="1053"/>
      <c r="D96" s="1053"/>
      <c r="E96" s="1053"/>
      <c r="F96" s="1054"/>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2"/>
      <c r="B97" s="1053"/>
      <c r="C97" s="1053"/>
      <c r="D97" s="1053"/>
      <c r="E97" s="1053"/>
      <c r="F97" s="105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2"/>
      <c r="B98" s="1053"/>
      <c r="C98" s="1053"/>
      <c r="D98" s="1053"/>
      <c r="E98" s="1053"/>
      <c r="F98" s="105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2"/>
      <c r="B99" s="1053"/>
      <c r="C99" s="1053"/>
      <c r="D99" s="1053"/>
      <c r="E99" s="1053"/>
      <c r="F99" s="105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2"/>
      <c r="B100" s="1053"/>
      <c r="C100" s="1053"/>
      <c r="D100" s="1053"/>
      <c r="E100" s="1053"/>
      <c r="F100" s="105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2"/>
      <c r="B101" s="1053"/>
      <c r="C101" s="1053"/>
      <c r="D101" s="1053"/>
      <c r="E101" s="1053"/>
      <c r="F101" s="105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2"/>
      <c r="B102" s="1053"/>
      <c r="C102" s="1053"/>
      <c r="D102" s="1053"/>
      <c r="E102" s="1053"/>
      <c r="F102" s="105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2"/>
      <c r="B103" s="1053"/>
      <c r="C103" s="1053"/>
      <c r="D103" s="1053"/>
      <c r="E103" s="1053"/>
      <c r="F103" s="105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2"/>
      <c r="B104" s="1053"/>
      <c r="C104" s="1053"/>
      <c r="D104" s="1053"/>
      <c r="E104" s="1053"/>
      <c r="F104" s="105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2"/>
      <c r="B105" s="1053"/>
      <c r="C105" s="1053"/>
      <c r="D105" s="1053"/>
      <c r="E105" s="1053"/>
      <c r="F105" s="105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2"/>
      <c r="B109" s="1053"/>
      <c r="C109" s="1053"/>
      <c r="D109" s="1053"/>
      <c r="E109" s="1053"/>
      <c r="F109" s="1054"/>
      <c r="G109" s="822"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2"/>
      <c r="B110" s="1053"/>
      <c r="C110" s="1053"/>
      <c r="D110" s="1053"/>
      <c r="E110" s="1053"/>
      <c r="F110" s="1054"/>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2"/>
      <c r="B111" s="1053"/>
      <c r="C111" s="1053"/>
      <c r="D111" s="1053"/>
      <c r="E111" s="1053"/>
      <c r="F111" s="105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2"/>
      <c r="B112" s="1053"/>
      <c r="C112" s="1053"/>
      <c r="D112" s="1053"/>
      <c r="E112" s="1053"/>
      <c r="F112" s="105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2"/>
      <c r="B113" s="1053"/>
      <c r="C113" s="1053"/>
      <c r="D113" s="1053"/>
      <c r="E113" s="1053"/>
      <c r="F113" s="105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2"/>
      <c r="B114" s="1053"/>
      <c r="C114" s="1053"/>
      <c r="D114" s="1053"/>
      <c r="E114" s="1053"/>
      <c r="F114" s="105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2"/>
      <c r="B115" s="1053"/>
      <c r="C115" s="1053"/>
      <c r="D115" s="1053"/>
      <c r="E115" s="1053"/>
      <c r="F115" s="105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2"/>
      <c r="B116" s="1053"/>
      <c r="C116" s="1053"/>
      <c r="D116" s="1053"/>
      <c r="E116" s="1053"/>
      <c r="F116" s="105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2"/>
      <c r="B117" s="1053"/>
      <c r="C117" s="1053"/>
      <c r="D117" s="1053"/>
      <c r="E117" s="1053"/>
      <c r="F117" s="105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2"/>
      <c r="B118" s="1053"/>
      <c r="C118" s="1053"/>
      <c r="D118" s="1053"/>
      <c r="E118" s="1053"/>
      <c r="F118" s="105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2"/>
      <c r="B119" s="1053"/>
      <c r="C119" s="1053"/>
      <c r="D119" s="1053"/>
      <c r="E119" s="1053"/>
      <c r="F119" s="105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2"/>
      <c r="B122" s="1053"/>
      <c r="C122" s="1053"/>
      <c r="D122" s="1053"/>
      <c r="E122" s="1053"/>
      <c r="F122" s="1054"/>
      <c r="G122" s="822"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2"/>
      <c r="B123" s="1053"/>
      <c r="C123" s="1053"/>
      <c r="D123" s="1053"/>
      <c r="E123" s="1053"/>
      <c r="F123" s="1054"/>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2"/>
      <c r="B124" s="1053"/>
      <c r="C124" s="1053"/>
      <c r="D124" s="1053"/>
      <c r="E124" s="1053"/>
      <c r="F124" s="105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2"/>
      <c r="B125" s="1053"/>
      <c r="C125" s="1053"/>
      <c r="D125" s="1053"/>
      <c r="E125" s="1053"/>
      <c r="F125" s="105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2"/>
      <c r="B126" s="1053"/>
      <c r="C126" s="1053"/>
      <c r="D126" s="1053"/>
      <c r="E126" s="1053"/>
      <c r="F126" s="105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2"/>
      <c r="B127" s="1053"/>
      <c r="C127" s="1053"/>
      <c r="D127" s="1053"/>
      <c r="E127" s="1053"/>
      <c r="F127" s="105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2"/>
      <c r="B128" s="1053"/>
      <c r="C128" s="1053"/>
      <c r="D128" s="1053"/>
      <c r="E128" s="1053"/>
      <c r="F128" s="105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2"/>
      <c r="B129" s="1053"/>
      <c r="C129" s="1053"/>
      <c r="D129" s="1053"/>
      <c r="E129" s="1053"/>
      <c r="F129" s="105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2"/>
      <c r="B130" s="1053"/>
      <c r="C130" s="1053"/>
      <c r="D130" s="1053"/>
      <c r="E130" s="1053"/>
      <c r="F130" s="105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2"/>
      <c r="B131" s="1053"/>
      <c r="C131" s="1053"/>
      <c r="D131" s="1053"/>
      <c r="E131" s="1053"/>
      <c r="F131" s="105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2"/>
      <c r="B132" s="1053"/>
      <c r="C132" s="1053"/>
      <c r="D132" s="1053"/>
      <c r="E132" s="1053"/>
      <c r="F132" s="105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2"/>
      <c r="B135" s="1053"/>
      <c r="C135" s="1053"/>
      <c r="D135" s="1053"/>
      <c r="E135" s="1053"/>
      <c r="F135" s="1054"/>
      <c r="G135" s="822"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2"/>
      <c r="B136" s="1053"/>
      <c r="C136" s="1053"/>
      <c r="D136" s="1053"/>
      <c r="E136" s="1053"/>
      <c r="F136" s="1054"/>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2"/>
      <c r="B137" s="1053"/>
      <c r="C137" s="1053"/>
      <c r="D137" s="1053"/>
      <c r="E137" s="1053"/>
      <c r="F137" s="105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2"/>
      <c r="B138" s="1053"/>
      <c r="C138" s="1053"/>
      <c r="D138" s="1053"/>
      <c r="E138" s="1053"/>
      <c r="F138" s="105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2"/>
      <c r="B139" s="1053"/>
      <c r="C139" s="1053"/>
      <c r="D139" s="1053"/>
      <c r="E139" s="1053"/>
      <c r="F139" s="105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2"/>
      <c r="B140" s="1053"/>
      <c r="C140" s="1053"/>
      <c r="D140" s="1053"/>
      <c r="E140" s="1053"/>
      <c r="F140" s="105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2"/>
      <c r="B141" s="1053"/>
      <c r="C141" s="1053"/>
      <c r="D141" s="1053"/>
      <c r="E141" s="1053"/>
      <c r="F141" s="105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2"/>
      <c r="B142" s="1053"/>
      <c r="C142" s="1053"/>
      <c r="D142" s="1053"/>
      <c r="E142" s="1053"/>
      <c r="F142" s="105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2"/>
      <c r="B143" s="1053"/>
      <c r="C143" s="1053"/>
      <c r="D143" s="1053"/>
      <c r="E143" s="1053"/>
      <c r="F143" s="105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2"/>
      <c r="B144" s="1053"/>
      <c r="C144" s="1053"/>
      <c r="D144" s="1053"/>
      <c r="E144" s="1053"/>
      <c r="F144" s="105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2"/>
      <c r="B145" s="1053"/>
      <c r="C145" s="1053"/>
      <c r="D145" s="1053"/>
      <c r="E145" s="1053"/>
      <c r="F145" s="105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2"/>
      <c r="B148" s="1053"/>
      <c r="C148" s="1053"/>
      <c r="D148" s="1053"/>
      <c r="E148" s="1053"/>
      <c r="F148" s="1054"/>
      <c r="G148" s="822"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2"/>
      <c r="B149" s="1053"/>
      <c r="C149" s="1053"/>
      <c r="D149" s="1053"/>
      <c r="E149" s="1053"/>
      <c r="F149" s="1054"/>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2"/>
      <c r="B150" s="1053"/>
      <c r="C150" s="1053"/>
      <c r="D150" s="1053"/>
      <c r="E150" s="1053"/>
      <c r="F150" s="105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2"/>
      <c r="B151" s="1053"/>
      <c r="C151" s="1053"/>
      <c r="D151" s="1053"/>
      <c r="E151" s="1053"/>
      <c r="F151" s="105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2"/>
      <c r="B152" s="1053"/>
      <c r="C152" s="1053"/>
      <c r="D152" s="1053"/>
      <c r="E152" s="1053"/>
      <c r="F152" s="105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2"/>
      <c r="B153" s="1053"/>
      <c r="C153" s="1053"/>
      <c r="D153" s="1053"/>
      <c r="E153" s="1053"/>
      <c r="F153" s="105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2"/>
      <c r="B154" s="1053"/>
      <c r="C154" s="1053"/>
      <c r="D154" s="1053"/>
      <c r="E154" s="1053"/>
      <c r="F154" s="105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2"/>
      <c r="B155" s="1053"/>
      <c r="C155" s="1053"/>
      <c r="D155" s="1053"/>
      <c r="E155" s="1053"/>
      <c r="F155" s="105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2"/>
      <c r="B156" s="1053"/>
      <c r="C156" s="1053"/>
      <c r="D156" s="1053"/>
      <c r="E156" s="1053"/>
      <c r="F156" s="105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2"/>
      <c r="B157" s="1053"/>
      <c r="C157" s="1053"/>
      <c r="D157" s="1053"/>
      <c r="E157" s="1053"/>
      <c r="F157" s="105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2"/>
      <c r="B158" s="1053"/>
      <c r="C158" s="1053"/>
      <c r="D158" s="1053"/>
      <c r="E158" s="1053"/>
      <c r="F158" s="105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2"/>
      <c r="B162" s="1053"/>
      <c r="C162" s="1053"/>
      <c r="D162" s="1053"/>
      <c r="E162" s="1053"/>
      <c r="F162" s="1054"/>
      <c r="G162" s="822"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2"/>
      <c r="B163" s="1053"/>
      <c r="C163" s="1053"/>
      <c r="D163" s="1053"/>
      <c r="E163" s="1053"/>
      <c r="F163" s="1054"/>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2"/>
      <c r="B164" s="1053"/>
      <c r="C164" s="1053"/>
      <c r="D164" s="1053"/>
      <c r="E164" s="1053"/>
      <c r="F164" s="105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2"/>
      <c r="B165" s="1053"/>
      <c r="C165" s="1053"/>
      <c r="D165" s="1053"/>
      <c r="E165" s="1053"/>
      <c r="F165" s="105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2"/>
      <c r="B166" s="1053"/>
      <c r="C166" s="1053"/>
      <c r="D166" s="1053"/>
      <c r="E166" s="1053"/>
      <c r="F166" s="105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2"/>
      <c r="B167" s="1053"/>
      <c r="C167" s="1053"/>
      <c r="D167" s="1053"/>
      <c r="E167" s="1053"/>
      <c r="F167" s="105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2"/>
      <c r="B168" s="1053"/>
      <c r="C168" s="1053"/>
      <c r="D168" s="1053"/>
      <c r="E168" s="1053"/>
      <c r="F168" s="105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2"/>
      <c r="B169" s="1053"/>
      <c r="C169" s="1053"/>
      <c r="D169" s="1053"/>
      <c r="E169" s="1053"/>
      <c r="F169" s="105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2"/>
      <c r="B170" s="1053"/>
      <c r="C170" s="1053"/>
      <c r="D170" s="1053"/>
      <c r="E170" s="1053"/>
      <c r="F170" s="105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2"/>
      <c r="B171" s="1053"/>
      <c r="C171" s="1053"/>
      <c r="D171" s="1053"/>
      <c r="E171" s="1053"/>
      <c r="F171" s="105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2"/>
      <c r="B172" s="1053"/>
      <c r="C172" s="1053"/>
      <c r="D172" s="1053"/>
      <c r="E172" s="1053"/>
      <c r="F172" s="105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2"/>
      <c r="B175" s="1053"/>
      <c r="C175" s="1053"/>
      <c r="D175" s="1053"/>
      <c r="E175" s="1053"/>
      <c r="F175" s="1054"/>
      <c r="G175" s="822"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2"/>
      <c r="B176" s="1053"/>
      <c r="C176" s="1053"/>
      <c r="D176" s="1053"/>
      <c r="E176" s="1053"/>
      <c r="F176" s="1054"/>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2"/>
      <c r="B177" s="1053"/>
      <c r="C177" s="1053"/>
      <c r="D177" s="1053"/>
      <c r="E177" s="1053"/>
      <c r="F177" s="105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2"/>
      <c r="B178" s="1053"/>
      <c r="C178" s="1053"/>
      <c r="D178" s="1053"/>
      <c r="E178" s="1053"/>
      <c r="F178" s="105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2"/>
      <c r="B179" s="1053"/>
      <c r="C179" s="1053"/>
      <c r="D179" s="1053"/>
      <c r="E179" s="1053"/>
      <c r="F179" s="105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2"/>
      <c r="B180" s="1053"/>
      <c r="C180" s="1053"/>
      <c r="D180" s="1053"/>
      <c r="E180" s="1053"/>
      <c r="F180" s="105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2"/>
      <c r="B181" s="1053"/>
      <c r="C181" s="1053"/>
      <c r="D181" s="1053"/>
      <c r="E181" s="1053"/>
      <c r="F181" s="105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2"/>
      <c r="B182" s="1053"/>
      <c r="C182" s="1053"/>
      <c r="D182" s="1053"/>
      <c r="E182" s="1053"/>
      <c r="F182" s="105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2"/>
      <c r="B183" s="1053"/>
      <c r="C183" s="1053"/>
      <c r="D183" s="1053"/>
      <c r="E183" s="1053"/>
      <c r="F183" s="105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2"/>
      <c r="B184" s="1053"/>
      <c r="C184" s="1053"/>
      <c r="D184" s="1053"/>
      <c r="E184" s="1053"/>
      <c r="F184" s="105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2"/>
      <c r="B185" s="1053"/>
      <c r="C185" s="1053"/>
      <c r="D185" s="1053"/>
      <c r="E185" s="1053"/>
      <c r="F185" s="105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2"/>
      <c r="B188" s="1053"/>
      <c r="C188" s="1053"/>
      <c r="D188" s="1053"/>
      <c r="E188" s="1053"/>
      <c r="F188" s="1054"/>
      <c r="G188" s="822"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2"/>
      <c r="B189" s="1053"/>
      <c r="C189" s="1053"/>
      <c r="D189" s="1053"/>
      <c r="E189" s="1053"/>
      <c r="F189" s="1054"/>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2"/>
      <c r="B190" s="1053"/>
      <c r="C190" s="1053"/>
      <c r="D190" s="1053"/>
      <c r="E190" s="1053"/>
      <c r="F190" s="105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2"/>
      <c r="B191" s="1053"/>
      <c r="C191" s="1053"/>
      <c r="D191" s="1053"/>
      <c r="E191" s="1053"/>
      <c r="F191" s="105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2"/>
      <c r="B192" s="1053"/>
      <c r="C192" s="1053"/>
      <c r="D192" s="1053"/>
      <c r="E192" s="1053"/>
      <c r="F192" s="105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2"/>
      <c r="B193" s="1053"/>
      <c r="C193" s="1053"/>
      <c r="D193" s="1053"/>
      <c r="E193" s="1053"/>
      <c r="F193" s="105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2"/>
      <c r="B194" s="1053"/>
      <c r="C194" s="1053"/>
      <c r="D194" s="1053"/>
      <c r="E194" s="1053"/>
      <c r="F194" s="105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2"/>
      <c r="B195" s="1053"/>
      <c r="C195" s="1053"/>
      <c r="D195" s="1053"/>
      <c r="E195" s="1053"/>
      <c r="F195" s="105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2"/>
      <c r="B196" s="1053"/>
      <c r="C196" s="1053"/>
      <c r="D196" s="1053"/>
      <c r="E196" s="1053"/>
      <c r="F196" s="105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2"/>
      <c r="B197" s="1053"/>
      <c r="C197" s="1053"/>
      <c r="D197" s="1053"/>
      <c r="E197" s="1053"/>
      <c r="F197" s="105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2"/>
      <c r="B198" s="1053"/>
      <c r="C198" s="1053"/>
      <c r="D198" s="1053"/>
      <c r="E198" s="1053"/>
      <c r="F198" s="105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2"/>
      <c r="B201" s="1053"/>
      <c r="C201" s="1053"/>
      <c r="D201" s="1053"/>
      <c r="E201" s="1053"/>
      <c r="F201" s="1054"/>
      <c r="G201" s="822"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2"/>
      <c r="B202" s="1053"/>
      <c r="C202" s="1053"/>
      <c r="D202" s="1053"/>
      <c r="E202" s="1053"/>
      <c r="F202" s="1054"/>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2"/>
      <c r="B203" s="1053"/>
      <c r="C203" s="1053"/>
      <c r="D203" s="1053"/>
      <c r="E203" s="1053"/>
      <c r="F203" s="105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2"/>
      <c r="B204" s="1053"/>
      <c r="C204" s="1053"/>
      <c r="D204" s="1053"/>
      <c r="E204" s="1053"/>
      <c r="F204" s="105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2"/>
      <c r="B205" s="1053"/>
      <c r="C205" s="1053"/>
      <c r="D205" s="1053"/>
      <c r="E205" s="1053"/>
      <c r="F205" s="105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2"/>
      <c r="B206" s="1053"/>
      <c r="C206" s="1053"/>
      <c r="D206" s="1053"/>
      <c r="E206" s="1053"/>
      <c r="F206" s="105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2"/>
      <c r="B207" s="1053"/>
      <c r="C207" s="1053"/>
      <c r="D207" s="1053"/>
      <c r="E207" s="1053"/>
      <c r="F207" s="105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2"/>
      <c r="B208" s="1053"/>
      <c r="C208" s="1053"/>
      <c r="D208" s="1053"/>
      <c r="E208" s="1053"/>
      <c r="F208" s="105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2"/>
      <c r="B209" s="1053"/>
      <c r="C209" s="1053"/>
      <c r="D209" s="1053"/>
      <c r="E209" s="1053"/>
      <c r="F209" s="105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2"/>
      <c r="B210" s="1053"/>
      <c r="C210" s="1053"/>
      <c r="D210" s="1053"/>
      <c r="E210" s="1053"/>
      <c r="F210" s="105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2"/>
      <c r="B211" s="1053"/>
      <c r="C211" s="1053"/>
      <c r="D211" s="1053"/>
      <c r="E211" s="1053"/>
      <c r="F211" s="105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2"/>
      <c r="B215" s="1053"/>
      <c r="C215" s="1053"/>
      <c r="D215" s="1053"/>
      <c r="E215" s="1053"/>
      <c r="F215" s="1054"/>
      <c r="G215" s="822"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2"/>
      <c r="B216" s="1053"/>
      <c r="C216" s="1053"/>
      <c r="D216" s="1053"/>
      <c r="E216" s="1053"/>
      <c r="F216" s="1054"/>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2"/>
      <c r="B217" s="1053"/>
      <c r="C217" s="1053"/>
      <c r="D217" s="1053"/>
      <c r="E217" s="1053"/>
      <c r="F217" s="105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2"/>
      <c r="B218" s="1053"/>
      <c r="C218" s="1053"/>
      <c r="D218" s="1053"/>
      <c r="E218" s="1053"/>
      <c r="F218" s="105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2"/>
      <c r="B219" s="1053"/>
      <c r="C219" s="1053"/>
      <c r="D219" s="1053"/>
      <c r="E219" s="1053"/>
      <c r="F219" s="105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2"/>
      <c r="B220" s="1053"/>
      <c r="C220" s="1053"/>
      <c r="D220" s="1053"/>
      <c r="E220" s="1053"/>
      <c r="F220" s="105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2"/>
      <c r="B221" s="1053"/>
      <c r="C221" s="1053"/>
      <c r="D221" s="1053"/>
      <c r="E221" s="1053"/>
      <c r="F221" s="105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2"/>
      <c r="B222" s="1053"/>
      <c r="C222" s="1053"/>
      <c r="D222" s="1053"/>
      <c r="E222" s="1053"/>
      <c r="F222" s="105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2"/>
      <c r="B223" s="1053"/>
      <c r="C223" s="1053"/>
      <c r="D223" s="1053"/>
      <c r="E223" s="1053"/>
      <c r="F223" s="105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2"/>
      <c r="B224" s="1053"/>
      <c r="C224" s="1053"/>
      <c r="D224" s="1053"/>
      <c r="E224" s="1053"/>
      <c r="F224" s="105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2"/>
      <c r="B225" s="1053"/>
      <c r="C225" s="1053"/>
      <c r="D225" s="1053"/>
      <c r="E225" s="1053"/>
      <c r="F225" s="105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2"/>
      <c r="B228" s="1053"/>
      <c r="C228" s="1053"/>
      <c r="D228" s="1053"/>
      <c r="E228" s="1053"/>
      <c r="F228" s="1054"/>
      <c r="G228" s="822"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2"/>
      <c r="B229" s="1053"/>
      <c r="C229" s="1053"/>
      <c r="D229" s="1053"/>
      <c r="E229" s="1053"/>
      <c r="F229" s="1054"/>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2"/>
      <c r="B230" s="1053"/>
      <c r="C230" s="1053"/>
      <c r="D230" s="1053"/>
      <c r="E230" s="1053"/>
      <c r="F230" s="105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2"/>
      <c r="B231" s="1053"/>
      <c r="C231" s="1053"/>
      <c r="D231" s="1053"/>
      <c r="E231" s="1053"/>
      <c r="F231" s="105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2"/>
      <c r="B232" s="1053"/>
      <c r="C232" s="1053"/>
      <c r="D232" s="1053"/>
      <c r="E232" s="1053"/>
      <c r="F232" s="105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2"/>
      <c r="B233" s="1053"/>
      <c r="C233" s="1053"/>
      <c r="D233" s="1053"/>
      <c r="E233" s="1053"/>
      <c r="F233" s="105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2"/>
      <c r="B234" s="1053"/>
      <c r="C234" s="1053"/>
      <c r="D234" s="1053"/>
      <c r="E234" s="1053"/>
      <c r="F234" s="105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2"/>
      <c r="B235" s="1053"/>
      <c r="C235" s="1053"/>
      <c r="D235" s="1053"/>
      <c r="E235" s="1053"/>
      <c r="F235" s="105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2"/>
      <c r="B236" s="1053"/>
      <c r="C236" s="1053"/>
      <c r="D236" s="1053"/>
      <c r="E236" s="1053"/>
      <c r="F236" s="105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2"/>
      <c r="B237" s="1053"/>
      <c r="C237" s="1053"/>
      <c r="D237" s="1053"/>
      <c r="E237" s="1053"/>
      <c r="F237" s="105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2"/>
      <c r="B238" s="1053"/>
      <c r="C238" s="1053"/>
      <c r="D238" s="1053"/>
      <c r="E238" s="1053"/>
      <c r="F238" s="105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2"/>
      <c r="B241" s="1053"/>
      <c r="C241" s="1053"/>
      <c r="D241" s="1053"/>
      <c r="E241" s="1053"/>
      <c r="F241" s="1054"/>
      <c r="G241" s="822"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2"/>
      <c r="B242" s="1053"/>
      <c r="C242" s="1053"/>
      <c r="D242" s="1053"/>
      <c r="E242" s="1053"/>
      <c r="F242" s="1054"/>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2"/>
      <c r="B243" s="1053"/>
      <c r="C243" s="1053"/>
      <c r="D243" s="1053"/>
      <c r="E243" s="1053"/>
      <c r="F243" s="105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2"/>
      <c r="B244" s="1053"/>
      <c r="C244" s="1053"/>
      <c r="D244" s="1053"/>
      <c r="E244" s="1053"/>
      <c r="F244" s="105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2"/>
      <c r="B245" s="1053"/>
      <c r="C245" s="1053"/>
      <c r="D245" s="1053"/>
      <c r="E245" s="1053"/>
      <c r="F245" s="105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2"/>
      <c r="B246" s="1053"/>
      <c r="C246" s="1053"/>
      <c r="D246" s="1053"/>
      <c r="E246" s="1053"/>
      <c r="F246" s="105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2"/>
      <c r="B247" s="1053"/>
      <c r="C247" s="1053"/>
      <c r="D247" s="1053"/>
      <c r="E247" s="1053"/>
      <c r="F247" s="105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2"/>
      <c r="B248" s="1053"/>
      <c r="C248" s="1053"/>
      <c r="D248" s="1053"/>
      <c r="E248" s="1053"/>
      <c r="F248" s="105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2"/>
      <c r="B249" s="1053"/>
      <c r="C249" s="1053"/>
      <c r="D249" s="1053"/>
      <c r="E249" s="1053"/>
      <c r="F249" s="105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2"/>
      <c r="B250" s="1053"/>
      <c r="C250" s="1053"/>
      <c r="D250" s="1053"/>
      <c r="E250" s="1053"/>
      <c r="F250" s="105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2"/>
      <c r="B251" s="1053"/>
      <c r="C251" s="1053"/>
      <c r="D251" s="1053"/>
      <c r="E251" s="1053"/>
      <c r="F251" s="105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2"/>
      <c r="B254" s="1053"/>
      <c r="C254" s="1053"/>
      <c r="D254" s="1053"/>
      <c r="E254" s="1053"/>
      <c r="F254" s="1054"/>
      <c r="G254" s="822"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2"/>
      <c r="B255" s="1053"/>
      <c r="C255" s="1053"/>
      <c r="D255" s="1053"/>
      <c r="E255" s="1053"/>
      <c r="F255" s="1054"/>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2"/>
      <c r="B256" s="1053"/>
      <c r="C256" s="1053"/>
      <c r="D256" s="1053"/>
      <c r="E256" s="1053"/>
      <c r="F256" s="105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2"/>
      <c r="B257" s="1053"/>
      <c r="C257" s="1053"/>
      <c r="D257" s="1053"/>
      <c r="E257" s="1053"/>
      <c r="F257" s="105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2"/>
      <c r="B258" s="1053"/>
      <c r="C258" s="1053"/>
      <c r="D258" s="1053"/>
      <c r="E258" s="1053"/>
      <c r="F258" s="105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2"/>
      <c r="B259" s="1053"/>
      <c r="C259" s="1053"/>
      <c r="D259" s="1053"/>
      <c r="E259" s="1053"/>
      <c r="F259" s="105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2"/>
      <c r="B260" s="1053"/>
      <c r="C260" s="1053"/>
      <c r="D260" s="1053"/>
      <c r="E260" s="1053"/>
      <c r="F260" s="105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2"/>
      <c r="B261" s="1053"/>
      <c r="C261" s="1053"/>
      <c r="D261" s="1053"/>
      <c r="E261" s="1053"/>
      <c r="F261" s="105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2"/>
      <c r="B262" s="1053"/>
      <c r="C262" s="1053"/>
      <c r="D262" s="1053"/>
      <c r="E262" s="1053"/>
      <c r="F262" s="105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2"/>
      <c r="B263" s="1053"/>
      <c r="C263" s="1053"/>
      <c r="D263" s="1053"/>
      <c r="E263" s="1053"/>
      <c r="F263" s="105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2"/>
      <c r="B264" s="1053"/>
      <c r="C264" s="1053"/>
      <c r="D264" s="1053"/>
      <c r="E264" s="1053"/>
      <c r="F264" s="105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2019-06-14T05:03:01Z</cp:lastPrinted>
  <dcterms:created xsi:type="dcterms:W3CDTF">2012-03-13T00:50:25Z</dcterms:created>
  <dcterms:modified xsi:type="dcterms:W3CDTF">2019-07-01T07:05:17Z</dcterms:modified>
</cp:coreProperties>
</file>