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1 中間公表版（外部有識者点検対象）\○11 安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<sst xmlns="http://schemas.openxmlformats.org/spreadsheetml/2006/main" count="2979" uniqueCount="679">
  <si>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</si>
  <si>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</si>
  <si>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</si>
  <si>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</si>
  <si>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</si>
  <si>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</si>
  <si>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</si>
  <si>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</si>
  <si>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</si>
  <si>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</si>
  <si>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</si>
  <si>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</si>
  <si>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</si>
  <si>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</si>
  <si>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</si>
  <si>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</si>
  <si>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</si>
  <si>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</si>
  <si>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</si>
  <si>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</si>
  <si>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</si>
  <si>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</si>
  <si>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</si>
  <si>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</si>
  <si>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</si>
  <si>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</si>
  <si>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</si>
  <si>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</si>
  <si>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</si>
  <si>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</si>
  <si>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</si>
  <si>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</si>
  <si>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</si>
  <si>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</si>
  <si>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</si>
  <si>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</si>
  <si>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</si>
  <si>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</si>
  <si>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</si>
  <si>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</si>
  <si>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</si>
  <si>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</si>
  <si>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</si>
  <si>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</si>
  <si>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</si>
  <si>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</si>
  <si>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</si>
  <si>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</si>
  <si>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</si>
  <si>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</si>
  <si>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</si>
  <si>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</si>
  <si>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</si>
  <si>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</si>
  <si>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</si>
  <si>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</si>
  <si>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</si>
  <si>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</si>
  <si>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</si>
  <si>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</si>
  <si>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</si>
  <si>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</si>
  <si>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</si>
  <si>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</si>
  <si>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</si>
  <si>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</si>
  <si>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</si>
  <si>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</si>
  <si>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</si>
  <si>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</si>
  <si>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</si>
  <si>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</si>
  <si>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</si>
  <si>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</si>
  <si>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</si>
  <si>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</si>
  <si>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</si>
  <si>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</si>
  <si>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</si>
  <si>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</si>
  <si>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</si>
  <si>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</si>
  <si>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</si>
  <si>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</si>
  <si>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</si>
  <si>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</si>
  <si>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</si>
  <si>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</si>
  <si>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</si>
  <si>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</si>
  <si>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</si>
  <si>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</si>
  <si>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</si>
  <si>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</si>
  <si>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</si>
  <si>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</si>
  <si>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</si>
  <si>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</si>
  <si>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</si>
  <si>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</si>
  <si>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</si>
  <si>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</si>
  <si>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</si>
  <si>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</si>
  <si>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</si>
  <si>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</si>
  <si>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</si>
  <si>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</si>
  <si>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</si>
  <si>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</si>
  <si>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</si>
  <si>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</si>
  <si>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</si>
  <si>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</si>
  <si>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</si>
  <si>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</si>
  <si>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</si>
  <si>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</si>
  <si>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</si>
  <si>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</si>
  <si>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</si>
  <si>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</si>
  <si>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</si>
  <si>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</si>
  <si>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</si>
  <si>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</si>
  <si>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</si>
  <si>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</si>
  <si>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</si>
  <si>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</si>
  <si>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</si>
  <si>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</si>
  <si>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</si>
  <si>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</si>
  <si>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</si>
  <si>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</si>
  <si>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</si>
  <si>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</si>
  <si>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</si>
  <si>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</si>
  <si>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</si>
  <si>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</si>
  <si>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</si>
  <si>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</si>
  <si>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</si>
  <si>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</si>
  <si>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</si>
  <si>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</si>
  <si>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</si>
  <si>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</si>
  <si>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</si>
  <si>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</si>
  <si>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</si>
  <si>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</si>
  <si>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</si>
  <si>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</si>
  <si>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</si>
  <si>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</si>
  <si>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</si>
  <si>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</si>
  <si>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</si>
  <si>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</si>
  <si>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</si>
  <si>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</si>
  <si>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</si>
  <si>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</si>
  <si>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</si>
  <si>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</si>
  <si>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</si>
  <si>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</si>
  <si>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</si>
  <si>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</si>
  <si>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</si>
  <si>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</si>
  <si>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</si>
  <si>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</si>
  <si>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</si>
  <si>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</si>
  <si>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</si>
  <si>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</si>
  <si>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</si>
  <si>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</si>
  <si>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</si>
  <si>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</si>
  <si>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</si>
  <si>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</si>
  <si>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</si>
  <si>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</si>
  <si>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</si>
  <si>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</si>
  <si>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</si>
  <si>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</si>
  <si>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</si>
  <si>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</si>
  <si>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</si>
  <si>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</si>
  <si>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</si>
  <si>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</si>
  <si>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</si>
  <si>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</si>
  <si>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</si>
  <si>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</si>
  <si>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</si>
  <si>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</si>
  <si>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</si>
  <si>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</si>
  <si>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</si>
  <si>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</si>
  <si>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</si>
  <si>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</si>
  <si>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</si>
  <si>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</si>
  <si>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</si>
  <si>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</si>
  <si>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</si>
  <si>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</si>
  <si>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</si>
  <si>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</si>
  <si>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</si>
  <si>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</si>
  <si>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</si>
  <si>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</si>
  <si>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</si>
  <si>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</si>
  <si>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</si>
  <si>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</si>
  <si>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</si>
  <si>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</si>
  <si>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</si>
  <si>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</si>
  <si>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</si>
  <si>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</si>
  <si>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</si>
  <si>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</si>
  <si>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</si>
  <si>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</si>
  <si>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</si>
  <si>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</si>
  <si>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</si>
  <si>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</si>
  <si>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</si>
  <si>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</si>
  <si>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</si>
  <si>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</si>
  <si>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</si>
  <si>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</si>
  <si>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</si>
  <si>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</si>
  <si>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</si>
  <si>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</si>
  <si>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</si>
  <si>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</si>
  <si>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</si>
  <si>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</si>
  <si>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</si>
  <si>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</si>
  <si>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</si>
  <si>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</si>
  <si>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</si>
  <si>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</si>
  <si>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</si>
  <si>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</si>
  <si>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</si>
  <si>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</si>
  <si>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</si>
  <si>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</si>
  <si>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</si>
  <si>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</si>
  <si>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</si>
  <si>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</si>
  <si>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</si>
  <si>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</si>
  <si>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</si>
  <si>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</si>
  <si>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</si>
  <si>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</si>
  <si>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</si>
  <si>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</si>
  <si>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</si>
  <si>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</si>
  <si>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</si>
  <si>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</si>
  <si>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</si>
  <si>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</si>
  <si>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</si>
  <si>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</si>
  <si>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</si>
  <si>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</si>
  <si>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</si>
  <si>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</si>
  <si>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</si>
  <si>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</si>
  <si>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</si>
  <si>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</si>
  <si>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</si>
  <si>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</si>
  <si>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</si>
  <si>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</si>
  <si>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</si>
  <si>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</si>
  <si>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</si>
  <si>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</si>
  <si>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</si>
  <si>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</si>
  <si>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</si>
  <si>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</si>
  <si>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</si>
  <si>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</si>
  <si>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</si>
  <si>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</si>
  <si>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</si>
  <si>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</si>
  <si>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</si>
  <si>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</si>
  <si>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</si>
  <si>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</si>
  <si>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</si>
  <si>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</si>
  <si>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</si>
  <si>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</si>
  <si>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</si>
  <si>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</si>
  <si>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</si>
  <si>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</si>
  <si>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</si>
  <si>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</si>
  <si>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</si>
  <si>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</si>
  <si>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</si>
  <si>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</si>
  <si>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</si>
  <si>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</si>
  <si>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</si>
  <si>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</si>
  <si>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</si>
  <si>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</si>
  <si>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</si>
  <si>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</si>
  <si>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</si>
  <si>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</si>
  <si>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</si>
  <si>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</si>
  <si>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</si>
  <si>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</si>
  <si>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</si>
  <si>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</si>
  <si>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</si>
  <si>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</si>
  <si>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</si>
  <si>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</si>
  <si>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</si>
  <si>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</si>
  <si>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</si>
  <si>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</si>
  <si>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</si>
  <si>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</si>
  <si>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</si>
  <si>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</si>
  <si>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</si>
  <si>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</si>
  <si>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</si>
  <si>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</si>
  <si>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</si>
  <si>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</si>
  <si>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</si>
  <si>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</si>
  <si>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</si>
  <si>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</si>
  <si>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</si>
  <si>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</si>
  <si>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</si>
  <si>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</si>
  <si>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</si>
  <si>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</si>
  <si>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</si>
  <si>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</si>
  <si>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</si>
  <si>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</si>
  <si>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</si>
  <si>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</si>
  <si>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</si>
  <si>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</si>
  <si>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</si>
  <si>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</si>
  <si>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</si>
  <si>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</si>
  <si>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</si>
  <si>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</si>
  <si>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</si>
  <si>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</si>
  <si>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</si>
  <si>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</si>
  <si>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</si>
  <si>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</si>
  <si>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</si>
  <si>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</si>
  <si>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</si>
  <si>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</si>
  <si>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</si>
  <si>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</si>
  <si>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</si>
  <si>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</si>
  <si>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</si>
  <si>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</si>
  <si>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</si>
  <si>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</si>
  <si>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</si>
  <si>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</si>
  <si>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</si>
  <si>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</si>
  <si>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</si>
  <si>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</si>
  <si>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</si>
  <si>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</si>
  <si>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</si>
  <si>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</si>
  <si>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</si>
  <si>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</si>
  <si>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</si>
  <si>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</si>
  <si>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</si>
  <si>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</si>
  <si>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</si>
  <si>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</si>
  <si>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</si>
  <si>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</si>
  <si>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</si>
  <si>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</si>
  <si>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</si>
  <si>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</si>
  <si>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</si>
  <si>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</si>
  <si>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</si>
  <si>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</si>
  <si>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</si>
  <si>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</si>
  <si>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</si>
  <si>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</si>
  <si>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</si>
  <si>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</si>
  <si>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</si>
  <si>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</si>
  <si>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</si>
  <si>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</si>
  <si>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</si>
  <si>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</si>
  <si>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</si>
  <si>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</si>
  <si>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</si>
  <si>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</si>
  <si>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</si>
  <si>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</si>
  <si>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</si>
  <si>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</si>
  <si>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</si>
  <si>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</si>
  <si>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</si>
  <si>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</si>
  <si>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</si>
  <si>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</si>
  <si>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</si>
  <si>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</si>
  <si>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</si>
  <si>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</si>
  <si>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</si>
  <si>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</si>
  <si>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</si>
  <si>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</si>
  <si>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</si>
  <si>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</si>
  <si>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</si>
  <si>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</si>
  <si>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</si>
  <si>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</si>
  <si>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</si>
  <si>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</si>
  <si>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</si>
  <si>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</si>
  <si>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</si>
  <si>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</si>
  <si>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</si>
  <si>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</si>
  <si>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</si>
  <si>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</si>
  <si>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</si>
  <si>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</si>
  <si>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</si>
  <si>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</si>
  <si>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</si>
  <si>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</si>
  <si>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</si>
  <si>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</si>
  <si>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</si>
  <si>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</si>
  <si>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</si>
  <si>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</si>
  <si>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</si>
  <si>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</si>
  <si>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</si>
  <si>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</si>
  <si>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</si>
  <si>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</si>
  <si>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</si>
  <si>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</si>
  <si>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</si>
  <si>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</si>
  <si>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</si>
  <si>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</si>
  <si>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</si>
  <si>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</si>
  <si>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</si>
  <si>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</si>
  <si>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</si>
  <si>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</si>
  <si>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</si>
  <si>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</si>
  <si>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</si>
  <si>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</si>
  <si>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</si>
  <si>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</si>
  <si>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</si>
  <si>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</si>
  <si>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</si>
  <si>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</si>
  <si>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</si>
  <si>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</si>
  <si>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</si>
  <si>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</si>
  <si>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</si>
  <si>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</si>
  <si>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</si>
  <si>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</si>
  <si>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</si>
  <si>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</si>
  <si>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</si>
  <si>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</si>
  <si>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</si>
  <si>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</si>
  <si>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</si>
  <si>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</si>
  <si>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</si>
  <si>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</si>
  <si>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</si>
  <si>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</si>
  <si>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</si>
  <si>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</si>
  <si>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</si>
  <si>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</si>
  <si>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</si>
  <si>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</si>
  <si>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</si>
  <si>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</si>
  <si>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</si>
  <si>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</si>
  <si>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</si>
  <si>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</si>
  <si>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</si>
  <si>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</si>
  <si>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</si>
  <si>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</si>
  <si>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</si>
  <si>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</si>
  <si>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</si>
  <si>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</si>
  <si>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</si>
  <si>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</si>
  <si>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</si>
  <si>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</si>
  <si>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</si>
  <si>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特定求職者雇用開発助成金（発達障害者・難治性疾患患者雇用開発コース）</t>
    <phoneticPr fontId="5"/>
  </si>
  <si>
    <t>厚生労働省</t>
  </si>
  <si>
    <t>職業安定局</t>
    <phoneticPr fontId="5"/>
  </si>
  <si>
    <t>障害者雇用対策課地域就労支援室</t>
    <phoneticPr fontId="5"/>
  </si>
  <si>
    <t>地域就労支援室長
澤口 浩司</t>
    <phoneticPr fontId="5"/>
  </si>
  <si>
    <t>○</t>
  </si>
  <si>
    <t>雇用保険法第62条第1項第6号
雇用保険法施行規則第109条</t>
    <phoneticPr fontId="5"/>
  </si>
  <si>
    <t>－</t>
    <phoneticPr fontId="5"/>
  </si>
  <si>
    <t>発達障害者及び難治性疾患患者を新たに雇用する事業主に対して助成を行うことにより、発達障害者及び難治性疾患患者の雇用の促進及び職業の安定を図る。</t>
    <phoneticPr fontId="5"/>
  </si>
  <si>
    <t>-</t>
  </si>
  <si>
    <t>-</t>
    <phoneticPr fontId="5"/>
  </si>
  <si>
    <t>雇用安定給付金</t>
    <phoneticPr fontId="5"/>
  </si>
  <si>
    <t>対象労働者のうち６か月継続雇用された労働者の割合
（6ヶ月間継続雇用者数/対象労働者数（上半期））</t>
    <phoneticPr fontId="5"/>
  </si>
  <si>
    <t>％</t>
    <phoneticPr fontId="5"/>
  </si>
  <si>
    <t>％</t>
    <phoneticPr fontId="5"/>
  </si>
  <si>
    <t>厚生労働省職業安定局調べ</t>
    <phoneticPr fontId="5"/>
  </si>
  <si>
    <t>対象労働者の雇い入れ件数</t>
    <phoneticPr fontId="5"/>
  </si>
  <si>
    <t>人</t>
    <rPh sb="0" eb="1">
      <t>ヒト</t>
    </rPh>
    <phoneticPr fontId="5"/>
  </si>
  <si>
    <t>-</t>
    <phoneticPr fontId="5"/>
  </si>
  <si>
    <t>-</t>
    <phoneticPr fontId="5"/>
  </si>
  <si>
    <t>Ｘ：執行額（千円）／Ｙ：対象労働者の雇い入れ件数（件）</t>
    <phoneticPr fontId="5"/>
  </si>
  <si>
    <t>千円</t>
    <rPh sb="0" eb="2">
      <t>センエン</t>
    </rPh>
    <phoneticPr fontId="5"/>
  </si>
  <si>
    <t>　　X/Y</t>
    <phoneticPr fontId="5"/>
  </si>
  <si>
    <t>410,661/883</t>
    <phoneticPr fontId="5"/>
  </si>
  <si>
    <t>405,891/971</t>
    <phoneticPr fontId="5"/>
  </si>
  <si>
    <t>本事業は、一般の求職者と比して就職が困難である障害者の雇用促進を目的として実施しており、その点において、国民ニーズがあり、国費を投入しなければ事業目的が達成できない。</t>
    <phoneticPr fontId="5"/>
  </si>
  <si>
    <t>本事業は、一般の求職者と比して就職が困難である障害者の雇用促進を目的として実施しており、その点において、ニーズ及び優先度が高い。</t>
    <phoneticPr fontId="5"/>
  </si>
  <si>
    <t>‐</t>
  </si>
  <si>
    <t>無</t>
  </si>
  <si>
    <t>受益者である事業主の負担を考慮した必要な経費を負担するものであり妥当である。</t>
    <phoneticPr fontId="5"/>
  </si>
  <si>
    <t>助成金の支給に必要な経費に限定している。</t>
    <phoneticPr fontId="5"/>
  </si>
  <si>
    <t>障害者の雇用対策を実施している労働局において、一体的に助成金を支給することにより高い効果を確保している。</t>
    <phoneticPr fontId="5"/>
  </si>
  <si>
    <t>特定求職者雇用開発助成金（特定就職困難者コース）</t>
  </si>
  <si>
    <t>特定求職者雇用開発助成金（生涯現役コース）</t>
  </si>
  <si>
    <t>特定求職者雇用開発助成金（障害者初回雇用コース）</t>
    <rPh sb="13" eb="16">
      <t>ショウガイシャ</t>
    </rPh>
    <rPh sb="16" eb="18">
      <t>ショカイ</t>
    </rPh>
    <rPh sb="18" eb="20">
      <t>コヨウ</t>
    </rPh>
    <phoneticPr fontId="5"/>
  </si>
  <si>
    <t>特定求職者雇用開発助成金（被災者雇用開発コース）</t>
  </si>
  <si>
    <t>特定求職者雇用開発助成金（生活保護受給者等雇用開発コース）の支給</t>
  </si>
  <si>
    <t>雇入れ関係の助成金のうち、助成の対象となる者が異なっている。</t>
    <phoneticPr fontId="5"/>
  </si>
  <si>
    <t>新25-0061</t>
    <phoneticPr fontId="5"/>
  </si>
  <si>
    <t>新25-049</t>
    <phoneticPr fontId="5"/>
  </si>
  <si>
    <t>577</t>
    <phoneticPr fontId="5"/>
  </si>
  <si>
    <t>580</t>
    <phoneticPr fontId="5"/>
  </si>
  <si>
    <t>５７０</t>
    <phoneticPr fontId="5"/>
  </si>
  <si>
    <t>５６３</t>
    <phoneticPr fontId="5"/>
  </si>
  <si>
    <t>助成金</t>
    <phoneticPr fontId="5"/>
  </si>
  <si>
    <t>助成金</t>
    <phoneticPr fontId="5"/>
  </si>
  <si>
    <t>事業主に対する助成金の支給</t>
    <phoneticPr fontId="5"/>
  </si>
  <si>
    <t>-</t>
    <phoneticPr fontId="5"/>
  </si>
  <si>
    <t>労働者の特性に応じた雇用の安定・促進を図ること（V-3）</t>
    <rPh sb="0" eb="3">
      <t>ロウドウシャ</t>
    </rPh>
    <rPh sb="4" eb="6">
      <t>トクセイ</t>
    </rPh>
    <rPh sb="7" eb="8">
      <t>オウ</t>
    </rPh>
    <rPh sb="10" eb="12">
      <t>コヨウ</t>
    </rPh>
    <rPh sb="13" eb="15">
      <t>アンテイ</t>
    </rPh>
    <rPh sb="16" eb="18">
      <t>ソクシン</t>
    </rPh>
    <rPh sb="19" eb="20">
      <t>ハカ</t>
    </rPh>
    <phoneticPr fontId="5"/>
  </si>
  <si>
    <t>高齢者・障害者・若年者等の雇用の安定・促進を図ること（V-3-1）</t>
    <rPh sb="0" eb="2">
      <t>コウレイ</t>
    </rPh>
    <rPh sb="2" eb="3">
      <t>シャ</t>
    </rPh>
    <rPh sb="4" eb="7">
      <t>ショウガイシャ</t>
    </rPh>
    <rPh sb="8" eb="11">
      <t>ジャクネンシャ</t>
    </rPh>
    <rPh sb="11" eb="12">
      <t>トウ</t>
    </rPh>
    <rPh sb="13" eb="15">
      <t>コヨウ</t>
    </rPh>
    <rPh sb="16" eb="18">
      <t>アンテイ</t>
    </rPh>
    <rPh sb="19" eb="21">
      <t>ソクシン</t>
    </rPh>
    <rPh sb="22" eb="23">
      <t>ハカ</t>
    </rPh>
    <phoneticPr fontId="5"/>
  </si>
  <si>
    <t>公共職業安定所における就職件数（障害者）</t>
    <rPh sb="0" eb="2">
      <t>コウキョウ</t>
    </rPh>
    <rPh sb="2" eb="4">
      <t>ショクギョウ</t>
    </rPh>
    <rPh sb="4" eb="7">
      <t>アンテイショ</t>
    </rPh>
    <rPh sb="11" eb="13">
      <t>シュウショク</t>
    </rPh>
    <rPh sb="13" eb="15">
      <t>ケンスウ</t>
    </rPh>
    <rPh sb="16" eb="19">
      <t>ショウガイシャ</t>
    </rPh>
    <phoneticPr fontId="5"/>
  </si>
  <si>
    <t>件</t>
    <rPh sb="0" eb="1">
      <t>ケン</t>
    </rPh>
    <phoneticPr fontId="5"/>
  </si>
  <si>
    <t>-</t>
    <phoneticPr fontId="5"/>
  </si>
  <si>
    <t>-</t>
    <phoneticPr fontId="5"/>
  </si>
  <si>
    <t>発達障害者及び難治性疾患患者を新たに雇用する事業主に対して助成を行うことにより、発達障害者及び難治性疾患患者の雇用の促進及び職業の安定を図る。</t>
    <rPh sb="0" eb="2">
      <t>ハッタツ</t>
    </rPh>
    <rPh sb="2" eb="5">
      <t>ショウガイシャ</t>
    </rPh>
    <rPh sb="5" eb="6">
      <t>オヨ</t>
    </rPh>
    <rPh sb="7" eb="10">
      <t>ナンジセイ</t>
    </rPh>
    <rPh sb="10" eb="12">
      <t>シッカン</t>
    </rPh>
    <rPh sb="12" eb="14">
      <t>カンジャ</t>
    </rPh>
    <rPh sb="15" eb="16">
      <t>アラ</t>
    </rPh>
    <rPh sb="18" eb="20">
      <t>コヨウ</t>
    </rPh>
    <rPh sb="22" eb="25">
      <t>ジギョウヌシ</t>
    </rPh>
    <rPh sb="26" eb="27">
      <t>タイ</t>
    </rPh>
    <rPh sb="29" eb="31">
      <t>ジョセイ</t>
    </rPh>
    <rPh sb="32" eb="33">
      <t>オコナ</t>
    </rPh>
    <rPh sb="40" eb="42">
      <t>ハッタツ</t>
    </rPh>
    <rPh sb="42" eb="45">
      <t>ショウガイシャ</t>
    </rPh>
    <rPh sb="45" eb="46">
      <t>オヨ</t>
    </rPh>
    <rPh sb="47" eb="50">
      <t>ナンジセイ</t>
    </rPh>
    <rPh sb="50" eb="52">
      <t>シッカン</t>
    </rPh>
    <rPh sb="52" eb="54">
      <t>カンジャ</t>
    </rPh>
    <rPh sb="55" eb="57">
      <t>コヨウ</t>
    </rPh>
    <rPh sb="58" eb="60">
      <t>ソクシン</t>
    </rPh>
    <rPh sb="60" eb="61">
      <t>オヨ</t>
    </rPh>
    <rPh sb="62" eb="64">
      <t>ショクギョウ</t>
    </rPh>
    <rPh sb="65" eb="67">
      <t>アンテイ</t>
    </rPh>
    <rPh sb="68" eb="69">
      <t>ハカ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</si>
  <si>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</si>
  <si>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</si>
  <si>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</si>
  <si>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</si>
  <si>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</si>
  <si>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</si>
  <si>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</si>
  <si>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</si>
  <si>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</si>
  <si>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</si>
  <si>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554,381/985</t>
    <phoneticPr fontId="5"/>
  </si>
  <si>
    <t>-</t>
    <phoneticPr fontId="5"/>
  </si>
  <si>
    <t>-</t>
    <phoneticPr fontId="5"/>
  </si>
  <si>
    <t>551,271/946</t>
    <phoneticPr fontId="5"/>
  </si>
  <si>
    <t>成果実績は目標を上回っており妥当である。</t>
    <phoneticPr fontId="5"/>
  </si>
  <si>
    <t>障害者の雇用対策を実施している労働局において、一体的に助成金を支給することにより高い効果を確保している。</t>
    <phoneticPr fontId="5"/>
  </si>
  <si>
    <t>活動実績は見込みを上回っており妥当である。</t>
    <phoneticPr fontId="5"/>
  </si>
  <si>
    <t>目標を達成しており、発達障害者等の雇用促進のために必要な施策であることから、引き続き事業を実施する。</t>
    <rPh sb="0" eb="2">
      <t>モクヒョウ</t>
    </rPh>
    <rPh sb="3" eb="5">
      <t>タッセイ</t>
    </rPh>
    <rPh sb="10" eb="12">
      <t>ハッタツ</t>
    </rPh>
    <rPh sb="12" eb="14">
      <t>ショウガイ</t>
    </rPh>
    <rPh sb="14" eb="16">
      <t>シャナド</t>
    </rPh>
    <rPh sb="17" eb="19">
      <t>コヨウ</t>
    </rPh>
    <rPh sb="19" eb="21">
      <t>ソクシン</t>
    </rPh>
    <rPh sb="25" eb="27">
      <t>ヒツヨウ</t>
    </rPh>
    <rPh sb="28" eb="30">
      <t>シサク</t>
    </rPh>
    <rPh sb="38" eb="39">
      <t>ヒ</t>
    </rPh>
    <rPh sb="40" eb="41">
      <t>ツヅ</t>
    </rPh>
    <rPh sb="42" eb="44">
      <t>ジギョウ</t>
    </rPh>
    <rPh sb="45" eb="47">
      <t>ジッシ</t>
    </rPh>
    <phoneticPr fontId="5"/>
  </si>
  <si>
    <t>実績を踏まえ、より効果的かつ効果的な事業の実施ため、引き続き事業の適性な執行に努める。</t>
    <rPh sb="0" eb="2">
      <t>ジッセキ</t>
    </rPh>
    <rPh sb="3" eb="4">
      <t>フ</t>
    </rPh>
    <rPh sb="9" eb="12">
      <t>コウカテキ</t>
    </rPh>
    <rPh sb="14" eb="17">
      <t>コウカテキ</t>
    </rPh>
    <rPh sb="18" eb="20">
      <t>ジギョウ</t>
    </rPh>
    <rPh sb="21" eb="23">
      <t>ジッシ</t>
    </rPh>
    <rPh sb="26" eb="27">
      <t>ヒ</t>
    </rPh>
    <rPh sb="28" eb="29">
      <t>ツヅ</t>
    </rPh>
    <rPh sb="30" eb="32">
      <t>ジギョウ</t>
    </rPh>
    <rPh sb="33" eb="35">
      <t>テキセイ</t>
    </rPh>
    <rPh sb="36" eb="38">
      <t>シッコウ</t>
    </rPh>
    <rPh sb="39" eb="40">
      <t>ツト</t>
    </rPh>
    <phoneticPr fontId="5"/>
  </si>
  <si>
    <t>発達障害者及び難治性疾患患者を新たに雇用する事業主に対し、支給対象労働者１人当たり、中小企業事業主には120万円（対象労働者が短時間労働者の場合は80万円）、中小企業事業主以外には50万円（短時間労働者の場合は30万円）を助成する。</t>
    <phoneticPr fontId="5"/>
  </si>
  <si>
    <t>A.愛知労働局</t>
    <rPh sb="2" eb="4">
      <t>アイチ</t>
    </rPh>
    <rPh sb="4" eb="7">
      <t>ロウドウキョク</t>
    </rPh>
    <phoneticPr fontId="5"/>
  </si>
  <si>
    <t>愛知労働局</t>
    <rPh sb="0" eb="2">
      <t>アイチ</t>
    </rPh>
    <phoneticPr fontId="5"/>
  </si>
  <si>
    <t>大阪労働局</t>
    <rPh sb="0" eb="2">
      <t>オオサカ</t>
    </rPh>
    <rPh sb="2" eb="5">
      <t>ロウドウキョク</t>
    </rPh>
    <phoneticPr fontId="5"/>
  </si>
  <si>
    <t>北海道労働局</t>
    <rPh sb="0" eb="3">
      <t>ホッカイドウ</t>
    </rPh>
    <rPh sb="3" eb="6">
      <t>ロウドウキョク</t>
    </rPh>
    <phoneticPr fontId="5"/>
  </si>
  <si>
    <t>兵庫労働局</t>
    <rPh sb="0" eb="2">
      <t>ヒョウゴ</t>
    </rPh>
    <rPh sb="2" eb="5">
      <t>ロウドウキョク</t>
    </rPh>
    <phoneticPr fontId="5"/>
  </si>
  <si>
    <t>岡山労働局</t>
    <rPh sb="0" eb="2">
      <t>オカヤマ</t>
    </rPh>
    <rPh sb="2" eb="5">
      <t>ロウドウキョク</t>
    </rPh>
    <phoneticPr fontId="5"/>
  </si>
  <si>
    <t>障害者雇用に関する助成金</t>
  </si>
  <si>
    <t>障害者雇用に関する助成金</t>
    <phoneticPr fontId="5"/>
  </si>
  <si>
    <t>B.支給対象事業主（Ａ社）</t>
    <rPh sb="2" eb="4">
      <t>シキュウ</t>
    </rPh>
    <rPh sb="4" eb="6">
      <t>タイショウ</t>
    </rPh>
    <rPh sb="6" eb="9">
      <t>ジギョウヌシ</t>
    </rPh>
    <rPh sb="11" eb="12">
      <t>シャ</t>
    </rPh>
    <phoneticPr fontId="5"/>
  </si>
  <si>
    <t>A社</t>
    <rPh sb="1" eb="2">
      <t>シャ</t>
    </rPh>
    <phoneticPr fontId="5"/>
  </si>
  <si>
    <t>新潟労働局</t>
    <rPh sb="0" eb="2">
      <t>ニイガタ</t>
    </rPh>
    <rPh sb="2" eb="5">
      <t>ロウドウキョク</t>
    </rPh>
    <phoneticPr fontId="5"/>
  </si>
  <si>
    <t>東京労働局</t>
    <phoneticPr fontId="5"/>
  </si>
  <si>
    <t>鹿児島労働局</t>
    <phoneticPr fontId="5"/>
  </si>
  <si>
    <t>岐阜労働局</t>
    <phoneticPr fontId="5"/>
  </si>
  <si>
    <t>福岡労働局</t>
    <rPh sb="0" eb="2">
      <t>フクオカ</t>
    </rPh>
    <rPh sb="2" eb="5">
      <t>ロウドウキョク</t>
    </rPh>
    <phoneticPr fontId="5"/>
  </si>
  <si>
    <t>事業主に対する助成金の支給</t>
  </si>
  <si>
    <t>事業主に対する助成金の支給</t>
    <phoneticPr fontId="5"/>
  </si>
  <si>
    <t>障害者雇用に関する助成金</t>
    <phoneticPr fontId="5"/>
  </si>
  <si>
    <t>-</t>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</si>
  <si>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</si>
  <si>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</si>
  <si>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</si>
  <si>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</si>
  <si>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</si>
  <si>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</si>
  <si>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</si>
  <si>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</si>
  <si>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</si>
  <si>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t>
    <phoneticPr fontId="5"/>
  </si>
  <si>
    <t>-</t>
    <phoneticPr fontId="5"/>
  </si>
  <si>
    <t>-</t>
    <phoneticPr fontId="5"/>
  </si>
  <si>
    <t>-</t>
    <phoneticPr fontId="5"/>
  </si>
  <si>
    <t>事業主の負担を考慮した必要経費の支給となっており、水準は妥当である。</t>
    <rPh sb="0" eb="3">
      <t>ジギョウヌシ</t>
    </rPh>
    <rPh sb="4" eb="6">
      <t>フタン</t>
    </rPh>
    <rPh sb="7" eb="9">
      <t>コウリョ</t>
    </rPh>
    <rPh sb="11" eb="13">
      <t>ヒツヨウ</t>
    </rPh>
    <rPh sb="13" eb="15">
      <t>ケイヒ</t>
    </rPh>
    <rPh sb="16" eb="18">
      <t>シキュウ</t>
    </rPh>
    <rPh sb="25" eb="27">
      <t>スイジュン</t>
    </rPh>
    <rPh sb="28" eb="30">
      <t>ダトウ</t>
    </rPh>
    <phoneticPr fontId="5"/>
  </si>
  <si>
    <t>平成30年4月から平成30年9月末までに雇い入れられた発達障害者又は難治性疾患患者のうち、6か月間継続して雇用された割合を86.5％以上とする。</t>
    <phoneticPr fontId="5"/>
  </si>
  <si>
    <t>本事業は、国が行う職業紹介と一体的に実施しているものであるため、効率的かつ効果的な執行の観点から、国が実施すべき事業である。</t>
    <rPh sb="41" eb="43">
      <t>シッコウ</t>
    </rPh>
    <rPh sb="44" eb="46">
      <t>カンテン</t>
    </rPh>
    <rPh sb="56" eb="58">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</si>
</sst>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38</xdr:col>
      <xdr:colOff>77230</xdr:colOff>
      <xdr:row>133</xdr:row>
      <xdr:rowOff>154459</xdr:rowOff>
    </xdr:from>
    <xdr:ext cx="607859" cy="275717"/>
    <xdr:sp macro="" textlink="">
      <xdr:nvSpPr>
        <xdr:cNvPr id="39" name="テキスト ボックス 38"/>
        <xdr:cNvSpPr txBox="1"/>
      </xdr:nvSpPr>
      <xdr:spPr>
        <a:xfrm>
          <a:off x="7678180" y="3009153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精査中</a:t>
          </a:r>
        </a:p>
      </xdr:txBody>
    </xdr:sp>
    <xdr:clientData/>
  </xdr:oneCellAnchor>
  <xdr:oneCellAnchor>
    <xdr:from>
      <xdr:col>47</xdr:col>
      <xdr:colOff>12873</xdr:colOff>
      <xdr:row>134</xdr:row>
      <xdr:rowOff>102973</xdr:rowOff>
    </xdr:from>
    <xdr:ext cx="607859" cy="275717"/>
    <xdr:sp macro="" textlink="">
      <xdr:nvSpPr>
        <xdr:cNvPr id="40" name="テキスト ボックス 39"/>
        <xdr:cNvSpPr txBox="1"/>
      </xdr:nvSpPr>
      <xdr:spPr>
        <a:xfrm>
          <a:off x="9414048" y="3054487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精査中</a:t>
          </a:r>
        </a:p>
      </xdr:txBody>
    </xdr:sp>
    <xdr:clientData/>
  </xdr:oneCellAnchor>
  <xdr:twoCellAnchor>
    <xdr:from>
      <xdr:col>15</xdr:col>
      <xdr:colOff>68036</xdr:colOff>
      <xdr:row>741</xdr:row>
      <xdr:rowOff>231322</xdr:rowOff>
    </xdr:from>
    <xdr:to>
      <xdr:col>38</xdr:col>
      <xdr:colOff>93011</xdr:colOff>
      <xdr:row>752</xdr:row>
      <xdr:rowOff>292438</xdr:rowOff>
    </xdr:to>
    <xdr:grpSp>
      <xdr:nvGrpSpPr>
        <xdr:cNvPr id="41" name="グループ化 40"/>
        <xdr:cNvGrpSpPr/>
      </xdr:nvGrpSpPr>
      <xdr:grpSpPr>
        <a:xfrm>
          <a:off x="3104130" y="40688760"/>
          <a:ext cx="4680319" cy="3990178"/>
          <a:chOff x="3548303" y="44831000"/>
          <a:chExt cx="4607598" cy="3971637"/>
        </a:xfrm>
      </xdr:grpSpPr>
      <xdr:grpSp>
        <xdr:nvGrpSpPr>
          <xdr:cNvPr id="42" name="グループ化 41"/>
          <xdr:cNvGrpSpPr/>
        </xdr:nvGrpSpPr>
        <xdr:grpSpPr>
          <a:xfrm>
            <a:off x="4663175" y="45170731"/>
            <a:ext cx="2444016" cy="1943121"/>
            <a:chOff x="4445226" y="50594559"/>
            <a:chExt cx="2420925" cy="1977758"/>
          </a:xfrm>
        </xdr:grpSpPr>
        <xdr:sp macro="" textlink="">
          <xdr:nvSpPr>
            <xdr:cNvPr id="56" name="正方形/長方形 55"/>
            <xdr:cNvSpPr/>
          </xdr:nvSpPr>
          <xdr:spPr bwMode="auto">
            <a:xfrm>
              <a:off x="4445226" y="50594559"/>
              <a:ext cx="2420925" cy="5873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xdr:txBody>
        </xdr:sp>
        <xdr:sp macro="" textlink="">
          <xdr:nvSpPr>
            <xdr:cNvPr id="57" name="正方形/長方形 56"/>
            <xdr:cNvSpPr/>
          </xdr:nvSpPr>
          <xdr:spPr bwMode="auto">
            <a:xfrm>
              <a:off x="4445226" y="51981873"/>
              <a:ext cx="2420925" cy="59044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Ａ　各都道府県労働局（４７局）</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554</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xnSp macro="">
          <xdr:nvCxnSpPr>
            <xdr:cNvPr id="58" name="直線コネクタ 57"/>
            <xdr:cNvCxnSpPr>
              <a:endCxn id="59" idx="0"/>
            </xdr:cNvCxnSpPr>
          </xdr:nvCxnSpPr>
          <xdr:spPr bwMode="auto">
            <a:xfrm flipH="1">
              <a:off x="5620670" y="51198766"/>
              <a:ext cx="8394" cy="494182"/>
            </a:xfrm>
            <a:prstGeom prst="line">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59" name="正方形/長方形 58"/>
            <xdr:cNvSpPr/>
          </xdr:nvSpPr>
          <xdr:spPr bwMode="auto">
            <a:xfrm>
              <a:off x="5003759" y="51692948"/>
              <a:ext cx="1233821" cy="2381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予算示達</a:t>
              </a:r>
              <a:r>
                <a:rPr kumimoji="1" lang="en-US" altLang="ja-JP" sz="1100">
                  <a:solidFill>
                    <a:sysClr val="windowText" lastClr="000000"/>
                  </a:solidFill>
                </a:rPr>
                <a:t>】</a:t>
              </a:r>
              <a:endParaRPr kumimoji="1" lang="ja-JP" altLang="en-US" sz="1100">
                <a:solidFill>
                  <a:sysClr val="windowText" lastClr="000000"/>
                </a:solidFill>
              </a:endParaRPr>
            </a:p>
          </xdr:txBody>
        </xdr:sp>
      </xdr:grpSp>
      <xdr:sp macro="" textlink="">
        <xdr:nvSpPr>
          <xdr:cNvPr id="43" name="正方形/長方形 42"/>
          <xdr:cNvSpPr/>
        </xdr:nvSpPr>
        <xdr:spPr>
          <a:xfrm>
            <a:off x="3548303" y="44831000"/>
            <a:ext cx="4607598" cy="279111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4" name="大かっこ 43"/>
          <xdr:cNvSpPr/>
        </xdr:nvSpPr>
        <xdr:spPr bwMode="auto">
          <a:xfrm>
            <a:off x="3617575" y="44891613"/>
            <a:ext cx="2326410" cy="24245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t>申請の受理、審査、支給など</a:t>
            </a:r>
            <a:endParaRPr lang="ja-JP" altLang="ja-JP"/>
          </a:p>
        </xdr:txBody>
      </xdr:sp>
      <xdr:sp macro="" textlink="">
        <xdr:nvSpPr>
          <xdr:cNvPr id="45" name="大かっこ 44"/>
          <xdr:cNvSpPr/>
        </xdr:nvSpPr>
        <xdr:spPr bwMode="auto">
          <a:xfrm>
            <a:off x="5900690" y="45896068"/>
            <a:ext cx="1922319" cy="24245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t>制度設計及び運用</a:t>
            </a:r>
            <a:endParaRPr lang="ja-JP" altLang="ja-JP"/>
          </a:p>
        </xdr:txBody>
      </xdr:sp>
      <xdr:sp macro="" textlink="">
        <xdr:nvSpPr>
          <xdr:cNvPr id="46" name="大かっこ 45"/>
          <xdr:cNvSpPr/>
        </xdr:nvSpPr>
        <xdr:spPr bwMode="auto">
          <a:xfrm>
            <a:off x="5935326" y="47264205"/>
            <a:ext cx="2108007" cy="23668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t>申請の受理、審査、支給など</a:t>
            </a:r>
            <a:endParaRPr lang="ja-JP" altLang="ja-JP"/>
          </a:p>
        </xdr:txBody>
      </xdr:sp>
      <xdr:cxnSp macro="">
        <xdr:nvCxnSpPr>
          <xdr:cNvPr id="47" name="直線コネクタ 46"/>
          <xdr:cNvCxnSpPr/>
        </xdr:nvCxnSpPr>
        <xdr:spPr bwMode="auto">
          <a:xfrm flipH="1">
            <a:off x="5848735" y="47160296"/>
            <a:ext cx="8394" cy="767773"/>
          </a:xfrm>
          <a:prstGeom prst="line">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48" name="正方形/長方形 47"/>
          <xdr:cNvSpPr/>
        </xdr:nvSpPr>
        <xdr:spPr bwMode="auto">
          <a:xfrm>
            <a:off x="4668213" y="47962705"/>
            <a:ext cx="2444016" cy="578898"/>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ea"/>
                <a:ea typeface="+mn-ea"/>
              </a:rPr>
              <a:t>B</a:t>
            </a:r>
            <a:r>
              <a:rPr kumimoji="1" lang="ja-JP" altLang="en-US" sz="1100">
                <a:solidFill>
                  <a:schemeClr val="tx1"/>
                </a:solidFill>
                <a:latin typeface="+mn-ea"/>
                <a:ea typeface="+mn-ea"/>
              </a:rPr>
              <a:t>　事業主</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554</a:t>
            </a:r>
            <a:r>
              <a:rPr kumimoji="1" lang="ja-JP" altLang="en-US" sz="1100">
                <a:solidFill>
                  <a:schemeClr val="tx1"/>
                </a:solidFill>
                <a:latin typeface="+mn-ea"/>
                <a:ea typeface="+mn-ea"/>
              </a:rPr>
              <a:t>百万円</a:t>
            </a:r>
          </a:p>
        </xdr:txBody>
      </xdr:sp>
      <xdr:sp macro="" textlink="">
        <xdr:nvSpPr>
          <xdr:cNvPr id="54" name="大かっこ 53"/>
          <xdr:cNvSpPr/>
        </xdr:nvSpPr>
        <xdr:spPr bwMode="auto">
          <a:xfrm>
            <a:off x="4056302" y="48565955"/>
            <a:ext cx="3714752" cy="23668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t>障害者の職場定着・職場適応に係る費用に充当</a:t>
            </a:r>
            <a:endParaRPr lang="ja-JP" altLang="ja-JP"/>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592</v>
      </c>
      <c r="AT2" s="940"/>
      <c r="AU2" s="940"/>
      <c r="AV2" s="52" t="str">
        <f>IF(AW2="", "", "-")</f>
        <v/>
      </c>
      <c r="AW2" s="911"/>
      <c r="AX2" s="911"/>
    </row>
    <row r="3" spans="1:50" ht="21" customHeight="1" thickBot="1" x14ac:dyDescent="0.2">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69</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572</v>
      </c>
      <c r="AF5" s="699"/>
      <c r="AG5" s="699"/>
      <c r="AH5" s="699"/>
      <c r="AI5" s="699"/>
      <c r="AJ5" s="699"/>
      <c r="AK5" s="699"/>
      <c r="AL5" s="699"/>
      <c r="AM5" s="699"/>
      <c r="AN5" s="699"/>
      <c r="AO5" s="699"/>
      <c r="AP5" s="700"/>
      <c r="AQ5" s="701" t="s">
        <v>573</v>
      </c>
      <c r="AR5" s="702"/>
      <c r="AS5" s="702"/>
      <c r="AT5" s="702"/>
      <c r="AU5" s="702"/>
      <c r="AV5" s="702"/>
      <c r="AW5" s="702"/>
      <c r="AX5" s="703"/>
    </row>
    <row r="6" spans="1:50" ht="39" customHeight="1" x14ac:dyDescent="0.15">
      <c r="A6" s="706" t="s">
        <v>4</v>
      </c>
      <c r="B6" s="707"/>
      <c r="C6" s="707"/>
      <c r="D6" s="707"/>
      <c r="E6" s="707"/>
      <c r="F6" s="707"/>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2" t="s">
        <v>515</v>
      </c>
      <c r="Z7" s="443"/>
      <c r="AA7" s="443"/>
      <c r="AB7" s="443"/>
      <c r="AC7" s="443"/>
      <c r="AD7" s="923"/>
      <c r="AE7" s="912" t="s">
        <v>576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障害者施策</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643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450</v>
      </c>
      <c r="Q13" s="658"/>
      <c r="R13" s="658"/>
      <c r="S13" s="658"/>
      <c r="T13" s="658"/>
      <c r="U13" s="658"/>
      <c r="V13" s="659"/>
      <c r="W13" s="657">
        <v>503</v>
      </c>
      <c r="X13" s="658"/>
      <c r="Y13" s="658"/>
      <c r="Z13" s="658"/>
      <c r="AA13" s="658"/>
      <c r="AB13" s="658"/>
      <c r="AC13" s="659"/>
      <c r="AD13" s="657">
        <v>618</v>
      </c>
      <c r="AE13" s="658"/>
      <c r="AF13" s="658"/>
      <c r="AG13" s="658"/>
      <c r="AH13" s="658"/>
      <c r="AI13" s="658"/>
      <c r="AJ13" s="659"/>
      <c r="AK13" s="657">
        <v>551</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579</v>
      </c>
      <c r="Q14" s="658"/>
      <c r="R14" s="658"/>
      <c r="S14" s="658"/>
      <c r="T14" s="658"/>
      <c r="U14" s="658"/>
      <c r="V14" s="659"/>
      <c r="W14" s="657" t="s">
        <v>578</v>
      </c>
      <c r="X14" s="658"/>
      <c r="Y14" s="658"/>
      <c r="Z14" s="658"/>
      <c r="AA14" s="658"/>
      <c r="AB14" s="658"/>
      <c r="AC14" s="659"/>
      <c r="AD14" s="657" t="s">
        <v>578</v>
      </c>
      <c r="AE14" s="658"/>
      <c r="AF14" s="658"/>
      <c r="AG14" s="658"/>
      <c r="AH14" s="658"/>
      <c r="AI14" s="658"/>
      <c r="AJ14" s="659"/>
      <c r="AK14" s="657" t="s">
        <v>578</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578</v>
      </c>
      <c r="Q15" s="658"/>
      <c r="R15" s="658"/>
      <c r="S15" s="658"/>
      <c r="T15" s="658"/>
      <c r="U15" s="658"/>
      <c r="V15" s="659"/>
      <c r="W15" s="657" t="s">
        <v>578</v>
      </c>
      <c r="X15" s="658"/>
      <c r="Y15" s="658"/>
      <c r="Z15" s="658"/>
      <c r="AA15" s="658"/>
      <c r="AB15" s="658"/>
      <c r="AC15" s="659"/>
      <c r="AD15" s="657" t="s">
        <v>578</v>
      </c>
      <c r="AE15" s="658"/>
      <c r="AF15" s="658"/>
      <c r="AG15" s="658"/>
      <c r="AH15" s="658"/>
      <c r="AI15" s="658"/>
      <c r="AJ15" s="659"/>
      <c r="AK15" s="657" t="s">
        <v>578</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578</v>
      </c>
      <c r="Q16" s="658"/>
      <c r="R16" s="658"/>
      <c r="S16" s="658"/>
      <c r="T16" s="658"/>
      <c r="U16" s="658"/>
      <c r="V16" s="659"/>
      <c r="W16" s="657" t="s">
        <v>578</v>
      </c>
      <c r="X16" s="658"/>
      <c r="Y16" s="658"/>
      <c r="Z16" s="658"/>
      <c r="AA16" s="658"/>
      <c r="AB16" s="658"/>
      <c r="AC16" s="659"/>
      <c r="AD16" s="657" t="s">
        <v>578</v>
      </c>
      <c r="AE16" s="658"/>
      <c r="AF16" s="658"/>
      <c r="AG16" s="658"/>
      <c r="AH16" s="658"/>
      <c r="AI16" s="658"/>
      <c r="AJ16" s="659"/>
      <c r="AK16" s="657" t="s">
        <v>578</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578</v>
      </c>
      <c r="Q17" s="658"/>
      <c r="R17" s="658"/>
      <c r="S17" s="658"/>
      <c r="T17" s="658"/>
      <c r="U17" s="658"/>
      <c r="V17" s="659"/>
      <c r="W17" s="657" t="s">
        <v>578</v>
      </c>
      <c r="X17" s="658"/>
      <c r="Y17" s="658"/>
      <c r="Z17" s="658"/>
      <c r="AA17" s="658"/>
      <c r="AB17" s="658"/>
      <c r="AC17" s="659"/>
      <c r="AD17" s="657" t="s">
        <v>578</v>
      </c>
      <c r="AE17" s="658"/>
      <c r="AF17" s="658"/>
      <c r="AG17" s="658"/>
      <c r="AH17" s="658"/>
      <c r="AI17" s="658"/>
      <c r="AJ17" s="659"/>
      <c r="AK17" s="657" t="s">
        <v>578</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450</v>
      </c>
      <c r="Q18" s="879"/>
      <c r="R18" s="879"/>
      <c r="S18" s="879"/>
      <c r="T18" s="879"/>
      <c r="U18" s="879"/>
      <c r="V18" s="880"/>
      <c r="W18" s="878">
        <f>SUM(W13:AC17)</f>
        <v>503</v>
      </c>
      <c r="X18" s="879"/>
      <c r="Y18" s="879"/>
      <c r="Z18" s="879"/>
      <c r="AA18" s="879"/>
      <c r="AB18" s="879"/>
      <c r="AC18" s="880"/>
      <c r="AD18" s="878">
        <f>SUM(AD13:AJ17)</f>
        <v>618</v>
      </c>
      <c r="AE18" s="879"/>
      <c r="AF18" s="879"/>
      <c r="AG18" s="879"/>
      <c r="AH18" s="879"/>
      <c r="AI18" s="879"/>
      <c r="AJ18" s="880"/>
      <c r="AK18" s="878">
        <f>SUM(AK13:AQ17)</f>
        <v>551</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411</v>
      </c>
      <c r="Q19" s="658"/>
      <c r="R19" s="658"/>
      <c r="S19" s="658"/>
      <c r="T19" s="658"/>
      <c r="U19" s="658"/>
      <c r="V19" s="659"/>
      <c r="W19" s="657">
        <v>406</v>
      </c>
      <c r="X19" s="658"/>
      <c r="Y19" s="658"/>
      <c r="Z19" s="658"/>
      <c r="AA19" s="658"/>
      <c r="AB19" s="658"/>
      <c r="AC19" s="659"/>
      <c r="AD19" s="657">
        <v>554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0.91333333333333333</v>
      </c>
      <c r="Q20" s="318"/>
      <c r="R20" s="318"/>
      <c r="S20" s="318"/>
      <c r="T20" s="318"/>
      <c r="U20" s="318"/>
      <c r="V20" s="318"/>
      <c r="W20" s="318">
        <f t="shared" ref="W20" si="0">IF(W18=0, "-", SUM(W19)/W18)</f>
        <v>0.80715705765407553</v>
      </c>
      <c r="X20" s="318"/>
      <c r="Y20" s="318"/>
      <c r="Z20" s="318"/>
      <c r="AA20" s="318"/>
      <c r="AB20" s="318"/>
      <c r="AC20" s="318"/>
      <c r="AD20" s="318">
        <f t="shared" ref="AD20" si="1">IF(AD18=0, "-", SUM(AD19)/AD18)</f>
        <v>0.8964401294498382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0.91333333333333333</v>
      </c>
      <c r="Q21" s="318"/>
      <c r="R21" s="318"/>
      <c r="S21" s="318"/>
      <c r="T21" s="318"/>
      <c r="U21" s="318"/>
      <c r="V21" s="318"/>
      <c r="W21" s="318">
        <f t="shared" ref="W21" si="2">IF(W19=0, "-", SUM(W19)/SUM(W13,W14))</f>
        <v>0.80715705765407553</v>
      </c>
      <c r="X21" s="318"/>
      <c r="Y21" s="318"/>
      <c r="Z21" s="318"/>
      <c r="AA21" s="318"/>
      <c r="AB21" s="318"/>
      <c r="AC21" s="318"/>
      <c r="AD21" s="318">
        <f t="shared" ref="AD21" si="3">IF(AD19=0, "-", SUM(AD19)/SUM(AD13,AD14))</f>
        <v>0.8964401294498382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559</v>
      </c>
      <c r="B22" s="965"/>
      <c r="C22" s="965"/>
      <c r="D22" s="965"/>
      <c r="E22" s="965"/>
      <c r="F22" s="966"/>
      <c r="G22" s="951" t="s">
        <v>457</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580</v>
      </c>
      <c r="H23" s="953"/>
      <c r="I23" s="953"/>
      <c r="J23" s="953"/>
      <c r="K23" s="953"/>
      <c r="L23" s="953"/>
      <c r="M23" s="953"/>
      <c r="N23" s="953"/>
      <c r="O23" s="954"/>
      <c r="P23" s="919">
        <v>551</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551</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579</v>
      </c>
      <c r="AR31" s="200"/>
      <c r="AS31" s="133" t="s">
        <v>355</v>
      </c>
      <c r="AT31" s="134"/>
      <c r="AU31" s="199"/>
      <c r="AV31" s="199"/>
      <c r="AW31" s="398" t="s">
        <v>300</v>
      </c>
      <c r="AX31" s="399"/>
    </row>
    <row r="32" spans="1:50" ht="28.5" customHeight="1" x14ac:dyDescent="0.15">
      <c r="A32" s="403"/>
      <c r="B32" s="401"/>
      <c r="C32" s="401"/>
      <c r="D32" s="401"/>
      <c r="E32" s="401"/>
      <c r="F32" s="402"/>
      <c r="G32" s="564" t="s">
        <v>677</v>
      </c>
      <c r="H32" s="565"/>
      <c r="I32" s="565"/>
      <c r="J32" s="565"/>
      <c r="K32" s="565"/>
      <c r="L32" s="565"/>
      <c r="M32" s="565"/>
      <c r="N32" s="565"/>
      <c r="O32" s="566"/>
      <c r="P32" s="105" t="s">
        <v>581</v>
      </c>
      <c r="Q32" s="105"/>
      <c r="R32" s="105"/>
      <c r="S32" s="105"/>
      <c r="T32" s="105"/>
      <c r="U32" s="105"/>
      <c r="V32" s="105"/>
      <c r="W32" s="105"/>
      <c r="X32" s="106"/>
      <c r="Y32" s="471" t="s">
        <v>12</v>
      </c>
      <c r="Z32" s="531"/>
      <c r="AA32" s="532"/>
      <c r="AB32" s="461" t="s">
        <v>583</v>
      </c>
      <c r="AC32" s="461"/>
      <c r="AD32" s="461"/>
      <c r="AE32" s="218">
        <v>86.3</v>
      </c>
      <c r="AF32" s="219"/>
      <c r="AG32" s="219"/>
      <c r="AH32" s="219"/>
      <c r="AI32" s="218">
        <v>87.2</v>
      </c>
      <c r="AJ32" s="219"/>
      <c r="AK32" s="219"/>
      <c r="AL32" s="219"/>
      <c r="AM32" s="218">
        <v>85.9</v>
      </c>
      <c r="AN32" s="219"/>
      <c r="AO32" s="219"/>
      <c r="AP32" s="219"/>
      <c r="AQ32" s="340" t="s">
        <v>579</v>
      </c>
      <c r="AR32" s="207"/>
      <c r="AS32" s="207"/>
      <c r="AT32" s="341"/>
      <c r="AU32" s="219" t="s">
        <v>635</v>
      </c>
      <c r="AV32" s="219"/>
      <c r="AW32" s="219"/>
      <c r="AX32" s="221"/>
    </row>
    <row r="33" spans="1:50" ht="28.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582</v>
      </c>
      <c r="AC33" s="523"/>
      <c r="AD33" s="523"/>
      <c r="AE33" s="218">
        <v>82.2</v>
      </c>
      <c r="AF33" s="219"/>
      <c r="AG33" s="219"/>
      <c r="AH33" s="219"/>
      <c r="AI33" s="218">
        <v>86.3</v>
      </c>
      <c r="AJ33" s="219"/>
      <c r="AK33" s="219"/>
      <c r="AL33" s="219"/>
      <c r="AM33" s="218">
        <v>85.2</v>
      </c>
      <c r="AN33" s="219"/>
      <c r="AO33" s="219"/>
      <c r="AP33" s="219"/>
      <c r="AQ33" s="340" t="s">
        <v>587</v>
      </c>
      <c r="AR33" s="207"/>
      <c r="AS33" s="207"/>
      <c r="AT33" s="341"/>
      <c r="AU33" s="219">
        <v>86.5</v>
      </c>
      <c r="AV33" s="219"/>
      <c r="AW33" s="219"/>
      <c r="AX33" s="221"/>
    </row>
    <row r="34" spans="1:50" ht="28.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105</v>
      </c>
      <c r="AF34" s="219"/>
      <c r="AG34" s="219"/>
      <c r="AH34" s="219"/>
      <c r="AI34" s="218">
        <v>101</v>
      </c>
      <c r="AJ34" s="219"/>
      <c r="AK34" s="219"/>
      <c r="AL34" s="219"/>
      <c r="AM34" s="218">
        <v>101</v>
      </c>
      <c r="AN34" s="219"/>
      <c r="AO34" s="219"/>
      <c r="AP34" s="219"/>
      <c r="AQ34" s="340" t="s">
        <v>588</v>
      </c>
      <c r="AR34" s="207"/>
      <c r="AS34" s="207"/>
      <c r="AT34" s="341"/>
      <c r="AU34" s="219" t="s">
        <v>636</v>
      </c>
      <c r="AV34" s="219"/>
      <c r="AW34" s="219"/>
      <c r="AX34" s="221"/>
    </row>
    <row r="35" spans="1:50" ht="23.25" customHeight="1" x14ac:dyDescent="0.15">
      <c r="A35" s="226" t="s">
        <v>505</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586</v>
      </c>
      <c r="AC101" s="461"/>
      <c r="AD101" s="461"/>
      <c r="AE101" s="218">
        <v>883</v>
      </c>
      <c r="AF101" s="219"/>
      <c r="AG101" s="219"/>
      <c r="AH101" s="220"/>
      <c r="AI101" s="218">
        <v>971</v>
      </c>
      <c r="AJ101" s="219"/>
      <c r="AK101" s="219"/>
      <c r="AL101" s="220"/>
      <c r="AM101" s="218">
        <v>985</v>
      </c>
      <c r="AN101" s="219"/>
      <c r="AO101" s="219"/>
      <c r="AP101" s="220"/>
      <c r="AQ101" s="218" t="s">
        <v>579</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586</v>
      </c>
      <c r="AC102" s="461"/>
      <c r="AD102" s="461"/>
      <c r="AE102" s="418">
        <v>776</v>
      </c>
      <c r="AF102" s="418"/>
      <c r="AG102" s="418"/>
      <c r="AH102" s="418"/>
      <c r="AI102" s="418">
        <v>883</v>
      </c>
      <c r="AJ102" s="418"/>
      <c r="AK102" s="418"/>
      <c r="AL102" s="418"/>
      <c r="AM102" s="418">
        <v>877</v>
      </c>
      <c r="AN102" s="418"/>
      <c r="AO102" s="418"/>
      <c r="AP102" s="418"/>
      <c r="AQ102" s="273">
        <v>946</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589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590</v>
      </c>
      <c r="AC116" s="463"/>
      <c r="AD116" s="464"/>
      <c r="AE116" s="418">
        <v>465</v>
      </c>
      <c r="AF116" s="418"/>
      <c r="AG116" s="418"/>
      <c r="AH116" s="418"/>
      <c r="AI116" s="418">
        <v>418</v>
      </c>
      <c r="AJ116" s="418"/>
      <c r="AK116" s="418"/>
      <c r="AL116" s="418"/>
      <c r="AM116" s="418">
        <v>563</v>
      </c>
      <c r="AN116" s="418"/>
      <c r="AO116" s="418"/>
      <c r="AP116" s="418"/>
      <c r="AQ116" s="218">
        <v>582</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591</v>
      </c>
      <c r="AC117" s="473"/>
      <c r="AD117" s="474"/>
      <c r="AE117" s="551" t="s">
        <v>592</v>
      </c>
      <c r="AF117" s="551"/>
      <c r="AG117" s="551"/>
      <c r="AH117" s="551"/>
      <c r="AI117" s="551" t="s">
        <v>593</v>
      </c>
      <c r="AJ117" s="551"/>
      <c r="AK117" s="551"/>
      <c r="AL117" s="551"/>
      <c r="AM117" s="551" t="s">
        <v>634</v>
      </c>
      <c r="AN117" s="551"/>
      <c r="AO117" s="551"/>
      <c r="AP117" s="551"/>
      <c r="AQ117" s="551" t="s">
        <v>637</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617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622</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619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620</v>
      </c>
      <c r="AC134" s="205"/>
      <c r="AD134" s="205"/>
      <c r="AE134" s="206">
        <v>93229</v>
      </c>
      <c r="AF134" s="207"/>
      <c r="AG134" s="207"/>
      <c r="AH134" s="207"/>
      <c r="AI134" s="206">
        <v>97814</v>
      </c>
      <c r="AJ134" s="207"/>
      <c r="AK134" s="207"/>
      <c r="AL134" s="207"/>
      <c r="AM134" s="206"/>
      <c r="AN134" s="207"/>
      <c r="AO134" s="207"/>
      <c r="AP134" s="207"/>
      <c r="AQ134" s="206" t="s">
        <v>621</v>
      </c>
      <c r="AR134" s="207"/>
      <c r="AS134" s="207"/>
      <c r="AT134" s="207"/>
      <c r="AU134" s="206" t="s">
        <v>622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620</v>
      </c>
      <c r="AC135" s="213"/>
      <c r="AD135" s="213"/>
      <c r="AE135" s="206">
        <v>90191</v>
      </c>
      <c r="AF135" s="207"/>
      <c r="AG135" s="207"/>
      <c r="AH135" s="207"/>
      <c r="AI135" s="206">
        <v>93229</v>
      </c>
      <c r="AJ135" s="207"/>
      <c r="AK135" s="207"/>
      <c r="AL135" s="207"/>
      <c r="AM135" s="206">
        <v>97814</v>
      </c>
      <c r="AN135" s="207"/>
      <c r="AO135" s="207"/>
      <c r="AP135" s="207"/>
      <c r="AQ135" s="206" t="s">
        <v>621</v>
      </c>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624</v>
      </c>
      <c r="H154" s="105"/>
      <c r="I154" s="105"/>
      <c r="J154" s="105"/>
      <c r="K154" s="105"/>
      <c r="L154" s="105"/>
      <c r="M154" s="105"/>
      <c r="N154" s="105"/>
      <c r="O154" s="105"/>
      <c r="P154" s="106"/>
      <c r="Q154" s="125" t="s">
        <v>625</v>
      </c>
      <c r="R154" s="105"/>
      <c r="S154" s="105"/>
      <c r="T154" s="105"/>
      <c r="U154" s="105"/>
      <c r="V154" s="105"/>
      <c r="W154" s="105"/>
      <c r="X154" s="105"/>
      <c r="Y154" s="105"/>
      <c r="Z154" s="105"/>
      <c r="AA154" s="293"/>
      <c r="AB154" s="141" t="s">
        <v>626</v>
      </c>
      <c r="AC154" s="142"/>
      <c r="AD154" s="142"/>
      <c r="AE154" s="147" t="s">
        <v>627</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626</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623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1"/>
      <c r="E430" s="174" t="s">
        <v>545</v>
      </c>
      <c r="F430" s="898"/>
      <c r="G430" s="899" t="s">
        <v>374</v>
      </c>
      <c r="H430" s="123"/>
      <c r="I430" s="123"/>
      <c r="J430" s="900" t="s">
        <v>627</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2"/>
      <c r="F433" s="343"/>
      <c r="G433" s="104" t="s">
        <v>628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627</v>
      </c>
      <c r="AC433" s="213"/>
      <c r="AD433" s="213"/>
      <c r="AE433" s="340" t="s">
        <v>627</v>
      </c>
      <c r="AF433" s="207"/>
      <c r="AG433" s="207"/>
      <c r="AH433" s="207"/>
      <c r="AI433" s="340" t="s">
        <v>578</v>
      </c>
      <c r="AJ433" s="207"/>
      <c r="AK433" s="207"/>
      <c r="AL433" s="207"/>
      <c r="AM433" s="340" t="s">
        <v>578</v>
      </c>
      <c r="AN433" s="207"/>
      <c r="AO433" s="207"/>
      <c r="AP433" s="341"/>
      <c r="AQ433" s="340" t="s">
        <v>578</v>
      </c>
      <c r="AR433" s="207"/>
      <c r="AS433" s="207"/>
      <c r="AT433" s="341"/>
      <c r="AU433" s="207" t="s">
        <v>578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627</v>
      </c>
      <c r="AC434" s="205"/>
      <c r="AD434" s="205"/>
      <c r="AE434" s="340" t="s">
        <v>627</v>
      </c>
      <c r="AF434" s="207"/>
      <c r="AG434" s="207"/>
      <c r="AH434" s="341"/>
      <c r="AI434" s="340" t="s">
        <v>578</v>
      </c>
      <c r="AJ434" s="207"/>
      <c r="AK434" s="207"/>
      <c r="AL434" s="207"/>
      <c r="AM434" s="340" t="s">
        <v>578</v>
      </c>
      <c r="AN434" s="207"/>
      <c r="AO434" s="207"/>
      <c r="AP434" s="341"/>
      <c r="AQ434" s="340" t="s">
        <v>578</v>
      </c>
      <c r="AR434" s="207"/>
      <c r="AS434" s="207"/>
      <c r="AT434" s="341"/>
      <c r="AU434" s="207" t="s">
        <v>578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629</v>
      </c>
      <c r="AF435" s="207"/>
      <c r="AG435" s="207"/>
      <c r="AH435" s="341"/>
      <c r="AI435" s="340" t="s">
        <v>578</v>
      </c>
      <c r="AJ435" s="207"/>
      <c r="AK435" s="207"/>
      <c r="AL435" s="207"/>
      <c r="AM435" s="340" t="s">
        <v>578</v>
      </c>
      <c r="AN435" s="207"/>
      <c r="AO435" s="207"/>
      <c r="AP435" s="341"/>
      <c r="AQ435" s="340" t="s">
        <v>578</v>
      </c>
      <c r="AR435" s="207"/>
      <c r="AS435" s="207"/>
      <c r="AT435" s="341"/>
      <c r="AU435" s="207" t="s">
        <v>578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2"/>
      <c r="F458" s="343"/>
      <c r="G458" s="104" t="s">
        <v>627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630</v>
      </c>
      <c r="AC458" s="213"/>
      <c r="AD458" s="213"/>
      <c r="AE458" s="340" t="s">
        <v>631</v>
      </c>
      <c r="AF458" s="207"/>
      <c r="AG458" s="207"/>
      <c r="AH458" s="207"/>
      <c r="AI458" s="340" t="s">
        <v>578</v>
      </c>
      <c r="AJ458" s="207"/>
      <c r="AK458" s="207"/>
      <c r="AL458" s="207"/>
      <c r="AM458" s="340" t="s">
        <v>578</v>
      </c>
      <c r="AN458" s="207"/>
      <c r="AO458" s="207"/>
      <c r="AP458" s="341"/>
      <c r="AQ458" s="340" t="s">
        <v>578</v>
      </c>
      <c r="AR458" s="207"/>
      <c r="AS458" s="207"/>
      <c r="AT458" s="341"/>
      <c r="AU458" s="207" t="s">
        <v>578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627</v>
      </c>
      <c r="AC459" s="205"/>
      <c r="AD459" s="205"/>
      <c r="AE459" s="340" t="s">
        <v>627</v>
      </c>
      <c r="AF459" s="207"/>
      <c r="AG459" s="207"/>
      <c r="AH459" s="341"/>
      <c r="AI459" s="340" t="s">
        <v>578</v>
      </c>
      <c r="AJ459" s="207"/>
      <c r="AK459" s="207"/>
      <c r="AL459" s="207"/>
      <c r="AM459" s="340" t="s">
        <v>578</v>
      </c>
      <c r="AN459" s="207"/>
      <c r="AO459" s="207"/>
      <c r="AP459" s="341"/>
      <c r="AQ459" s="340" t="s">
        <v>578</v>
      </c>
      <c r="AR459" s="207"/>
      <c r="AS459" s="207"/>
      <c r="AT459" s="341"/>
      <c r="AU459" s="207" t="s">
        <v>578</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627</v>
      </c>
      <c r="AF460" s="207"/>
      <c r="AG460" s="207"/>
      <c r="AH460" s="341"/>
      <c r="AI460" s="340" t="s">
        <v>578</v>
      </c>
      <c r="AJ460" s="207"/>
      <c r="AK460" s="207"/>
      <c r="AL460" s="207"/>
      <c r="AM460" s="340" t="s">
        <v>578</v>
      </c>
      <c r="AN460" s="207"/>
      <c r="AO460" s="207"/>
      <c r="AP460" s="341"/>
      <c r="AQ460" s="340" t="s">
        <v>578</v>
      </c>
      <c r="AR460" s="207"/>
      <c r="AS460" s="207"/>
      <c r="AT460" s="341"/>
      <c r="AU460" s="207" t="s">
        <v>578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632</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574</v>
      </c>
      <c r="AE702" s="346"/>
      <c r="AF702" s="346"/>
      <c r="AG702" s="385" t="s">
        <v>594</v>
      </c>
      <c r="AH702" s="386"/>
      <c r="AI702" s="386"/>
      <c r="AJ702" s="386"/>
      <c r="AK702" s="386"/>
      <c r="AL702" s="386"/>
      <c r="AM702" s="386"/>
      <c r="AN702" s="386"/>
      <c r="AO702" s="386"/>
      <c r="AP702" s="386"/>
      <c r="AQ702" s="386"/>
      <c r="AR702" s="386"/>
      <c r="AS702" s="386"/>
      <c r="AT702" s="386"/>
      <c r="AU702" s="386"/>
      <c r="AV702" s="386"/>
      <c r="AW702" s="386"/>
      <c r="AX702" s="387"/>
    </row>
    <row r="703" spans="1:50" ht="5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574</v>
      </c>
      <c r="AE703" s="329"/>
      <c r="AF703" s="329"/>
      <c r="AG703" s="101" t="s">
        <v>678</v>
      </c>
      <c r="AH703" s="102"/>
      <c r="AI703" s="102"/>
      <c r="AJ703" s="102"/>
      <c r="AK703" s="102"/>
      <c r="AL703" s="102"/>
      <c r="AM703" s="102"/>
      <c r="AN703" s="102"/>
      <c r="AO703" s="102"/>
      <c r="AP703" s="102"/>
      <c r="AQ703" s="102"/>
      <c r="AR703" s="102"/>
      <c r="AS703" s="102"/>
      <c r="AT703" s="102"/>
      <c r="AU703" s="102"/>
      <c r="AV703" s="102"/>
      <c r="AW703" s="102"/>
      <c r="AX703" s="103"/>
    </row>
    <row r="704" spans="1:50" ht="5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574</v>
      </c>
      <c r="AE704" s="783"/>
      <c r="AF704" s="783"/>
      <c r="AG704" s="167" t="s">
        <v>595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596</v>
      </c>
      <c r="AE705" s="715"/>
      <c r="AF705" s="715"/>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597</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597</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6.7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574</v>
      </c>
      <c r="AE708" s="605"/>
      <c r="AF708" s="605"/>
      <c r="AG708" s="742" t="s">
        <v>598</v>
      </c>
      <c r="AH708" s="743"/>
      <c r="AI708" s="743"/>
      <c r="AJ708" s="743"/>
      <c r="AK708" s="743"/>
      <c r="AL708" s="743"/>
      <c r="AM708" s="743"/>
      <c r="AN708" s="743"/>
      <c r="AO708" s="743"/>
      <c r="AP708" s="743"/>
      <c r="AQ708" s="743"/>
      <c r="AR708" s="743"/>
      <c r="AS708" s="743"/>
      <c r="AT708" s="743"/>
      <c r="AU708" s="743"/>
      <c r="AV708" s="743"/>
      <c r="AW708" s="743"/>
      <c r="AX708" s="744"/>
    </row>
    <row r="709" spans="1:50" ht="36.7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676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596</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574</v>
      </c>
      <c r="AE711" s="329"/>
      <c r="AF711" s="329"/>
      <c r="AG711" s="101" t="s">
        <v>599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596</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596</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33.7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574</v>
      </c>
      <c r="AE714" s="808"/>
      <c r="AF714" s="809"/>
      <c r="AG714" s="736" t="s">
        <v>600</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574</v>
      </c>
      <c r="AE715" s="605"/>
      <c r="AF715" s="656"/>
      <c r="AG715" s="742" t="s">
        <v>638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574</v>
      </c>
      <c r="AE716" s="627"/>
      <c r="AF716" s="627"/>
      <c r="AG716" s="101" t="s">
        <v>639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640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596</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574</v>
      </c>
      <c r="AE719" s="605"/>
      <c r="AF719" s="605"/>
      <c r="AG719" s="125" t="s">
        <v>606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570</v>
      </c>
      <c r="D721" s="297"/>
      <c r="E721" s="297"/>
      <c r="F721" s="298"/>
      <c r="G721" s="287"/>
      <c r="H721" s="288"/>
      <c r="I721" s="83" t="str">
        <f>IF(OR(G721="　", G721=""), "", "-")</f>
        <v/>
      </c>
      <c r="J721" s="291">
        <v>558</v>
      </c>
      <c r="K721" s="291"/>
      <c r="L721" s="83" t="str">
        <f>IF(M721="","","-")</f>
        <v/>
      </c>
      <c r="M721" s="84"/>
      <c r="N721" s="304" t="s">
        <v>601</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t="s">
        <v>570</v>
      </c>
      <c r="D722" s="297"/>
      <c r="E722" s="297"/>
      <c r="F722" s="298"/>
      <c r="G722" s="287"/>
      <c r="H722" s="288"/>
      <c r="I722" s="83" t="str">
        <f t="shared" ref="I722:I725" si="4">IF(OR(G722="　", G722=""), "", "-")</f>
        <v/>
      </c>
      <c r="J722" s="291">
        <v>559</v>
      </c>
      <c r="K722" s="291"/>
      <c r="L722" s="83" t="str">
        <f t="shared" ref="L722:L725" si="5">IF(M722="","","-")</f>
        <v/>
      </c>
      <c r="M722" s="84"/>
      <c r="N722" s="304" t="s">
        <v>602</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t="s">
        <v>570</v>
      </c>
      <c r="D723" s="297"/>
      <c r="E723" s="297"/>
      <c r="F723" s="298"/>
      <c r="G723" s="287"/>
      <c r="H723" s="288"/>
      <c r="I723" s="83" t="str">
        <f t="shared" si="4"/>
        <v/>
      </c>
      <c r="J723" s="291">
        <v>560</v>
      </c>
      <c r="K723" s="291"/>
      <c r="L723" s="83" t="str">
        <f t="shared" si="5"/>
        <v/>
      </c>
      <c r="M723" s="84"/>
      <c r="N723" s="304" t="s">
        <v>603</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t="s">
        <v>570</v>
      </c>
      <c r="D724" s="297"/>
      <c r="E724" s="297"/>
      <c r="F724" s="298"/>
      <c r="G724" s="287"/>
      <c r="H724" s="288"/>
      <c r="I724" s="83" t="str">
        <f t="shared" si="4"/>
        <v/>
      </c>
      <c r="J724" s="291">
        <v>581</v>
      </c>
      <c r="K724" s="291"/>
      <c r="L724" s="83" t="str">
        <f t="shared" si="5"/>
        <v/>
      </c>
      <c r="M724" s="84"/>
      <c r="N724" s="304" t="s">
        <v>604</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t="s">
        <v>570</v>
      </c>
      <c r="D725" s="326"/>
      <c r="E725" s="326"/>
      <c r="F725" s="327"/>
      <c r="G725" s="289"/>
      <c r="H725" s="290"/>
      <c r="I725" s="85" t="str">
        <f t="shared" si="4"/>
        <v/>
      </c>
      <c r="J725" s="292">
        <v>601</v>
      </c>
      <c r="K725" s="292"/>
      <c r="L725" s="85" t="str">
        <f t="shared" si="5"/>
        <v/>
      </c>
      <c r="M725" s="86"/>
      <c r="N725" s="275" t="s">
        <v>605</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6.25" customHeight="1" x14ac:dyDescent="0.15">
      <c r="A726" s="640" t="s">
        <v>48</v>
      </c>
      <c r="B726" s="802"/>
      <c r="C726" s="815" t="s">
        <v>53</v>
      </c>
      <c r="D726" s="837"/>
      <c r="E726" s="837"/>
      <c r="F726" s="838"/>
      <c r="G726" s="577" t="s">
        <v>641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6.25" customHeight="1" thickBot="1" x14ac:dyDescent="0.2">
      <c r="A727" s="803"/>
      <c r="B727" s="804"/>
      <c r="C727" s="748" t="s">
        <v>57</v>
      </c>
      <c r="D727" s="749"/>
      <c r="E727" s="749"/>
      <c r="F727" s="750"/>
      <c r="G727" s="575" t="s">
        <v>642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8.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8.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6.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51.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549</v>
      </c>
      <c r="B737" s="210"/>
      <c r="C737" s="210"/>
      <c r="D737" s="211"/>
      <c r="E737" s="990" t="s">
        <v>616</v>
      </c>
      <c r="F737" s="990"/>
      <c r="G737" s="990"/>
      <c r="H737" s="990"/>
      <c r="I737" s="990"/>
      <c r="J737" s="990"/>
      <c r="K737" s="990"/>
      <c r="L737" s="990"/>
      <c r="M737" s="990"/>
      <c r="N737" s="365" t="s">
        <v>542</v>
      </c>
      <c r="O737" s="365"/>
      <c r="P737" s="365"/>
      <c r="Q737" s="365"/>
      <c r="R737" s="990" t="s">
        <v>616</v>
      </c>
      <c r="S737" s="990"/>
      <c r="T737" s="990"/>
      <c r="U737" s="990"/>
      <c r="V737" s="990"/>
      <c r="W737" s="990"/>
      <c r="X737" s="990"/>
      <c r="Y737" s="990"/>
      <c r="Z737" s="990"/>
      <c r="AA737" s="365" t="s">
        <v>541</v>
      </c>
      <c r="AB737" s="365"/>
      <c r="AC737" s="365"/>
      <c r="AD737" s="365"/>
      <c r="AE737" s="990" t="s">
        <v>607</v>
      </c>
      <c r="AF737" s="990"/>
      <c r="AG737" s="990"/>
      <c r="AH737" s="990"/>
      <c r="AI737" s="990"/>
      <c r="AJ737" s="990"/>
      <c r="AK737" s="990"/>
      <c r="AL737" s="990"/>
      <c r="AM737" s="990"/>
      <c r="AN737" s="365" t="s">
        <v>540</v>
      </c>
      <c r="AO737" s="365"/>
      <c r="AP737" s="365"/>
      <c r="AQ737" s="365"/>
      <c r="AR737" s="982" t="s">
        <v>608</v>
      </c>
      <c r="AS737" s="983"/>
      <c r="AT737" s="983"/>
      <c r="AU737" s="983"/>
      <c r="AV737" s="983"/>
      <c r="AW737" s="983"/>
      <c r="AX737" s="984"/>
      <c r="AY737" s="89"/>
      <c r="AZ737" s="89"/>
    </row>
    <row r="738" spans="1:52" ht="24.75" customHeight="1" x14ac:dyDescent="0.15">
      <c r="A738" s="991" t="s">
        <v>539</v>
      </c>
      <c r="B738" s="210"/>
      <c r="C738" s="210"/>
      <c r="D738" s="211"/>
      <c r="E738" s="990" t="s">
        <v>609</v>
      </c>
      <c r="F738" s="990"/>
      <c r="G738" s="990"/>
      <c r="H738" s="990"/>
      <c r="I738" s="990"/>
      <c r="J738" s="990"/>
      <c r="K738" s="990"/>
      <c r="L738" s="990"/>
      <c r="M738" s="990"/>
      <c r="N738" s="365" t="s">
        <v>538</v>
      </c>
      <c r="O738" s="365"/>
      <c r="P738" s="365"/>
      <c r="Q738" s="365"/>
      <c r="R738" s="990" t="s">
        <v>610</v>
      </c>
      <c r="S738" s="990"/>
      <c r="T738" s="990"/>
      <c r="U738" s="990"/>
      <c r="V738" s="990"/>
      <c r="W738" s="990"/>
      <c r="X738" s="990"/>
      <c r="Y738" s="990"/>
      <c r="Z738" s="990"/>
      <c r="AA738" s="365" t="s">
        <v>537</v>
      </c>
      <c r="AB738" s="365"/>
      <c r="AC738" s="365"/>
      <c r="AD738" s="365"/>
      <c r="AE738" s="990" t="s">
        <v>611</v>
      </c>
      <c r="AF738" s="990"/>
      <c r="AG738" s="990"/>
      <c r="AH738" s="990"/>
      <c r="AI738" s="990"/>
      <c r="AJ738" s="990"/>
      <c r="AK738" s="990"/>
      <c r="AL738" s="990"/>
      <c r="AM738" s="990"/>
      <c r="AN738" s="365" t="s">
        <v>533</v>
      </c>
      <c r="AO738" s="365"/>
      <c r="AP738" s="365"/>
      <c r="AQ738" s="365"/>
      <c r="AR738" s="982" t="s">
        <v>612</v>
      </c>
      <c r="AS738" s="983"/>
      <c r="AT738" s="983"/>
      <c r="AU738" s="983"/>
      <c r="AV738" s="983"/>
      <c r="AW738" s="983"/>
      <c r="AX738" s="984"/>
    </row>
    <row r="739" spans="1:52" ht="24.75" customHeight="1" thickBot="1" x14ac:dyDescent="0.2">
      <c r="A739" s="992" t="s">
        <v>529</v>
      </c>
      <c r="B739" s="993"/>
      <c r="C739" s="993"/>
      <c r="D739" s="994"/>
      <c r="E739" s="995" t="s">
        <v>570</v>
      </c>
      <c r="F739" s="985"/>
      <c r="G739" s="985"/>
      <c r="H739" s="93" t="str">
        <f>IF(E739="", "", "(")</f>
        <v>(</v>
      </c>
      <c r="I739" s="985"/>
      <c r="J739" s="985"/>
      <c r="K739" s="93" t="str">
        <f>IF(OR(I739="　", I739=""), "", "-")</f>
        <v/>
      </c>
      <c r="L739" s="986">
        <v>579</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644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652</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613</v>
      </c>
      <c r="H781" s="671"/>
      <c r="I781" s="671"/>
      <c r="J781" s="671"/>
      <c r="K781" s="672"/>
      <c r="L781" s="664" t="s">
        <v>615</v>
      </c>
      <c r="M781" s="665"/>
      <c r="N781" s="665"/>
      <c r="O781" s="665"/>
      <c r="P781" s="665"/>
      <c r="Q781" s="665"/>
      <c r="R781" s="665"/>
      <c r="S781" s="665"/>
      <c r="T781" s="665"/>
      <c r="U781" s="665"/>
      <c r="V781" s="665"/>
      <c r="W781" s="665"/>
      <c r="X781" s="666"/>
      <c r="Y781" s="388">
        <v>49</v>
      </c>
      <c r="Z781" s="389"/>
      <c r="AA781" s="389"/>
      <c r="AB781" s="805"/>
      <c r="AC781" s="670" t="s">
        <v>614</v>
      </c>
      <c r="AD781" s="671"/>
      <c r="AE781" s="671"/>
      <c r="AF781" s="671"/>
      <c r="AG781" s="672"/>
      <c r="AH781" s="664" t="s">
        <v>651</v>
      </c>
      <c r="AI781" s="665"/>
      <c r="AJ781" s="665"/>
      <c r="AK781" s="665"/>
      <c r="AL781" s="665"/>
      <c r="AM781" s="665"/>
      <c r="AN781" s="665"/>
      <c r="AO781" s="665"/>
      <c r="AP781" s="665"/>
      <c r="AQ781" s="665"/>
      <c r="AR781" s="665"/>
      <c r="AS781" s="665"/>
      <c r="AT781" s="666"/>
      <c r="AU781" s="388">
        <v>2.7</v>
      </c>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49</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2.7</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645</v>
      </c>
      <c r="D837" s="347"/>
      <c r="E837" s="347"/>
      <c r="F837" s="347"/>
      <c r="G837" s="347"/>
      <c r="H837" s="347"/>
      <c r="I837" s="347"/>
      <c r="J837" s="348">
        <v>6000012070001</v>
      </c>
      <c r="K837" s="349"/>
      <c r="L837" s="349"/>
      <c r="M837" s="349"/>
      <c r="N837" s="349"/>
      <c r="O837" s="349"/>
      <c r="P837" s="362" t="s">
        <v>660</v>
      </c>
      <c r="Q837" s="350"/>
      <c r="R837" s="350"/>
      <c r="S837" s="350"/>
      <c r="T837" s="350"/>
      <c r="U837" s="350"/>
      <c r="V837" s="350"/>
      <c r="W837" s="350"/>
      <c r="X837" s="350"/>
      <c r="Y837" s="351">
        <v>49</v>
      </c>
      <c r="Z837" s="352"/>
      <c r="AA837" s="352"/>
      <c r="AB837" s="353"/>
      <c r="AC837" s="363"/>
      <c r="AD837" s="371"/>
      <c r="AE837" s="371"/>
      <c r="AF837" s="371"/>
      <c r="AG837" s="371"/>
      <c r="AH837" s="372" t="s">
        <v>578</v>
      </c>
      <c r="AI837" s="373"/>
      <c r="AJ837" s="373"/>
      <c r="AK837" s="373"/>
      <c r="AL837" s="357" t="s">
        <v>578</v>
      </c>
      <c r="AM837" s="358"/>
      <c r="AN837" s="358"/>
      <c r="AO837" s="359"/>
      <c r="AP837" s="360" t="s">
        <v>675</v>
      </c>
      <c r="AQ837" s="360"/>
      <c r="AR837" s="360"/>
      <c r="AS837" s="360"/>
      <c r="AT837" s="360"/>
      <c r="AU837" s="360"/>
      <c r="AV837" s="360"/>
      <c r="AW837" s="360"/>
      <c r="AX837" s="360"/>
    </row>
    <row r="838" spans="1:50" ht="30" customHeight="1" x14ac:dyDescent="0.15">
      <c r="A838" s="376">
        <v>2</v>
      </c>
      <c r="B838" s="376">
        <v>1</v>
      </c>
      <c r="C838" s="361" t="s">
        <v>646</v>
      </c>
      <c r="D838" s="347"/>
      <c r="E838" s="347"/>
      <c r="F838" s="347"/>
      <c r="G838" s="347"/>
      <c r="H838" s="347"/>
      <c r="I838" s="347"/>
      <c r="J838" s="348">
        <v>6000012070001</v>
      </c>
      <c r="K838" s="349"/>
      <c r="L838" s="349"/>
      <c r="M838" s="349"/>
      <c r="N838" s="349"/>
      <c r="O838" s="349"/>
      <c r="P838" s="350" t="s">
        <v>659</v>
      </c>
      <c r="Q838" s="350"/>
      <c r="R838" s="350"/>
      <c r="S838" s="350"/>
      <c r="T838" s="350"/>
      <c r="U838" s="350"/>
      <c r="V838" s="350"/>
      <c r="W838" s="350"/>
      <c r="X838" s="350"/>
      <c r="Y838" s="351">
        <v>34</v>
      </c>
      <c r="Z838" s="352"/>
      <c r="AA838" s="352"/>
      <c r="AB838" s="353"/>
      <c r="AC838" s="363"/>
      <c r="AD838" s="363"/>
      <c r="AE838" s="363"/>
      <c r="AF838" s="363"/>
      <c r="AG838" s="363"/>
      <c r="AH838" s="372" t="s">
        <v>578</v>
      </c>
      <c r="AI838" s="373"/>
      <c r="AJ838" s="373"/>
      <c r="AK838" s="373"/>
      <c r="AL838" s="357" t="s">
        <v>578</v>
      </c>
      <c r="AM838" s="358"/>
      <c r="AN838" s="358"/>
      <c r="AO838" s="359"/>
      <c r="AP838" s="360" t="s">
        <v>578</v>
      </c>
      <c r="AQ838" s="360"/>
      <c r="AR838" s="360"/>
      <c r="AS838" s="360"/>
      <c r="AT838" s="360"/>
      <c r="AU838" s="360"/>
      <c r="AV838" s="360"/>
      <c r="AW838" s="360"/>
      <c r="AX838" s="360"/>
    </row>
    <row r="839" spans="1:50" ht="30" customHeight="1" x14ac:dyDescent="0.15">
      <c r="A839" s="376">
        <v>3</v>
      </c>
      <c r="B839" s="376">
        <v>1</v>
      </c>
      <c r="C839" s="361" t="s">
        <v>647</v>
      </c>
      <c r="D839" s="347"/>
      <c r="E839" s="347"/>
      <c r="F839" s="347"/>
      <c r="G839" s="347"/>
      <c r="H839" s="347"/>
      <c r="I839" s="347"/>
      <c r="J839" s="348">
        <v>6000012070001</v>
      </c>
      <c r="K839" s="349"/>
      <c r="L839" s="349"/>
      <c r="M839" s="349"/>
      <c r="N839" s="349"/>
      <c r="O839" s="349"/>
      <c r="P839" s="362" t="s">
        <v>659</v>
      </c>
      <c r="Q839" s="350"/>
      <c r="R839" s="350"/>
      <c r="S839" s="350"/>
      <c r="T839" s="350"/>
      <c r="U839" s="350"/>
      <c r="V839" s="350"/>
      <c r="W839" s="350"/>
      <c r="X839" s="350"/>
      <c r="Y839" s="351">
        <v>32</v>
      </c>
      <c r="Z839" s="352"/>
      <c r="AA839" s="352"/>
      <c r="AB839" s="353"/>
      <c r="AC839" s="363"/>
      <c r="AD839" s="363"/>
      <c r="AE839" s="363"/>
      <c r="AF839" s="363"/>
      <c r="AG839" s="363"/>
      <c r="AH839" s="355" t="s">
        <v>578</v>
      </c>
      <c r="AI839" s="356"/>
      <c r="AJ839" s="356"/>
      <c r="AK839" s="356"/>
      <c r="AL839" s="357" t="s">
        <v>578</v>
      </c>
      <c r="AM839" s="358"/>
      <c r="AN839" s="358"/>
      <c r="AO839" s="359"/>
      <c r="AP839" s="360" t="s">
        <v>578</v>
      </c>
      <c r="AQ839" s="360"/>
      <c r="AR839" s="360"/>
      <c r="AS839" s="360"/>
      <c r="AT839" s="360"/>
      <c r="AU839" s="360"/>
      <c r="AV839" s="360"/>
      <c r="AW839" s="360"/>
      <c r="AX839" s="360"/>
    </row>
    <row r="840" spans="1:50" ht="30" customHeight="1" x14ac:dyDescent="0.15">
      <c r="A840" s="376">
        <v>4</v>
      </c>
      <c r="B840" s="376">
        <v>1</v>
      </c>
      <c r="C840" s="361" t="s">
        <v>648</v>
      </c>
      <c r="D840" s="347"/>
      <c r="E840" s="347"/>
      <c r="F840" s="347"/>
      <c r="G840" s="347"/>
      <c r="H840" s="347"/>
      <c r="I840" s="347"/>
      <c r="J840" s="348">
        <v>6000012070001</v>
      </c>
      <c r="K840" s="349"/>
      <c r="L840" s="349"/>
      <c r="M840" s="349"/>
      <c r="N840" s="349"/>
      <c r="O840" s="349"/>
      <c r="P840" s="362" t="s">
        <v>659</v>
      </c>
      <c r="Q840" s="350"/>
      <c r="R840" s="350"/>
      <c r="S840" s="350"/>
      <c r="T840" s="350"/>
      <c r="U840" s="350"/>
      <c r="V840" s="350"/>
      <c r="W840" s="350"/>
      <c r="X840" s="350"/>
      <c r="Y840" s="351">
        <v>30</v>
      </c>
      <c r="Z840" s="352"/>
      <c r="AA840" s="352"/>
      <c r="AB840" s="353"/>
      <c r="AC840" s="363"/>
      <c r="AD840" s="363"/>
      <c r="AE840" s="363"/>
      <c r="AF840" s="363"/>
      <c r="AG840" s="363"/>
      <c r="AH840" s="355" t="s">
        <v>578</v>
      </c>
      <c r="AI840" s="356"/>
      <c r="AJ840" s="356"/>
      <c r="AK840" s="356"/>
      <c r="AL840" s="357" t="s">
        <v>578</v>
      </c>
      <c r="AM840" s="358"/>
      <c r="AN840" s="358"/>
      <c r="AO840" s="359"/>
      <c r="AP840" s="360" t="s">
        <v>578</v>
      </c>
      <c r="AQ840" s="360"/>
      <c r="AR840" s="360"/>
      <c r="AS840" s="360"/>
      <c r="AT840" s="360"/>
      <c r="AU840" s="360"/>
      <c r="AV840" s="360"/>
      <c r="AW840" s="360"/>
      <c r="AX840" s="360"/>
    </row>
    <row r="841" spans="1:50" ht="30" customHeight="1" x14ac:dyDescent="0.15">
      <c r="A841" s="376">
        <v>5</v>
      </c>
      <c r="B841" s="376">
        <v>1</v>
      </c>
      <c r="C841" s="361" t="s">
        <v>649</v>
      </c>
      <c r="D841" s="347"/>
      <c r="E841" s="347"/>
      <c r="F841" s="347"/>
      <c r="G841" s="347"/>
      <c r="H841" s="347"/>
      <c r="I841" s="347"/>
      <c r="J841" s="348">
        <v>6000012070001</v>
      </c>
      <c r="K841" s="349"/>
      <c r="L841" s="349"/>
      <c r="M841" s="349"/>
      <c r="N841" s="349"/>
      <c r="O841" s="349"/>
      <c r="P841" s="350" t="s">
        <v>659</v>
      </c>
      <c r="Q841" s="350"/>
      <c r="R841" s="350"/>
      <c r="S841" s="350"/>
      <c r="T841" s="350"/>
      <c r="U841" s="350"/>
      <c r="V841" s="350"/>
      <c r="W841" s="350"/>
      <c r="X841" s="350"/>
      <c r="Y841" s="351">
        <v>27</v>
      </c>
      <c r="Z841" s="352"/>
      <c r="AA841" s="352"/>
      <c r="AB841" s="353"/>
      <c r="AC841" s="354"/>
      <c r="AD841" s="354"/>
      <c r="AE841" s="354"/>
      <c r="AF841" s="354"/>
      <c r="AG841" s="354"/>
      <c r="AH841" s="355" t="s">
        <v>578</v>
      </c>
      <c r="AI841" s="356"/>
      <c r="AJ841" s="356"/>
      <c r="AK841" s="356"/>
      <c r="AL841" s="357" t="s">
        <v>578</v>
      </c>
      <c r="AM841" s="358"/>
      <c r="AN841" s="358"/>
      <c r="AO841" s="359"/>
      <c r="AP841" s="360" t="s">
        <v>578</v>
      </c>
      <c r="AQ841" s="360"/>
      <c r="AR841" s="360"/>
      <c r="AS841" s="360"/>
      <c r="AT841" s="360"/>
      <c r="AU841" s="360"/>
      <c r="AV841" s="360"/>
      <c r="AW841" s="360"/>
      <c r="AX841" s="360"/>
    </row>
    <row r="842" spans="1:50" ht="30" customHeight="1" x14ac:dyDescent="0.15">
      <c r="A842" s="376">
        <v>6</v>
      </c>
      <c r="B842" s="376">
        <v>1</v>
      </c>
      <c r="C842" s="361" t="s">
        <v>658</v>
      </c>
      <c r="D842" s="347"/>
      <c r="E842" s="347"/>
      <c r="F842" s="347"/>
      <c r="G842" s="347"/>
      <c r="H842" s="347"/>
      <c r="I842" s="347"/>
      <c r="J842" s="348">
        <v>6000012070001</v>
      </c>
      <c r="K842" s="349"/>
      <c r="L842" s="349"/>
      <c r="M842" s="349"/>
      <c r="N842" s="349"/>
      <c r="O842" s="349"/>
      <c r="P842" s="350" t="s">
        <v>659</v>
      </c>
      <c r="Q842" s="350"/>
      <c r="R842" s="350"/>
      <c r="S842" s="350"/>
      <c r="T842" s="350"/>
      <c r="U842" s="350"/>
      <c r="V842" s="350"/>
      <c r="W842" s="350"/>
      <c r="X842" s="350"/>
      <c r="Y842" s="351">
        <v>21</v>
      </c>
      <c r="Z842" s="352"/>
      <c r="AA842" s="352"/>
      <c r="AB842" s="353"/>
      <c r="AC842" s="354"/>
      <c r="AD842" s="354"/>
      <c r="AE842" s="354"/>
      <c r="AF842" s="354"/>
      <c r="AG842" s="354"/>
      <c r="AH842" s="355" t="s">
        <v>578</v>
      </c>
      <c r="AI842" s="356"/>
      <c r="AJ842" s="356"/>
      <c r="AK842" s="356"/>
      <c r="AL842" s="357" t="s">
        <v>578</v>
      </c>
      <c r="AM842" s="358"/>
      <c r="AN842" s="358"/>
      <c r="AO842" s="359"/>
      <c r="AP842" s="360" t="s">
        <v>578</v>
      </c>
      <c r="AQ842" s="360"/>
      <c r="AR842" s="360"/>
      <c r="AS842" s="360"/>
      <c r="AT842" s="360"/>
      <c r="AU842" s="360"/>
      <c r="AV842" s="360"/>
      <c r="AW842" s="360"/>
      <c r="AX842" s="360"/>
    </row>
    <row r="843" spans="1:50" ht="30" customHeight="1" x14ac:dyDescent="0.15">
      <c r="A843" s="376">
        <v>7</v>
      </c>
      <c r="B843" s="376">
        <v>1</v>
      </c>
      <c r="C843" s="361" t="s">
        <v>657</v>
      </c>
      <c r="D843" s="347"/>
      <c r="E843" s="347"/>
      <c r="F843" s="347"/>
      <c r="G843" s="347"/>
      <c r="H843" s="347"/>
      <c r="I843" s="347"/>
      <c r="J843" s="348">
        <v>6000012070001</v>
      </c>
      <c r="K843" s="349"/>
      <c r="L843" s="349"/>
      <c r="M843" s="349"/>
      <c r="N843" s="349"/>
      <c r="O843" s="349"/>
      <c r="P843" s="350" t="s">
        <v>659</v>
      </c>
      <c r="Q843" s="350"/>
      <c r="R843" s="350"/>
      <c r="S843" s="350"/>
      <c r="T843" s="350"/>
      <c r="U843" s="350"/>
      <c r="V843" s="350"/>
      <c r="W843" s="350"/>
      <c r="X843" s="350"/>
      <c r="Y843" s="351">
        <v>21</v>
      </c>
      <c r="Z843" s="352"/>
      <c r="AA843" s="352"/>
      <c r="AB843" s="353"/>
      <c r="AC843" s="354"/>
      <c r="AD843" s="354"/>
      <c r="AE843" s="354"/>
      <c r="AF843" s="354"/>
      <c r="AG843" s="354"/>
      <c r="AH843" s="355" t="s">
        <v>578</v>
      </c>
      <c r="AI843" s="356"/>
      <c r="AJ843" s="356"/>
      <c r="AK843" s="356"/>
      <c r="AL843" s="357" t="s">
        <v>578</v>
      </c>
      <c r="AM843" s="358"/>
      <c r="AN843" s="358"/>
      <c r="AO843" s="359"/>
      <c r="AP843" s="360" t="s">
        <v>578</v>
      </c>
      <c r="AQ843" s="360"/>
      <c r="AR843" s="360"/>
      <c r="AS843" s="360"/>
      <c r="AT843" s="360"/>
      <c r="AU843" s="360"/>
      <c r="AV843" s="360"/>
      <c r="AW843" s="360"/>
      <c r="AX843" s="360"/>
    </row>
    <row r="844" spans="1:50" ht="30" customHeight="1" x14ac:dyDescent="0.15">
      <c r="A844" s="376">
        <v>8</v>
      </c>
      <c r="B844" s="376">
        <v>1</v>
      </c>
      <c r="C844" s="361" t="s">
        <v>656</v>
      </c>
      <c r="D844" s="347"/>
      <c r="E844" s="347"/>
      <c r="F844" s="347"/>
      <c r="G844" s="347"/>
      <c r="H844" s="347"/>
      <c r="I844" s="347"/>
      <c r="J844" s="348">
        <v>6000012070001</v>
      </c>
      <c r="K844" s="349"/>
      <c r="L844" s="349"/>
      <c r="M844" s="349"/>
      <c r="N844" s="349"/>
      <c r="O844" s="349"/>
      <c r="P844" s="350" t="s">
        <v>659</v>
      </c>
      <c r="Q844" s="350"/>
      <c r="R844" s="350"/>
      <c r="S844" s="350"/>
      <c r="T844" s="350"/>
      <c r="U844" s="350"/>
      <c r="V844" s="350"/>
      <c r="W844" s="350"/>
      <c r="X844" s="350"/>
      <c r="Y844" s="351">
        <v>19</v>
      </c>
      <c r="Z844" s="352"/>
      <c r="AA844" s="352"/>
      <c r="AB844" s="353"/>
      <c r="AC844" s="354"/>
      <c r="AD844" s="354"/>
      <c r="AE844" s="354"/>
      <c r="AF844" s="354"/>
      <c r="AG844" s="354"/>
      <c r="AH844" s="355" t="s">
        <v>578</v>
      </c>
      <c r="AI844" s="356"/>
      <c r="AJ844" s="356"/>
      <c r="AK844" s="356"/>
      <c r="AL844" s="357" t="s">
        <v>578</v>
      </c>
      <c r="AM844" s="358"/>
      <c r="AN844" s="358"/>
      <c r="AO844" s="359"/>
      <c r="AP844" s="360" t="s">
        <v>578</v>
      </c>
      <c r="AQ844" s="360"/>
      <c r="AR844" s="360"/>
      <c r="AS844" s="360"/>
      <c r="AT844" s="360"/>
      <c r="AU844" s="360"/>
      <c r="AV844" s="360"/>
      <c r="AW844" s="360"/>
      <c r="AX844" s="360"/>
    </row>
    <row r="845" spans="1:50" ht="30" customHeight="1" x14ac:dyDescent="0.15">
      <c r="A845" s="376">
        <v>9</v>
      </c>
      <c r="B845" s="376">
        <v>1</v>
      </c>
      <c r="C845" s="361" t="s">
        <v>655</v>
      </c>
      <c r="D845" s="347"/>
      <c r="E845" s="347"/>
      <c r="F845" s="347"/>
      <c r="G845" s="347"/>
      <c r="H845" s="347"/>
      <c r="I845" s="347"/>
      <c r="J845" s="348">
        <v>6000012070001</v>
      </c>
      <c r="K845" s="349"/>
      <c r="L845" s="349"/>
      <c r="M845" s="349"/>
      <c r="N845" s="349"/>
      <c r="O845" s="349"/>
      <c r="P845" s="350" t="s">
        <v>659</v>
      </c>
      <c r="Q845" s="350"/>
      <c r="R845" s="350"/>
      <c r="S845" s="350"/>
      <c r="T845" s="350"/>
      <c r="U845" s="350"/>
      <c r="V845" s="350"/>
      <c r="W845" s="350"/>
      <c r="X845" s="350"/>
      <c r="Y845" s="351">
        <v>17</v>
      </c>
      <c r="Z845" s="352"/>
      <c r="AA845" s="352"/>
      <c r="AB845" s="353"/>
      <c r="AC845" s="354"/>
      <c r="AD845" s="354"/>
      <c r="AE845" s="354"/>
      <c r="AF845" s="354"/>
      <c r="AG845" s="354"/>
      <c r="AH845" s="355" t="s">
        <v>578</v>
      </c>
      <c r="AI845" s="356"/>
      <c r="AJ845" s="356"/>
      <c r="AK845" s="356"/>
      <c r="AL845" s="357" t="s">
        <v>578</v>
      </c>
      <c r="AM845" s="358"/>
      <c r="AN845" s="358"/>
      <c r="AO845" s="359"/>
      <c r="AP845" s="360" t="s">
        <v>578</v>
      </c>
      <c r="AQ845" s="360"/>
      <c r="AR845" s="360"/>
      <c r="AS845" s="360"/>
      <c r="AT845" s="360"/>
      <c r="AU845" s="360"/>
      <c r="AV845" s="360"/>
      <c r="AW845" s="360"/>
      <c r="AX845" s="360"/>
    </row>
    <row r="846" spans="1:50" ht="30" customHeight="1" x14ac:dyDescent="0.15">
      <c r="A846" s="376">
        <v>10</v>
      </c>
      <c r="B846" s="376">
        <v>1</v>
      </c>
      <c r="C846" s="361" t="s">
        <v>654</v>
      </c>
      <c r="D846" s="347"/>
      <c r="E846" s="347"/>
      <c r="F846" s="347"/>
      <c r="G846" s="347"/>
      <c r="H846" s="347"/>
      <c r="I846" s="347"/>
      <c r="J846" s="348">
        <v>6000012070001</v>
      </c>
      <c r="K846" s="349"/>
      <c r="L846" s="349"/>
      <c r="M846" s="349"/>
      <c r="N846" s="349"/>
      <c r="O846" s="349"/>
      <c r="P846" s="350" t="s">
        <v>659</v>
      </c>
      <c r="Q846" s="350"/>
      <c r="R846" s="350"/>
      <c r="S846" s="350"/>
      <c r="T846" s="350"/>
      <c r="U846" s="350"/>
      <c r="V846" s="350"/>
      <c r="W846" s="350"/>
      <c r="X846" s="350"/>
      <c r="Y846" s="351">
        <v>17</v>
      </c>
      <c r="Z846" s="352"/>
      <c r="AA846" s="352"/>
      <c r="AB846" s="353"/>
      <c r="AC846" s="354"/>
      <c r="AD846" s="354"/>
      <c r="AE846" s="354"/>
      <c r="AF846" s="354"/>
      <c r="AG846" s="354"/>
      <c r="AH846" s="355" t="s">
        <v>578</v>
      </c>
      <c r="AI846" s="356"/>
      <c r="AJ846" s="356"/>
      <c r="AK846" s="356"/>
      <c r="AL846" s="357" t="s">
        <v>578</v>
      </c>
      <c r="AM846" s="358"/>
      <c r="AN846" s="358"/>
      <c r="AO846" s="359"/>
      <c r="AP846" s="360" t="s">
        <v>578</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653</v>
      </c>
      <c r="D870" s="347"/>
      <c r="E870" s="347"/>
      <c r="F870" s="347"/>
      <c r="G870" s="347"/>
      <c r="H870" s="347"/>
      <c r="I870" s="347"/>
      <c r="J870" s="348" t="s">
        <v>662</v>
      </c>
      <c r="K870" s="349"/>
      <c r="L870" s="349"/>
      <c r="M870" s="349"/>
      <c r="N870" s="349"/>
      <c r="O870" s="349"/>
      <c r="P870" s="362" t="s">
        <v>661</v>
      </c>
      <c r="Q870" s="350"/>
      <c r="R870" s="350"/>
      <c r="S870" s="350"/>
      <c r="T870" s="350"/>
      <c r="U870" s="350"/>
      <c r="V870" s="350"/>
      <c r="W870" s="350"/>
      <c r="X870" s="350"/>
      <c r="Y870" s="351">
        <v>2.7</v>
      </c>
      <c r="Z870" s="352"/>
      <c r="AA870" s="352"/>
      <c r="AB870" s="353"/>
      <c r="AC870" s="363"/>
      <c r="AD870" s="371"/>
      <c r="AE870" s="371"/>
      <c r="AF870" s="371"/>
      <c r="AG870" s="371"/>
      <c r="AH870" s="372" t="s">
        <v>673</v>
      </c>
      <c r="AI870" s="373"/>
      <c r="AJ870" s="373"/>
      <c r="AK870" s="373"/>
      <c r="AL870" s="357" t="s">
        <v>672</v>
      </c>
      <c r="AM870" s="358"/>
      <c r="AN870" s="358"/>
      <c r="AO870" s="359"/>
      <c r="AP870" s="360" t="s">
        <v>674</v>
      </c>
      <c r="AQ870" s="360"/>
      <c r="AR870" s="360"/>
      <c r="AS870" s="360"/>
      <c r="AT870" s="360"/>
      <c r="AU870" s="360"/>
      <c r="AV870" s="360"/>
      <c r="AW870" s="360"/>
      <c r="AX870" s="360"/>
    </row>
    <row r="871" spans="1:50" ht="30" customHeight="1" x14ac:dyDescent="0.15">
      <c r="A871" s="376">
        <v>2</v>
      </c>
      <c r="B871" s="376">
        <v>1</v>
      </c>
      <c r="C871" s="347" t="s">
        <v>663</v>
      </c>
      <c r="D871" s="347"/>
      <c r="E871" s="347"/>
      <c r="F871" s="347"/>
      <c r="G871" s="347"/>
      <c r="H871" s="347"/>
      <c r="I871" s="347"/>
      <c r="J871" s="348" t="s">
        <v>578</v>
      </c>
      <c r="K871" s="349"/>
      <c r="L871" s="349"/>
      <c r="M871" s="349"/>
      <c r="N871" s="349"/>
      <c r="O871" s="349"/>
      <c r="P871" s="350" t="s">
        <v>650</v>
      </c>
      <c r="Q871" s="350"/>
      <c r="R871" s="350"/>
      <c r="S871" s="350"/>
      <c r="T871" s="350"/>
      <c r="U871" s="350"/>
      <c r="V871" s="350"/>
      <c r="W871" s="350"/>
      <c r="X871" s="350"/>
      <c r="Y871" s="351">
        <v>1.8</v>
      </c>
      <c r="Z871" s="352"/>
      <c r="AA871" s="352"/>
      <c r="AB871" s="353"/>
      <c r="AC871" s="363"/>
      <c r="AD871" s="363"/>
      <c r="AE871" s="363"/>
      <c r="AF871" s="363"/>
      <c r="AG871" s="363"/>
      <c r="AH871" s="372" t="s">
        <v>672</v>
      </c>
      <c r="AI871" s="373"/>
      <c r="AJ871" s="373"/>
      <c r="AK871" s="373"/>
      <c r="AL871" s="357" t="s">
        <v>578</v>
      </c>
      <c r="AM871" s="358"/>
      <c r="AN871" s="358"/>
      <c r="AO871" s="359"/>
      <c r="AP871" s="360" t="s">
        <v>578</v>
      </c>
      <c r="AQ871" s="360"/>
      <c r="AR871" s="360"/>
      <c r="AS871" s="360"/>
      <c r="AT871" s="360"/>
      <c r="AU871" s="360"/>
      <c r="AV871" s="360"/>
      <c r="AW871" s="360"/>
      <c r="AX871" s="360"/>
    </row>
    <row r="872" spans="1:50" ht="30" customHeight="1" x14ac:dyDescent="0.15">
      <c r="A872" s="376">
        <v>3</v>
      </c>
      <c r="B872" s="376">
        <v>1</v>
      </c>
      <c r="C872" s="361" t="s">
        <v>664</v>
      </c>
      <c r="D872" s="347"/>
      <c r="E872" s="347"/>
      <c r="F872" s="347"/>
      <c r="G872" s="347"/>
      <c r="H872" s="347"/>
      <c r="I872" s="347"/>
      <c r="J872" s="348" t="s">
        <v>578</v>
      </c>
      <c r="K872" s="349"/>
      <c r="L872" s="349"/>
      <c r="M872" s="349"/>
      <c r="N872" s="349"/>
      <c r="O872" s="349"/>
      <c r="P872" s="362" t="s">
        <v>650</v>
      </c>
      <c r="Q872" s="350"/>
      <c r="R872" s="350"/>
      <c r="S872" s="350"/>
      <c r="T872" s="350"/>
      <c r="U872" s="350"/>
      <c r="V872" s="350"/>
      <c r="W872" s="350"/>
      <c r="X872" s="350"/>
      <c r="Y872" s="351">
        <v>1.6</v>
      </c>
      <c r="Z872" s="352"/>
      <c r="AA872" s="352"/>
      <c r="AB872" s="353"/>
      <c r="AC872" s="363"/>
      <c r="AD872" s="363"/>
      <c r="AE872" s="363"/>
      <c r="AF872" s="363"/>
      <c r="AG872" s="363"/>
      <c r="AH872" s="355" t="s">
        <v>578</v>
      </c>
      <c r="AI872" s="356"/>
      <c r="AJ872" s="356"/>
      <c r="AK872" s="356"/>
      <c r="AL872" s="357" t="s">
        <v>578</v>
      </c>
      <c r="AM872" s="358"/>
      <c r="AN872" s="358"/>
      <c r="AO872" s="359"/>
      <c r="AP872" s="360" t="s">
        <v>578</v>
      </c>
      <c r="AQ872" s="360"/>
      <c r="AR872" s="360"/>
      <c r="AS872" s="360"/>
      <c r="AT872" s="360"/>
      <c r="AU872" s="360"/>
      <c r="AV872" s="360"/>
      <c r="AW872" s="360"/>
      <c r="AX872" s="360"/>
    </row>
    <row r="873" spans="1:50" ht="30" customHeight="1" x14ac:dyDescent="0.15">
      <c r="A873" s="376">
        <v>4</v>
      </c>
      <c r="B873" s="376">
        <v>1</v>
      </c>
      <c r="C873" s="361" t="s">
        <v>665</v>
      </c>
      <c r="D873" s="347"/>
      <c r="E873" s="347"/>
      <c r="F873" s="347"/>
      <c r="G873" s="347"/>
      <c r="H873" s="347"/>
      <c r="I873" s="347"/>
      <c r="J873" s="348" t="s">
        <v>578</v>
      </c>
      <c r="K873" s="349"/>
      <c r="L873" s="349"/>
      <c r="M873" s="349"/>
      <c r="N873" s="349"/>
      <c r="O873" s="349"/>
      <c r="P873" s="362" t="s">
        <v>650</v>
      </c>
      <c r="Q873" s="350"/>
      <c r="R873" s="350"/>
      <c r="S873" s="350"/>
      <c r="T873" s="350"/>
      <c r="U873" s="350"/>
      <c r="V873" s="350"/>
      <c r="W873" s="350"/>
      <c r="X873" s="350"/>
      <c r="Y873" s="351">
        <v>1.4</v>
      </c>
      <c r="Z873" s="352"/>
      <c r="AA873" s="352"/>
      <c r="AB873" s="353"/>
      <c r="AC873" s="363"/>
      <c r="AD873" s="363"/>
      <c r="AE873" s="363"/>
      <c r="AF873" s="363"/>
      <c r="AG873" s="363"/>
      <c r="AH873" s="355" t="s">
        <v>578</v>
      </c>
      <c r="AI873" s="356"/>
      <c r="AJ873" s="356"/>
      <c r="AK873" s="356"/>
      <c r="AL873" s="357" t="s">
        <v>578</v>
      </c>
      <c r="AM873" s="358"/>
      <c r="AN873" s="358"/>
      <c r="AO873" s="359"/>
      <c r="AP873" s="360" t="s">
        <v>578</v>
      </c>
      <c r="AQ873" s="360"/>
      <c r="AR873" s="360"/>
      <c r="AS873" s="360"/>
      <c r="AT873" s="360"/>
      <c r="AU873" s="360"/>
      <c r="AV873" s="360"/>
      <c r="AW873" s="360"/>
      <c r="AX873" s="360"/>
    </row>
    <row r="874" spans="1:50" ht="30" customHeight="1" x14ac:dyDescent="0.15">
      <c r="A874" s="376">
        <v>5</v>
      </c>
      <c r="B874" s="376">
        <v>1</v>
      </c>
      <c r="C874" s="347" t="s">
        <v>666</v>
      </c>
      <c r="D874" s="347"/>
      <c r="E874" s="347"/>
      <c r="F874" s="347"/>
      <c r="G874" s="347"/>
      <c r="H874" s="347"/>
      <c r="I874" s="347"/>
      <c r="J874" s="348" t="s">
        <v>578</v>
      </c>
      <c r="K874" s="349"/>
      <c r="L874" s="349"/>
      <c r="M874" s="349"/>
      <c r="N874" s="349"/>
      <c r="O874" s="349"/>
      <c r="P874" s="350" t="s">
        <v>650</v>
      </c>
      <c r="Q874" s="350"/>
      <c r="R874" s="350"/>
      <c r="S874" s="350"/>
      <c r="T874" s="350"/>
      <c r="U874" s="350"/>
      <c r="V874" s="350"/>
      <c r="W874" s="350"/>
      <c r="X874" s="350"/>
      <c r="Y874" s="351">
        <v>1.3</v>
      </c>
      <c r="Z874" s="352"/>
      <c r="AA874" s="352"/>
      <c r="AB874" s="353"/>
      <c r="AC874" s="354"/>
      <c r="AD874" s="354"/>
      <c r="AE874" s="354"/>
      <c r="AF874" s="354"/>
      <c r="AG874" s="354"/>
      <c r="AH874" s="355" t="s">
        <v>578</v>
      </c>
      <c r="AI874" s="356"/>
      <c r="AJ874" s="356"/>
      <c r="AK874" s="356"/>
      <c r="AL874" s="357" t="s">
        <v>578</v>
      </c>
      <c r="AM874" s="358"/>
      <c r="AN874" s="358"/>
      <c r="AO874" s="359"/>
      <c r="AP874" s="360" t="s">
        <v>578</v>
      </c>
      <c r="AQ874" s="360"/>
      <c r="AR874" s="360"/>
      <c r="AS874" s="360"/>
      <c r="AT874" s="360"/>
      <c r="AU874" s="360"/>
      <c r="AV874" s="360"/>
      <c r="AW874" s="360"/>
      <c r="AX874" s="360"/>
    </row>
    <row r="875" spans="1:50" ht="30" customHeight="1" x14ac:dyDescent="0.15">
      <c r="A875" s="376">
        <v>6</v>
      </c>
      <c r="B875" s="376">
        <v>1</v>
      </c>
      <c r="C875" s="347" t="s">
        <v>667</v>
      </c>
      <c r="D875" s="347"/>
      <c r="E875" s="347"/>
      <c r="F875" s="347"/>
      <c r="G875" s="347"/>
      <c r="H875" s="347"/>
      <c r="I875" s="347"/>
      <c r="J875" s="348" t="s">
        <v>578</v>
      </c>
      <c r="K875" s="349"/>
      <c r="L875" s="349"/>
      <c r="M875" s="349"/>
      <c r="N875" s="349"/>
      <c r="O875" s="349"/>
      <c r="P875" s="350" t="s">
        <v>650</v>
      </c>
      <c r="Q875" s="350"/>
      <c r="R875" s="350"/>
      <c r="S875" s="350"/>
      <c r="T875" s="350"/>
      <c r="U875" s="350"/>
      <c r="V875" s="350"/>
      <c r="W875" s="350"/>
      <c r="X875" s="350"/>
      <c r="Y875" s="351">
        <v>1.2</v>
      </c>
      <c r="Z875" s="352"/>
      <c r="AA875" s="352"/>
      <c r="AB875" s="353"/>
      <c r="AC875" s="354"/>
      <c r="AD875" s="354"/>
      <c r="AE875" s="354"/>
      <c r="AF875" s="354"/>
      <c r="AG875" s="354"/>
      <c r="AH875" s="355" t="s">
        <v>578</v>
      </c>
      <c r="AI875" s="356"/>
      <c r="AJ875" s="356"/>
      <c r="AK875" s="356"/>
      <c r="AL875" s="357" t="s">
        <v>578</v>
      </c>
      <c r="AM875" s="358"/>
      <c r="AN875" s="358"/>
      <c r="AO875" s="359"/>
      <c r="AP875" s="360" t="s">
        <v>578</v>
      </c>
      <c r="AQ875" s="360"/>
      <c r="AR875" s="360"/>
      <c r="AS875" s="360"/>
      <c r="AT875" s="360"/>
      <c r="AU875" s="360"/>
      <c r="AV875" s="360"/>
      <c r="AW875" s="360"/>
      <c r="AX875" s="360"/>
    </row>
    <row r="876" spans="1:50" ht="30" customHeight="1" x14ac:dyDescent="0.15">
      <c r="A876" s="376">
        <v>7</v>
      </c>
      <c r="B876" s="376">
        <v>1</v>
      </c>
      <c r="C876" s="347" t="s">
        <v>668</v>
      </c>
      <c r="D876" s="347"/>
      <c r="E876" s="347"/>
      <c r="F876" s="347"/>
      <c r="G876" s="347"/>
      <c r="H876" s="347"/>
      <c r="I876" s="347"/>
      <c r="J876" s="348" t="s">
        <v>578</v>
      </c>
      <c r="K876" s="349"/>
      <c r="L876" s="349"/>
      <c r="M876" s="349"/>
      <c r="N876" s="349"/>
      <c r="O876" s="349"/>
      <c r="P876" s="350" t="s">
        <v>650</v>
      </c>
      <c r="Q876" s="350"/>
      <c r="R876" s="350"/>
      <c r="S876" s="350"/>
      <c r="T876" s="350"/>
      <c r="U876" s="350"/>
      <c r="V876" s="350"/>
      <c r="W876" s="350"/>
      <c r="X876" s="350"/>
      <c r="Y876" s="351">
        <v>1.2</v>
      </c>
      <c r="Z876" s="352"/>
      <c r="AA876" s="352"/>
      <c r="AB876" s="353"/>
      <c r="AC876" s="354"/>
      <c r="AD876" s="354"/>
      <c r="AE876" s="354"/>
      <c r="AF876" s="354"/>
      <c r="AG876" s="354"/>
      <c r="AH876" s="355" t="s">
        <v>578</v>
      </c>
      <c r="AI876" s="356"/>
      <c r="AJ876" s="356"/>
      <c r="AK876" s="356"/>
      <c r="AL876" s="357" t="s">
        <v>578</v>
      </c>
      <c r="AM876" s="358"/>
      <c r="AN876" s="358"/>
      <c r="AO876" s="359"/>
      <c r="AP876" s="360" t="s">
        <v>578</v>
      </c>
      <c r="AQ876" s="360"/>
      <c r="AR876" s="360"/>
      <c r="AS876" s="360"/>
      <c r="AT876" s="360"/>
      <c r="AU876" s="360"/>
      <c r="AV876" s="360"/>
      <c r="AW876" s="360"/>
      <c r="AX876" s="360"/>
    </row>
    <row r="877" spans="1:50" ht="30" customHeight="1" x14ac:dyDescent="0.15">
      <c r="A877" s="376">
        <v>8</v>
      </c>
      <c r="B877" s="376">
        <v>1</v>
      </c>
      <c r="C877" s="347" t="s">
        <v>669</v>
      </c>
      <c r="D877" s="347"/>
      <c r="E877" s="347"/>
      <c r="F877" s="347"/>
      <c r="G877" s="347"/>
      <c r="H877" s="347"/>
      <c r="I877" s="347"/>
      <c r="J877" s="348" t="s">
        <v>578</v>
      </c>
      <c r="K877" s="349"/>
      <c r="L877" s="349"/>
      <c r="M877" s="349"/>
      <c r="N877" s="349"/>
      <c r="O877" s="349"/>
      <c r="P877" s="350" t="s">
        <v>650</v>
      </c>
      <c r="Q877" s="350"/>
      <c r="R877" s="350"/>
      <c r="S877" s="350"/>
      <c r="T877" s="350"/>
      <c r="U877" s="350"/>
      <c r="V877" s="350"/>
      <c r="W877" s="350"/>
      <c r="X877" s="350"/>
      <c r="Y877" s="351">
        <v>1.2</v>
      </c>
      <c r="Z877" s="352"/>
      <c r="AA877" s="352"/>
      <c r="AB877" s="353"/>
      <c r="AC877" s="354"/>
      <c r="AD877" s="354"/>
      <c r="AE877" s="354"/>
      <c r="AF877" s="354"/>
      <c r="AG877" s="354"/>
      <c r="AH877" s="355" t="s">
        <v>578</v>
      </c>
      <c r="AI877" s="356"/>
      <c r="AJ877" s="356"/>
      <c r="AK877" s="356"/>
      <c r="AL877" s="357" t="s">
        <v>578</v>
      </c>
      <c r="AM877" s="358"/>
      <c r="AN877" s="358"/>
      <c r="AO877" s="359"/>
      <c r="AP877" s="360" t="s">
        <v>578</v>
      </c>
      <c r="AQ877" s="360"/>
      <c r="AR877" s="360"/>
      <c r="AS877" s="360"/>
      <c r="AT877" s="360"/>
      <c r="AU877" s="360"/>
      <c r="AV877" s="360"/>
      <c r="AW877" s="360"/>
      <c r="AX877" s="360"/>
    </row>
    <row r="878" spans="1:50" ht="30" customHeight="1" x14ac:dyDescent="0.15">
      <c r="A878" s="376">
        <v>9</v>
      </c>
      <c r="B878" s="376">
        <v>1</v>
      </c>
      <c r="C878" s="347" t="s">
        <v>670</v>
      </c>
      <c r="D878" s="347"/>
      <c r="E878" s="347"/>
      <c r="F878" s="347"/>
      <c r="G878" s="347"/>
      <c r="H878" s="347"/>
      <c r="I878" s="347"/>
      <c r="J878" s="348" t="s">
        <v>578</v>
      </c>
      <c r="K878" s="349"/>
      <c r="L878" s="349"/>
      <c r="M878" s="349"/>
      <c r="N878" s="349"/>
      <c r="O878" s="349"/>
      <c r="P878" s="350" t="s">
        <v>650</v>
      </c>
      <c r="Q878" s="350"/>
      <c r="R878" s="350"/>
      <c r="S878" s="350"/>
      <c r="T878" s="350"/>
      <c r="U878" s="350"/>
      <c r="V878" s="350"/>
      <c r="W878" s="350"/>
      <c r="X878" s="350"/>
      <c r="Y878" s="351">
        <v>1.2</v>
      </c>
      <c r="Z878" s="352"/>
      <c r="AA878" s="352"/>
      <c r="AB878" s="353"/>
      <c r="AC878" s="354"/>
      <c r="AD878" s="354"/>
      <c r="AE878" s="354"/>
      <c r="AF878" s="354"/>
      <c r="AG878" s="354"/>
      <c r="AH878" s="355" t="s">
        <v>578</v>
      </c>
      <c r="AI878" s="356"/>
      <c r="AJ878" s="356"/>
      <c r="AK878" s="356"/>
      <c r="AL878" s="357" t="s">
        <v>578</v>
      </c>
      <c r="AM878" s="358"/>
      <c r="AN878" s="358"/>
      <c r="AO878" s="359"/>
      <c r="AP878" s="360" t="s">
        <v>578</v>
      </c>
      <c r="AQ878" s="360"/>
      <c r="AR878" s="360"/>
      <c r="AS878" s="360"/>
      <c r="AT878" s="360"/>
      <c r="AU878" s="360"/>
      <c r="AV878" s="360"/>
      <c r="AW878" s="360"/>
      <c r="AX878" s="360"/>
    </row>
    <row r="879" spans="1:50" ht="30" customHeight="1" x14ac:dyDescent="0.15">
      <c r="A879" s="376">
        <v>10</v>
      </c>
      <c r="B879" s="376">
        <v>1</v>
      </c>
      <c r="C879" s="347" t="s">
        <v>671</v>
      </c>
      <c r="D879" s="347"/>
      <c r="E879" s="347"/>
      <c r="F879" s="347"/>
      <c r="G879" s="347"/>
      <c r="H879" s="347"/>
      <c r="I879" s="347"/>
      <c r="J879" s="348" t="s">
        <v>578</v>
      </c>
      <c r="K879" s="349"/>
      <c r="L879" s="349"/>
      <c r="M879" s="349"/>
      <c r="N879" s="349"/>
      <c r="O879" s="349"/>
      <c r="P879" s="350" t="s">
        <v>650</v>
      </c>
      <c r="Q879" s="350"/>
      <c r="R879" s="350"/>
      <c r="S879" s="350"/>
      <c r="T879" s="350"/>
      <c r="U879" s="350"/>
      <c r="V879" s="350"/>
      <c r="W879" s="350"/>
      <c r="X879" s="350"/>
      <c r="Y879" s="351">
        <v>1.2</v>
      </c>
      <c r="Z879" s="352"/>
      <c r="AA879" s="352"/>
      <c r="AB879" s="353"/>
      <c r="AC879" s="354"/>
      <c r="AD879" s="354"/>
      <c r="AE879" s="354"/>
      <c r="AF879" s="354"/>
      <c r="AG879" s="354"/>
      <c r="AH879" s="355" t="s">
        <v>578</v>
      </c>
      <c r="AI879" s="356"/>
      <c r="AJ879" s="356"/>
      <c r="AK879" s="356"/>
      <c r="AL879" s="357" t="s">
        <v>578</v>
      </c>
      <c r="AM879" s="358"/>
      <c r="AN879" s="358"/>
      <c r="AO879" s="359"/>
      <c r="AP879" s="360" t="s">
        <v>578</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627</v>
      </c>
      <c r="F1102" s="375"/>
      <c r="G1102" s="375"/>
      <c r="H1102" s="375"/>
      <c r="I1102" s="375"/>
      <c r="J1102" s="348" t="s">
        <v>633</v>
      </c>
      <c r="K1102" s="349"/>
      <c r="L1102" s="349"/>
      <c r="M1102" s="349"/>
      <c r="N1102" s="349"/>
      <c r="O1102" s="349"/>
      <c r="P1102" s="362" t="s">
        <v>625</v>
      </c>
      <c r="Q1102" s="350"/>
      <c r="R1102" s="350"/>
      <c r="S1102" s="350"/>
      <c r="T1102" s="350"/>
      <c r="U1102" s="350"/>
      <c r="V1102" s="350"/>
      <c r="W1102" s="350"/>
      <c r="X1102" s="350"/>
      <c r="Y1102" s="351" t="s">
        <v>624</v>
      </c>
      <c r="Z1102" s="352"/>
      <c r="AA1102" s="352"/>
      <c r="AB1102" s="353"/>
      <c r="AC1102" s="354"/>
      <c r="AD1102" s="354"/>
      <c r="AE1102" s="354"/>
      <c r="AF1102" s="354"/>
      <c r="AG1102" s="354"/>
      <c r="AH1102" s="355" t="s">
        <v>627</v>
      </c>
      <c r="AI1102" s="356"/>
      <c r="AJ1102" s="356"/>
      <c r="AK1102" s="356"/>
      <c r="AL1102" s="357" t="s">
        <v>627</v>
      </c>
      <c r="AM1102" s="358"/>
      <c r="AN1102" s="358"/>
      <c r="AO1102" s="359"/>
      <c r="AP1102" s="360" t="s">
        <v>626</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Q120">
    <cfRule type="expression" dxfId="2573" priority="13131">
      <formula>IF(RIGHT(TEXT(AQ120,"0.#"),1)=".",FALSE,TRUE)</formula>
    </cfRule>
    <cfRule type="expression" dxfId="2572" priority="13132">
      <formula>IF(RIGHT(TEXT(AQ120,"0.#"),1)=".",TRUE,FALSE)</formula>
    </cfRule>
  </conditionalFormatting>
  <conditionalFormatting sqref="AE122 AQ122">
    <cfRule type="expression" dxfId="2571" priority="13129">
      <formula>IF(RIGHT(TEXT(AE122,"0.#"),1)=".",FALSE,TRUE)</formula>
    </cfRule>
    <cfRule type="expression" dxfId="2570" priority="13130">
      <formula>IF(RIGHT(TEXT(AE122,"0.#"),1)=".",TRUE,FALSE)</formula>
    </cfRule>
  </conditionalFormatting>
  <conditionalFormatting sqref="AI122">
    <cfRule type="expression" dxfId="2569" priority="13127">
      <formula>IF(RIGHT(TEXT(AI122,"0.#"),1)=".",FALSE,TRUE)</formula>
    </cfRule>
    <cfRule type="expression" dxfId="2568" priority="13128">
      <formula>IF(RIGHT(TEXT(AI122,"0.#"),1)=".",TRUE,FALSE)</formula>
    </cfRule>
  </conditionalFormatting>
  <conditionalFormatting sqref="AM122">
    <cfRule type="expression" dxfId="2567" priority="13125">
      <formula>IF(RIGHT(TEXT(AM122,"0.#"),1)=".",FALSE,TRUE)</formula>
    </cfRule>
    <cfRule type="expression" dxfId="2566" priority="13126">
      <formula>IF(RIGHT(TEXT(AM122,"0.#"),1)=".",TRUE,FALSE)</formula>
    </cfRule>
  </conditionalFormatting>
  <conditionalFormatting sqref="AQ123">
    <cfRule type="expression" dxfId="2565" priority="13117">
      <formula>IF(RIGHT(TEXT(AQ123,"0.#"),1)=".",FALSE,TRUE)</formula>
    </cfRule>
    <cfRule type="expression" dxfId="2564" priority="13118">
      <formula>IF(RIGHT(TEXT(AQ123,"0.#"),1)=".",TRUE,FALSE)</formula>
    </cfRule>
  </conditionalFormatting>
  <conditionalFormatting sqref="AE125 AQ125">
    <cfRule type="expression" dxfId="2563" priority="13115">
      <formula>IF(RIGHT(TEXT(AE125,"0.#"),1)=".",FALSE,TRUE)</formula>
    </cfRule>
    <cfRule type="expression" dxfId="2562" priority="13116">
      <formula>IF(RIGHT(TEXT(AE125,"0.#"),1)=".",TRUE,FALSE)</formula>
    </cfRule>
  </conditionalFormatting>
  <conditionalFormatting sqref="AI125">
    <cfRule type="expression" dxfId="2561" priority="13113">
      <formula>IF(RIGHT(TEXT(AI125,"0.#"),1)=".",FALSE,TRUE)</formula>
    </cfRule>
    <cfRule type="expression" dxfId="2560" priority="13114">
      <formula>IF(RIGHT(TEXT(AI125,"0.#"),1)=".",TRUE,FALSE)</formula>
    </cfRule>
  </conditionalFormatting>
  <conditionalFormatting sqref="AM125">
    <cfRule type="expression" dxfId="2559" priority="13111">
      <formula>IF(RIGHT(TEXT(AM125,"0.#"),1)=".",FALSE,TRUE)</formula>
    </cfRule>
    <cfRule type="expression" dxfId="2558" priority="13112">
      <formula>IF(RIGHT(TEXT(AM125,"0.#"),1)=".",TRUE,FALSE)</formula>
    </cfRule>
  </conditionalFormatting>
  <conditionalFormatting sqref="AQ126">
    <cfRule type="expression" dxfId="2557" priority="13103">
      <formula>IF(RIGHT(TEXT(AQ126,"0.#"),1)=".",FALSE,TRUE)</formula>
    </cfRule>
    <cfRule type="expression" dxfId="2556" priority="13104">
      <formula>IF(RIGHT(TEXT(AQ126,"0.#"),1)=".",TRUE,FALSE)</formula>
    </cfRule>
  </conditionalFormatting>
  <conditionalFormatting sqref="AE128 AQ128">
    <cfRule type="expression" dxfId="2555" priority="13101">
      <formula>IF(RIGHT(TEXT(AE128,"0.#"),1)=".",FALSE,TRUE)</formula>
    </cfRule>
    <cfRule type="expression" dxfId="2554" priority="13102">
      <formula>IF(RIGHT(TEXT(AE128,"0.#"),1)=".",TRUE,FALSE)</formula>
    </cfRule>
  </conditionalFormatting>
  <conditionalFormatting sqref="AI128">
    <cfRule type="expression" dxfId="2553" priority="13099">
      <formula>IF(RIGHT(TEXT(AI128,"0.#"),1)=".",FALSE,TRUE)</formula>
    </cfRule>
    <cfRule type="expression" dxfId="2552" priority="13100">
      <formula>IF(RIGHT(TEXT(AI128,"0.#"),1)=".",TRUE,FALSE)</formula>
    </cfRule>
  </conditionalFormatting>
  <conditionalFormatting sqref="AM128">
    <cfRule type="expression" dxfId="2551" priority="13097">
      <formula>IF(RIGHT(TEXT(AM128,"0.#"),1)=".",FALSE,TRUE)</formula>
    </cfRule>
    <cfRule type="expression" dxfId="2550" priority="13098">
      <formula>IF(RIGHT(TEXT(AM128,"0.#"),1)=".",TRUE,FALSE)</formula>
    </cfRule>
  </conditionalFormatting>
  <conditionalFormatting sqref="AQ129">
    <cfRule type="expression" dxfId="2549" priority="13089">
      <formula>IF(RIGHT(TEXT(AQ129,"0.#"),1)=".",FALSE,TRUE)</formula>
    </cfRule>
    <cfRule type="expression" dxfId="2548" priority="13090">
      <formula>IF(RIGHT(TEXT(AQ129,"0.#"),1)=".",TRUE,FALSE)</formula>
    </cfRule>
  </conditionalFormatting>
  <conditionalFormatting sqref="AE75">
    <cfRule type="expression" dxfId="2547" priority="13087">
      <formula>IF(RIGHT(TEXT(AE75,"0.#"),1)=".",FALSE,TRUE)</formula>
    </cfRule>
    <cfRule type="expression" dxfId="2546" priority="13088">
      <formula>IF(RIGHT(TEXT(AE75,"0.#"),1)=".",TRUE,FALSE)</formula>
    </cfRule>
  </conditionalFormatting>
  <conditionalFormatting sqref="AE76">
    <cfRule type="expression" dxfId="2545" priority="13085">
      <formula>IF(RIGHT(TEXT(AE76,"0.#"),1)=".",FALSE,TRUE)</formula>
    </cfRule>
    <cfRule type="expression" dxfId="2544" priority="13086">
      <formula>IF(RIGHT(TEXT(AE76,"0.#"),1)=".",TRUE,FALSE)</formula>
    </cfRule>
  </conditionalFormatting>
  <conditionalFormatting sqref="AE77">
    <cfRule type="expression" dxfId="2543" priority="13083">
      <formula>IF(RIGHT(TEXT(AE77,"0.#"),1)=".",FALSE,TRUE)</formula>
    </cfRule>
    <cfRule type="expression" dxfId="2542" priority="13084">
      <formula>IF(RIGHT(TEXT(AE77,"0.#"),1)=".",TRUE,FALSE)</formula>
    </cfRule>
  </conditionalFormatting>
  <conditionalFormatting sqref="AI77">
    <cfRule type="expression" dxfId="2541" priority="13081">
      <formula>IF(RIGHT(TEXT(AI77,"0.#"),1)=".",FALSE,TRUE)</formula>
    </cfRule>
    <cfRule type="expression" dxfId="2540" priority="13082">
      <formula>IF(RIGHT(TEXT(AI77,"0.#"),1)=".",TRUE,FALSE)</formula>
    </cfRule>
  </conditionalFormatting>
  <conditionalFormatting sqref="AI76">
    <cfRule type="expression" dxfId="2539" priority="13079">
      <formula>IF(RIGHT(TEXT(AI76,"0.#"),1)=".",FALSE,TRUE)</formula>
    </cfRule>
    <cfRule type="expression" dxfId="2538" priority="13080">
      <formula>IF(RIGHT(TEXT(AI76,"0.#"),1)=".",TRUE,FALSE)</formula>
    </cfRule>
  </conditionalFormatting>
  <conditionalFormatting sqref="AI75">
    <cfRule type="expression" dxfId="2537" priority="13077">
      <formula>IF(RIGHT(TEXT(AI75,"0.#"),1)=".",FALSE,TRUE)</formula>
    </cfRule>
    <cfRule type="expression" dxfId="2536" priority="13078">
      <formula>IF(RIGHT(TEXT(AI75,"0.#"),1)=".",TRUE,FALSE)</formula>
    </cfRule>
  </conditionalFormatting>
  <conditionalFormatting sqref="AM75">
    <cfRule type="expression" dxfId="2535" priority="13075">
      <formula>IF(RIGHT(TEXT(AM75,"0.#"),1)=".",FALSE,TRUE)</formula>
    </cfRule>
    <cfRule type="expression" dxfId="2534" priority="13076">
      <formula>IF(RIGHT(TEXT(AM75,"0.#"),1)=".",TRUE,FALSE)</formula>
    </cfRule>
  </conditionalFormatting>
  <conditionalFormatting sqref="AM76">
    <cfRule type="expression" dxfId="2533" priority="13073">
      <formula>IF(RIGHT(TEXT(AM76,"0.#"),1)=".",FALSE,TRUE)</formula>
    </cfRule>
    <cfRule type="expression" dxfId="2532" priority="13074">
      <formula>IF(RIGHT(TEXT(AM76,"0.#"),1)=".",TRUE,FALSE)</formula>
    </cfRule>
  </conditionalFormatting>
  <conditionalFormatting sqref="AM77">
    <cfRule type="expression" dxfId="2531" priority="13071">
      <formula>IF(RIGHT(TEXT(AM77,"0.#"),1)=".",FALSE,TRUE)</formula>
    </cfRule>
    <cfRule type="expression" dxfId="2530" priority="13072">
      <formula>IF(RIGHT(TEXT(AM77,"0.#"),1)=".",TRUE,FALSE)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699" max="49" man="1"/>
    <brk id="735" max="49" man="1"/>
    <brk id="833"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7" sqref="P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t="s">
        <v>574</v>
      </c>
      <c r="C13" s="13" t="str">
        <f t="shared" si="0"/>
        <v>障害者施策</v>
      </c>
      <c r="D13" s="13" t="str">
        <f t="shared" si="8"/>
        <v>障害者施策</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障害者施策</v>
      </c>
      <c r="F14" s="18" t="s">
        <v>239</v>
      </c>
      <c r="G14" s="17" t="s">
        <v>574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障害者施策</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556</v>
      </c>
      <c r="AF2" s="1032"/>
      <c r="AG2" s="1032"/>
      <c r="AH2" s="1032"/>
      <c r="AI2" s="1032" t="s">
        <v>553</v>
      </c>
      <c r="AJ2" s="1032"/>
      <c r="AK2" s="1032"/>
      <c r="AL2" s="1032"/>
      <c r="AM2" s="1032" t="s">
        <v>527</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557</v>
      </c>
      <c r="AF9" s="1032"/>
      <c r="AG9" s="1032"/>
      <c r="AH9" s="1032"/>
      <c r="AI9" s="1032" t="s">
        <v>553</v>
      </c>
      <c r="AJ9" s="1032"/>
      <c r="AK9" s="1032"/>
      <c r="AL9" s="1032"/>
      <c r="AM9" s="1032" t="s">
        <v>527</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556</v>
      </c>
      <c r="AF16" s="1032"/>
      <c r="AG16" s="1032"/>
      <c r="AH16" s="1032"/>
      <c r="AI16" s="1032" t="s">
        <v>554</v>
      </c>
      <c r="AJ16" s="1032"/>
      <c r="AK16" s="1032"/>
      <c r="AL16" s="1032"/>
      <c r="AM16" s="1032" t="s">
        <v>527</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558</v>
      </c>
      <c r="AF23" s="1032"/>
      <c r="AG23" s="1032"/>
      <c r="AH23" s="1032"/>
      <c r="AI23" s="1032" t="s">
        <v>553</v>
      </c>
      <c r="AJ23" s="1032"/>
      <c r="AK23" s="1032"/>
      <c r="AL23" s="1032"/>
      <c r="AM23" s="1032" t="s">
        <v>527</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556</v>
      </c>
      <c r="AF30" s="1032"/>
      <c r="AG30" s="1032"/>
      <c r="AH30" s="1032"/>
      <c r="AI30" s="1032" t="s">
        <v>553</v>
      </c>
      <c r="AJ30" s="1032"/>
      <c r="AK30" s="1032"/>
      <c r="AL30" s="1032"/>
      <c r="AM30" s="1032" t="s">
        <v>551</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558</v>
      </c>
      <c r="AF37" s="1032"/>
      <c r="AG37" s="1032"/>
      <c r="AH37" s="1032"/>
      <c r="AI37" s="1032" t="s">
        <v>555</v>
      </c>
      <c r="AJ37" s="1032"/>
      <c r="AK37" s="1032"/>
      <c r="AL37" s="1032"/>
      <c r="AM37" s="1032" t="s">
        <v>552</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556</v>
      </c>
      <c r="AF44" s="1032"/>
      <c r="AG44" s="1032"/>
      <c r="AH44" s="1032"/>
      <c r="AI44" s="1032" t="s">
        <v>553</v>
      </c>
      <c r="AJ44" s="1032"/>
      <c r="AK44" s="1032"/>
      <c r="AL44" s="1032"/>
      <c r="AM44" s="1032" t="s">
        <v>527</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556</v>
      </c>
      <c r="AF51" s="1032"/>
      <c r="AG51" s="1032"/>
      <c r="AH51" s="1032"/>
      <c r="AI51" s="1032" t="s">
        <v>553</v>
      </c>
      <c r="AJ51" s="1032"/>
      <c r="AK51" s="1032"/>
      <c r="AL51" s="1032"/>
      <c r="AM51" s="1032" t="s">
        <v>527</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556</v>
      </c>
      <c r="AF58" s="1032"/>
      <c r="AG58" s="1032"/>
      <c r="AH58" s="1032"/>
      <c r="AI58" s="1032" t="s">
        <v>553</v>
      </c>
      <c r="AJ58" s="1032"/>
      <c r="AK58" s="1032"/>
      <c r="AL58" s="1032"/>
      <c r="AM58" s="1032" t="s">
        <v>527</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556</v>
      </c>
      <c r="AF65" s="1032"/>
      <c r="AG65" s="1032"/>
      <c r="AH65" s="1032"/>
      <c r="AI65" s="1032" t="s">
        <v>553</v>
      </c>
      <c r="AJ65" s="1032"/>
      <c r="AK65" s="1032"/>
      <c r="AL65" s="1032"/>
      <c r="AM65" s="1032" t="s">
        <v>527</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2019-05-27T08:17:18Z</cp:lastPrinted>
  <dcterms:created xsi:type="dcterms:W3CDTF">2012-03-13T00:50:25Z</dcterms:created>
  <dcterms:modified xsi:type="dcterms:W3CDTF">2019-07-01T06:58:54Z</dcterms:modified>
</cp:coreProperties>
</file>