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tabRatio="6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<sst xmlns="http://schemas.openxmlformats.org/spreadsheetml/2006/main" count="2915" uniqueCount="680">
  <si>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</si>
  <si>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</si>
  <si>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</si>
  <si>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</si>
  <si>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</si>
  <si>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</si>
  <si>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</si>
  <si>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</si>
  <si>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</si>
  <si>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</si>
  <si>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</si>
  <si>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</si>
  <si>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</si>
  <si>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</si>
  <si>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</si>
  <si>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</si>
  <si>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</si>
  <si>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</si>
  <si>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</si>
  <si>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</si>
  <si>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</si>
  <si>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</si>
  <si>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</si>
  <si>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</si>
  <si>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</si>
  <si>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</si>
  <si>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</si>
  <si>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</si>
  <si>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</si>
  <si>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</si>
  <si>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</si>
  <si>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</si>
  <si>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</si>
  <si>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</si>
  <si>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</si>
  <si>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</si>
  <si>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</si>
  <si>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</si>
  <si>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</si>
  <si>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</si>
  <si>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</si>
  <si>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</si>
  <si>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</si>
  <si>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</si>
  <si>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</si>
  <si>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</si>
  <si>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</si>
  <si>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</si>
  <si>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</si>
  <si>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</si>
  <si>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</si>
  <si>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</si>
  <si>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</si>
  <si>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</si>
  <si>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</si>
  <si>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</si>
  <si>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</si>
  <si>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</si>
  <si>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</si>
  <si>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</si>
  <si>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</si>
  <si>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</si>
  <si>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</si>
  <si>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</si>
  <si>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</si>
  <si>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</si>
  <si>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</si>
  <si>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</si>
  <si>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</si>
  <si>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</si>
  <si>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</si>
  <si>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</si>
  <si>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</si>
  <si>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</si>
  <si>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</si>
  <si>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</si>
  <si>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</si>
  <si>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</si>
  <si>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</si>
  <si>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</si>
  <si>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</si>
  <si>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</si>
  <si>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</si>
  <si>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</si>
  <si>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</si>
  <si>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</si>
  <si>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</si>
  <si>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</si>
  <si>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</si>
  <si>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</si>
  <si>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</si>
  <si>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</si>
  <si>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</si>
  <si>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</si>
  <si>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</si>
  <si>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</si>
  <si>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</si>
  <si>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</si>
  <si>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</si>
  <si>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</si>
  <si>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</si>
  <si>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</si>
  <si>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</si>
  <si>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</si>
  <si>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</si>
  <si>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</si>
  <si>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</si>
  <si>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</si>
  <si>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</si>
  <si>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</si>
  <si>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</si>
  <si>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</si>
  <si>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</si>
  <si>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</si>
  <si>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</si>
  <si>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</si>
  <si>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</si>
  <si>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</si>
  <si>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</si>
  <si>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</si>
  <si>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</si>
  <si>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</si>
  <si>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</si>
  <si>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</si>
  <si>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</si>
  <si>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</si>
  <si>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</si>
  <si>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</si>
  <si>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</si>
  <si>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</si>
  <si>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</si>
  <si>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</si>
  <si>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</si>
  <si>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</si>
  <si>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</si>
  <si>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</si>
  <si>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</si>
  <si>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</si>
  <si>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</si>
  <si>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</si>
  <si>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</si>
  <si>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</si>
  <si>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</si>
  <si>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</si>
  <si>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</si>
  <si>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</si>
  <si>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</si>
  <si>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</si>
  <si>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</si>
  <si>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</si>
  <si>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</si>
  <si>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</si>
  <si>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</si>
  <si>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</si>
  <si>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</si>
  <si>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</si>
  <si>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</si>
  <si>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</si>
  <si>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</si>
  <si>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</si>
  <si>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</si>
  <si>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</si>
  <si>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</si>
  <si>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</si>
  <si>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</si>
  <si>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</si>
  <si>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</si>
  <si>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</si>
  <si>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</si>
  <si>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</si>
  <si>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</si>
  <si>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</si>
  <si>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</si>
  <si>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</si>
  <si>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</si>
  <si>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</si>
  <si>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</si>
  <si>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</si>
  <si>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</si>
  <si>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</si>
  <si>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</si>
  <si>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</si>
  <si>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</si>
  <si>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</si>
  <si>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</si>
  <si>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</si>
  <si>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</si>
  <si>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</si>
  <si>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</si>
  <si>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</si>
  <si>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</si>
  <si>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</si>
  <si>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</si>
  <si>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</si>
  <si>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</si>
  <si>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</si>
  <si>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</si>
  <si>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</si>
  <si>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</si>
  <si>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</si>
  <si>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</si>
  <si>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</si>
  <si>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</si>
  <si>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</si>
  <si>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</si>
  <si>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</si>
  <si>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</si>
  <si>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</si>
  <si>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</si>
  <si>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</si>
  <si>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</si>
  <si>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</si>
  <si>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</si>
  <si>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</si>
  <si>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</si>
  <si>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</si>
  <si>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</si>
  <si>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</si>
  <si>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</si>
  <si>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</si>
  <si>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</si>
  <si>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</si>
  <si>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</si>
  <si>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</si>
  <si>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</si>
  <si>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</si>
  <si>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</si>
  <si>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</si>
  <si>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</si>
  <si>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</si>
  <si>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</si>
  <si>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</si>
  <si>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</si>
  <si>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</si>
  <si>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</si>
  <si>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</si>
  <si>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</si>
  <si>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</si>
  <si>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</si>
  <si>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</si>
  <si>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</si>
  <si>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</si>
  <si>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</si>
  <si>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</si>
  <si>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</si>
  <si>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</si>
  <si>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</si>
  <si>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</si>
  <si>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</si>
  <si>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</si>
  <si>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</si>
  <si>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</si>
  <si>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</si>
  <si>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</si>
  <si>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</si>
  <si>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</si>
  <si>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</si>
  <si>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</si>
  <si>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</si>
  <si>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</si>
  <si>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</si>
  <si>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</si>
  <si>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</si>
  <si>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</si>
  <si>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</si>
  <si>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</si>
  <si>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</si>
  <si>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</si>
  <si>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</si>
  <si>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</si>
  <si>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</si>
  <si>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</si>
  <si>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</si>
  <si>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</si>
  <si>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</si>
  <si>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</si>
  <si>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</si>
  <si>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</si>
  <si>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</si>
  <si>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</si>
  <si>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</si>
  <si>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</si>
  <si>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</si>
  <si>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</si>
  <si>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</si>
  <si>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</si>
  <si>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</si>
  <si>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</si>
  <si>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</si>
  <si>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</si>
  <si>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</si>
  <si>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</si>
  <si>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</si>
  <si>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</si>
  <si>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</si>
  <si>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</si>
  <si>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</si>
  <si>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</si>
  <si>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</si>
  <si>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</si>
  <si>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</si>
  <si>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</si>
  <si>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</si>
  <si>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</si>
  <si>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</si>
  <si>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</si>
  <si>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</si>
  <si>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</si>
  <si>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</si>
  <si>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</si>
  <si>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</si>
  <si>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</si>
  <si>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</si>
  <si>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</si>
  <si>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</si>
  <si>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</si>
  <si>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</si>
  <si>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</si>
  <si>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</si>
  <si>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</si>
  <si>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</si>
  <si>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</si>
  <si>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</si>
  <si>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</si>
  <si>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</si>
  <si>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</si>
  <si>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</si>
  <si>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</si>
  <si>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</si>
  <si>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</si>
  <si>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</si>
  <si>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</si>
  <si>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</si>
  <si>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</si>
  <si>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</si>
  <si>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</si>
  <si>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</si>
  <si>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</si>
  <si>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</si>
  <si>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</si>
  <si>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</si>
  <si>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</si>
  <si>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</si>
  <si>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</si>
  <si>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</si>
  <si>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</si>
  <si>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</si>
  <si>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</si>
  <si>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</si>
  <si>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</si>
  <si>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</si>
  <si>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</si>
  <si>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</si>
  <si>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</si>
  <si>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</si>
  <si>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</si>
  <si>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</si>
  <si>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</si>
  <si>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</si>
  <si>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</si>
  <si>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</si>
  <si>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</si>
  <si>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</si>
  <si>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</si>
  <si>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</si>
  <si>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</si>
  <si>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</si>
  <si>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</si>
  <si>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</si>
  <si>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</si>
  <si>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</si>
  <si>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</si>
  <si>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</si>
  <si>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</si>
  <si>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</si>
  <si>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</si>
  <si>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</si>
  <si>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</si>
  <si>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</si>
  <si>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</si>
  <si>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</si>
  <si>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</si>
  <si>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</si>
  <si>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</si>
  <si>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</si>
  <si>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</si>
  <si>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</si>
  <si>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</si>
  <si>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</si>
  <si>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</si>
  <si>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</si>
  <si>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</si>
  <si>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</si>
  <si>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</si>
  <si>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</si>
  <si>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</si>
  <si>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</si>
  <si>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</si>
  <si>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</si>
  <si>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</si>
  <si>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</si>
  <si>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</si>
  <si>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</si>
  <si>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</si>
  <si>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</si>
  <si>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</si>
  <si>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</si>
  <si>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</si>
  <si>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</si>
  <si>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</si>
  <si>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</si>
  <si>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</si>
  <si>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</si>
  <si>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</si>
  <si>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</si>
  <si>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</si>
  <si>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</si>
  <si>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</si>
  <si>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</si>
  <si>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</si>
  <si>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</si>
  <si>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</si>
  <si>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</si>
  <si>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</si>
  <si>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</si>
  <si>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</si>
  <si>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</si>
  <si>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</si>
  <si>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</si>
  <si>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</si>
  <si>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</si>
  <si>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</si>
  <si>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</si>
  <si>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</si>
  <si>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</si>
  <si>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</si>
  <si>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</si>
  <si>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</si>
  <si>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</si>
  <si>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</si>
  <si>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</si>
  <si>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</si>
  <si>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</si>
  <si>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</si>
  <si>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</si>
  <si>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</si>
  <si>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</si>
  <si>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</si>
  <si>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</si>
  <si>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</si>
  <si>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</si>
  <si>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</si>
  <si>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</si>
  <si>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</si>
  <si>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</si>
  <si>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</si>
  <si>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</si>
  <si>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</si>
  <si>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</si>
  <si>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</si>
  <si>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</si>
  <si>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</si>
  <si>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</si>
  <si>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</si>
  <si>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</si>
  <si>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</si>
  <si>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</si>
  <si>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</si>
  <si>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</si>
  <si>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</si>
  <si>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</si>
  <si>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</si>
  <si>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</si>
  <si>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</si>
  <si>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</si>
  <si>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</si>
  <si>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</si>
  <si>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</si>
  <si>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</si>
  <si>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</si>
  <si>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</si>
  <si>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</si>
  <si>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</si>
  <si>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</si>
  <si>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</si>
  <si>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</si>
  <si>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</si>
  <si>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</si>
  <si>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</si>
  <si>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</si>
  <si>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</si>
  <si>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</si>
  <si>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</si>
  <si>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</si>
  <si>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</si>
  <si>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</si>
  <si>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</si>
  <si>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</si>
  <si>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</si>
  <si>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</si>
  <si>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</si>
  <si>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</si>
  <si>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</si>
  <si>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</si>
  <si>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</si>
  <si>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</si>
  <si>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</si>
  <si>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</si>
  <si>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</si>
  <si>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</si>
  <si>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</si>
  <si>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</si>
  <si>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</si>
  <si>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</si>
  <si>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</si>
  <si>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</si>
  <si>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</si>
  <si>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</si>
  <si>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</si>
  <si>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</si>
  <si>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</si>
  <si>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</si>
  <si>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</si>
  <si>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</si>
  <si>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</si>
  <si>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</si>
  <si>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</si>
  <si>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</si>
  <si>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</si>
  <si>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</si>
  <si>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</si>
  <si>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</si>
  <si>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</si>
  <si>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</si>
  <si>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</si>
  <si>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</si>
  <si>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</si>
  <si>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</si>
  <si>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</si>
  <si>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</si>
  <si>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</si>
  <si>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</si>
  <si>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</si>
  <si>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</si>
  <si>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</si>
  <si>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</si>
  <si>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</si>
  <si>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</si>
  <si>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</si>
  <si>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</si>
  <si>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</si>
  <si>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</si>
  <si>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</si>
  <si>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</si>
  <si>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</si>
  <si>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</si>
  <si>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</si>
  <si>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</si>
  <si>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</si>
  <si>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</si>
  <si>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</si>
  <si>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</si>
  <si>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</si>
  <si>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</si>
  <si>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</si>
  <si>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</si>
  <si>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</si>
  <si>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</si>
  <si>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</si>
  <si>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障害者雇用対策課</t>
    <phoneticPr fontId="5"/>
  </si>
  <si>
    <t>障害者雇用対策課長
松下　和生</t>
    <phoneticPr fontId="5"/>
  </si>
  <si>
    <t>雇用保険法第62条第1項第6号
雇用保険法施行規則第118条の3</t>
  </si>
  <si>
    <t>－</t>
    <phoneticPr fontId="5"/>
  </si>
  <si>
    <t>障害者雇用安定助成金</t>
    <rPh sb="0" eb="3">
      <t>ショウガイシャ</t>
    </rPh>
    <rPh sb="3" eb="5">
      <t>コヨウ</t>
    </rPh>
    <rPh sb="5" eb="7">
      <t>アンテイ</t>
    </rPh>
    <rPh sb="7" eb="10">
      <t>ジョセイキン</t>
    </rPh>
    <phoneticPr fontId="5"/>
  </si>
  <si>
    <t>○</t>
  </si>
  <si>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</si>
  <si>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t>
    <phoneticPr fontId="5"/>
  </si>
  <si>
    <t>雇用安定給付金</t>
    <rPh sb="0" eb="2">
      <t>コヨウ</t>
    </rPh>
    <rPh sb="2" eb="4">
      <t>アンテイ</t>
    </rPh>
    <rPh sb="4" eb="7">
      <t>キュウフキン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</si>
  <si>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</si>
  <si>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</si>
  <si>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</si>
  <si>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（事業①②）
助成金（職場定着支援コース・職場適応援助コース）を活用して職場適応・定着に必要な支援を提供された対象労働者数</t>
    <phoneticPr fontId="5"/>
  </si>
  <si>
    <t>（事業①②）
Ｘ：執行額（百万円）／Ｙ：助成金（職場定着支援コース・職場適応援助コース）を活用して職場定着・職場適応に必要な支援を提供された対象労働者数（件）　　　</t>
    <phoneticPr fontId="5"/>
  </si>
  <si>
    <t>千円</t>
    <rPh sb="0" eb="2">
      <t>センエン</t>
    </rPh>
    <phoneticPr fontId="5"/>
  </si>
  <si>
    <t>　　X / Y</t>
    <phoneticPr fontId="5"/>
  </si>
  <si>
    <t>件</t>
    <rPh sb="0" eb="1">
      <t>ケン</t>
    </rPh>
    <phoneticPr fontId="5"/>
  </si>
  <si>
    <t>866百万円
/2,338人</t>
    <rPh sb="3" eb="4">
      <t>ヒャク</t>
    </rPh>
    <rPh sb="4" eb="6">
      <t>マンエン</t>
    </rPh>
    <rPh sb="13" eb="14">
      <t>ニン</t>
    </rPh>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</si>
  <si>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</si>
  <si>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</si>
  <si>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</si>
  <si>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</si>
  <si>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</si>
  <si>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</si>
  <si>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</si>
  <si>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受益者である事業主の負担を考慮した必要な経費を負担するものであり妥当である。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</si>
  <si>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</si>
  <si>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</si>
  <si>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障害者の雇用対策を実施している労働局において、一体的に助成金を支給することにより高い効果を確保している。</t>
    <phoneticPr fontId="5"/>
  </si>
  <si>
    <t>実績を踏まえ、より効率的かつ効果的な事業の実施のため、引き続き事業の適性な執行に努める。</t>
    <phoneticPr fontId="5"/>
  </si>
  <si>
    <t>-</t>
    <phoneticPr fontId="5"/>
  </si>
  <si>
    <t>-</t>
    <phoneticPr fontId="5"/>
  </si>
  <si>
    <t>新25-0060</t>
    <rPh sb="0" eb="1">
      <t>シン</t>
    </rPh>
    <phoneticPr fontId="5"/>
  </si>
  <si>
    <t>新25-048</t>
    <rPh sb="0" eb="1">
      <t>シン</t>
    </rPh>
    <phoneticPr fontId="5"/>
  </si>
  <si>
    <t>576</t>
    <phoneticPr fontId="5"/>
  </si>
  <si>
    <t>579</t>
    <phoneticPr fontId="5"/>
  </si>
  <si>
    <t>569</t>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</si>
  <si>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</si>
  <si>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</si>
  <si>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障害者雇用に対する助成金</t>
    <rPh sb="0" eb="3">
      <t>ショウガイシャ</t>
    </rPh>
    <rPh sb="3" eb="5">
      <t>コヨウ</t>
    </rPh>
    <rPh sb="6" eb="7">
      <t>タイ</t>
    </rPh>
    <rPh sb="9" eb="12">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</si>
  <si>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</si>
  <si>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</si>
  <si>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</si>
  <si>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</si>
  <si>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</si>
  <si>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</si>
  <si>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</si>
  <si>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</si>
  <si>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</si>
  <si>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</si>
  <si>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（事業③）
障害者多数雇用事業所における新規雇用予定障害者</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</si>
  <si>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</si>
  <si>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</si>
  <si>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</si>
  <si>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</si>
  <si>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</si>
  <si>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</si>
  <si>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</si>
  <si>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</si>
  <si>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</si>
  <si>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</si>
  <si>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</si>
  <si>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2013がん体験者の悩みや負担等に関する実態調査（研究代表者　静岡がんセンター山口健）</t>
    <rPh sb="6" eb="9">
      <t>タイケンシャ</t>
    </rPh>
    <rPh sb="10" eb="11">
      <t>ナヤ</t>
    </rPh>
    <rPh sb="13" eb="15">
      <t>フタン</t>
    </rPh>
    <rPh sb="15" eb="16">
      <t>トウ</t>
    </rPh>
    <rPh sb="17" eb="18">
      <t>カン</t>
    </rPh>
    <rPh sb="20" eb="22">
      <t>ジッタイ</t>
    </rPh>
    <rPh sb="22" eb="24">
      <t>チョウサ</t>
    </rPh>
    <rPh sb="25" eb="27">
      <t>ケンキュウ</t>
    </rPh>
    <rPh sb="27" eb="30">
      <t>ダイヒョウシャ</t>
    </rPh>
    <rPh sb="31" eb="33">
      <t>シズオカ</t>
    </rPh>
    <rPh sb="39" eb="41">
      <t>ヤマグチ</t>
    </rPh>
    <rPh sb="41" eb="42">
      <t>ケン</t>
    </rPh>
    <phoneticPr fontId="5"/>
  </si>
  <si>
    <t>（事業③）
助成金（中小企業障害者多数雇用施設設置等コース）の支給件数</t>
    <rPh sb="10" eb="12">
      <t>チュウショウ</t>
    </rPh>
    <rPh sb="12" eb="14">
      <t>キギョウ</t>
    </rPh>
    <rPh sb="14" eb="17">
      <t>ショウガイシャ</t>
    </rPh>
    <rPh sb="17" eb="19">
      <t>タスウ</t>
    </rPh>
    <rPh sb="19" eb="21">
      <t>コヨウ</t>
    </rPh>
    <rPh sb="21" eb="23">
      <t>シセツ</t>
    </rPh>
    <rPh sb="23" eb="25">
      <t>セッチ</t>
    </rPh>
    <rPh sb="25" eb="26">
      <t>トウ</t>
    </rPh>
    <rPh sb="31" eb="33">
      <t>シキュウ</t>
    </rPh>
    <rPh sb="33" eb="35">
      <t>ケンスウ</t>
    </rPh>
    <phoneticPr fontId="5"/>
  </si>
  <si>
    <t>人</t>
    <rPh sb="0" eb="1">
      <t>ニン</t>
    </rPh>
    <phoneticPr fontId="5"/>
  </si>
  <si>
    <t>件</t>
    <rPh sb="0" eb="1">
      <t>ケン</t>
    </rPh>
    <phoneticPr fontId="5"/>
  </si>
  <si>
    <t>（事業④）
助成金（障害や傷病治療と仕事の両立支援コース、制度活用助成）の計画認定件数</t>
    <rPh sb="10" eb="12">
      <t>ショウガイ</t>
    </rPh>
    <rPh sb="13" eb="15">
      <t>ショウビョウ</t>
    </rPh>
    <rPh sb="15" eb="17">
      <t>チリョウ</t>
    </rPh>
    <rPh sb="18" eb="20">
      <t>シゴト</t>
    </rPh>
    <rPh sb="21" eb="23">
      <t>リョウリツ</t>
    </rPh>
    <rPh sb="23" eb="25">
      <t>シエン</t>
    </rPh>
    <rPh sb="29" eb="31">
      <t>セイド</t>
    </rPh>
    <rPh sb="31" eb="33">
      <t>カツヨウ</t>
    </rPh>
    <rPh sb="33" eb="35">
      <t>ジョセイ</t>
    </rPh>
    <rPh sb="37" eb="39">
      <t>ケイカク</t>
    </rPh>
    <rPh sb="39" eb="41">
      <t>ニンテイ</t>
    </rPh>
    <rPh sb="41" eb="43">
      <t>ケンスウ</t>
    </rPh>
    <phoneticPr fontId="5"/>
  </si>
  <si>
    <t>-</t>
    <phoneticPr fontId="5"/>
  </si>
  <si>
    <t>-</t>
    <phoneticPr fontId="5"/>
  </si>
  <si>
    <t>-</t>
    <phoneticPr fontId="5"/>
  </si>
  <si>
    <t>-</t>
    <phoneticPr fontId="5"/>
  </si>
  <si>
    <t>（事業③）
Ｘ：助成金（中小企業障害者多数雇用施設設置等コース）支給執行額（百万円）／Ｙ：支給件数（中小企業障害者多数雇用施設設置等コース）　　</t>
    <rPh sb="8" eb="11">
      <t>ジョセイキン</t>
    </rPh>
    <rPh sb="12" eb="14">
      <t>チュウショウ</t>
    </rPh>
    <rPh sb="14" eb="16">
      <t>キギョウ</t>
    </rPh>
    <rPh sb="16" eb="19">
      <t>ショウガイシャ</t>
    </rPh>
    <rPh sb="19" eb="21">
      <t>タスウ</t>
    </rPh>
    <rPh sb="21" eb="23">
      <t>コヨウ</t>
    </rPh>
    <rPh sb="23" eb="25">
      <t>シセツ</t>
    </rPh>
    <rPh sb="25" eb="27">
      <t>セッチ</t>
    </rPh>
    <rPh sb="27" eb="28">
      <t>トウ</t>
    </rPh>
    <rPh sb="32" eb="34">
      <t>シキュウ</t>
    </rPh>
    <rPh sb="45" eb="47">
      <t>シキュウ</t>
    </rPh>
    <rPh sb="47" eb="49">
      <t>ケンスウ</t>
    </rPh>
    <phoneticPr fontId="5"/>
  </si>
  <si>
    <t>百万円</t>
    <rPh sb="0" eb="2">
      <t>ヒャクマン</t>
    </rPh>
    <rPh sb="2" eb="3">
      <t>エン</t>
    </rPh>
    <phoneticPr fontId="5"/>
  </si>
  <si>
    <t>53百万/6件</t>
    <rPh sb="2" eb="4">
      <t>ヒャクマン</t>
    </rPh>
    <rPh sb="6" eb="7">
      <t>ケン</t>
    </rPh>
    <phoneticPr fontId="5"/>
  </si>
  <si>
    <t>89百万/11件</t>
    <rPh sb="2" eb="4">
      <t>ヒャクマン</t>
    </rPh>
    <rPh sb="7" eb="8">
      <t>ケン</t>
    </rPh>
    <phoneticPr fontId="5"/>
  </si>
  <si>
    <t>（事業④）
Ｘ：助成金（障害や傷病治療と仕事の両立支援コース）支給執行額（百万円）／Ｙ：支給件数（障害や傷病治療と仕事の両立支援コース）　　</t>
    <phoneticPr fontId="5"/>
  </si>
  <si>
    <t>-</t>
    <phoneticPr fontId="5"/>
  </si>
  <si>
    <t>-</t>
    <phoneticPr fontId="5"/>
  </si>
  <si>
    <t>562</t>
    <phoneticPr fontId="5"/>
  </si>
  <si>
    <t>-</t>
    <phoneticPr fontId="5"/>
  </si>
  <si>
    <t>-</t>
    <phoneticPr fontId="5"/>
  </si>
  <si>
    <t>-</t>
    <phoneticPr fontId="5"/>
  </si>
  <si>
    <t>B.事業主</t>
    <rPh sb="2" eb="5">
      <t>ジギョウヌシ</t>
    </rPh>
    <phoneticPr fontId="5"/>
  </si>
  <si>
    <t>-</t>
  </si>
  <si>
    <t>-</t>
    <phoneticPr fontId="5"/>
  </si>
  <si>
    <t>-</t>
    <phoneticPr fontId="5"/>
  </si>
  <si>
    <t>-</t>
    <phoneticPr fontId="5"/>
  </si>
  <si>
    <t>-</t>
    <phoneticPr fontId="5"/>
  </si>
  <si>
    <t>-</t>
    <phoneticPr fontId="5"/>
  </si>
  <si>
    <t>-</t>
    <phoneticPr fontId="5"/>
  </si>
  <si>
    <t>-</t>
    <phoneticPr fontId="5"/>
  </si>
  <si>
    <t>-</t>
    <phoneticPr fontId="5"/>
  </si>
  <si>
    <t>（事業②）
平成30年4月1日から平成30年9月末までに、職場適応に係る支援が提供された障害者のうち、6ヶ月間継続して雇用された割合90％以上</t>
    <phoneticPr fontId="5"/>
  </si>
  <si>
    <t>①障害特性に応じた雇用管理・雇用形態の見直しや柔軟な働き方の工夫等の措置を講じる事業主に対して、講じた措置に応じた額を支給する（職場定着支援コース）。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
④労働者の障害や傷病の特性に応じた両立支援制度について、計画を策定した上で制度を導入・実施した事業主に対して一定額を支給する（障害や傷病治療と仕事の両立支援コース）（平成30年度で廃止）。</t>
    <rPh sb="283" eb="285">
      <t>ヘイセイ</t>
    </rPh>
    <rPh sb="287" eb="289">
      <t>ネンド</t>
    </rPh>
    <rPh sb="290" eb="292">
      <t>ハイシ</t>
    </rPh>
    <rPh sb="378" eb="380">
      <t>ヘイセイ</t>
    </rPh>
    <rPh sb="382" eb="384">
      <t>ネンド</t>
    </rPh>
    <rPh sb="385" eb="387">
      <t>ハイシ</t>
    </rPh>
    <phoneticPr fontId="5"/>
  </si>
  <si>
    <t>（事業④）
対象労働者のうち支給後６ヶ月継続雇用された労働者の割合
（6ヶ月間継続雇用者数/対象労働者数（上半期））</t>
    <rPh sb="1" eb="3">
      <t>ジギョウ</t>
    </rPh>
    <rPh sb="6" eb="8">
      <t>タイショウ</t>
    </rPh>
    <rPh sb="8" eb="11">
      <t>ロウドウシャ</t>
    </rPh>
    <rPh sb="14" eb="16">
      <t>シキュウ</t>
    </rPh>
    <rPh sb="16" eb="17">
      <t>ゴ</t>
    </rPh>
    <rPh sb="19" eb="20">
      <t>ゲツ</t>
    </rPh>
    <rPh sb="20" eb="22">
      <t>ケイゾク</t>
    </rPh>
    <rPh sb="22" eb="24">
      <t>コヨウ</t>
    </rPh>
    <rPh sb="27" eb="30">
      <t>ロウドウシャ</t>
    </rPh>
    <rPh sb="31" eb="33">
      <t>ワリアイ</t>
    </rPh>
    <phoneticPr fontId="5"/>
  </si>
  <si>
    <t>-</t>
    <phoneticPr fontId="5"/>
  </si>
  <si>
    <t>対象労働者のうち６か月継続雇用された労働者の割合
（6ヶ月間継続雇用者数/対象労働者数（上半期））</t>
    <phoneticPr fontId="5"/>
  </si>
  <si>
    <t>精査中</t>
    <rPh sb="0" eb="2">
      <t>セイサ</t>
    </rPh>
    <rPh sb="2" eb="3">
      <t>チュウ</t>
    </rPh>
    <phoneticPr fontId="5"/>
  </si>
  <si>
    <t>精査中</t>
    <rPh sb="0" eb="3">
      <t>セイサチュウ</t>
    </rPh>
    <phoneticPr fontId="5"/>
  </si>
  <si>
    <t>919百万円
/1,913件</t>
    <rPh sb="3" eb="5">
      <t>ヒャクマン</t>
    </rPh>
    <rPh sb="5" eb="6">
      <t>エン</t>
    </rPh>
    <rPh sb="13" eb="14">
      <t>ケン</t>
    </rPh>
    <phoneticPr fontId="5"/>
  </si>
  <si>
    <t>（事業①）
平成30年４月１日から平成30年９月末日までに本コースを受給した事業所における、助成対象労働者の６ヶ月後の職場定着率　80％以上
※平成29年度からの成果目標</t>
    <rPh sb="17" eb="19">
      <t>ヘイセイ</t>
    </rPh>
    <rPh sb="73" eb="75">
      <t>ヘイセイ</t>
    </rPh>
    <rPh sb="77" eb="79">
      <t>ネンド</t>
    </rPh>
    <rPh sb="82" eb="84">
      <t>セイカ</t>
    </rPh>
    <rPh sb="84" eb="86">
      <t>モクヒョウ</t>
    </rPh>
    <phoneticPr fontId="5"/>
  </si>
  <si>
    <t>対象事業所のうち助成対象労働者の６ヶ月後の職場定着率
（6ヶ月後定着労働者数/助成対象労働者数（上半期））</t>
    <rPh sb="8" eb="10">
      <t>ジョセイ</t>
    </rPh>
    <rPh sb="10" eb="12">
      <t>タイショウ</t>
    </rPh>
    <rPh sb="12" eb="15">
      <t>ロウドウシャ</t>
    </rPh>
    <rPh sb="18" eb="19">
      <t>ゲツ</t>
    </rPh>
    <rPh sb="19" eb="20">
      <t>ゴ</t>
    </rPh>
    <rPh sb="21" eb="23">
      <t>ショクバ</t>
    </rPh>
    <rPh sb="23" eb="26">
      <t>テイチャクリツ</t>
    </rPh>
    <rPh sb="31" eb="32">
      <t>ゴ</t>
    </rPh>
    <rPh sb="32" eb="34">
      <t>テイチャク</t>
    </rPh>
    <rPh sb="34" eb="37">
      <t>ロウドウシャ</t>
    </rPh>
    <rPh sb="37" eb="38">
      <t>スウ</t>
    </rPh>
    <rPh sb="39" eb="41">
      <t>ジョセイ</t>
    </rPh>
    <rPh sb="41" eb="43">
      <t>タイショウ</t>
    </rPh>
    <rPh sb="43" eb="46">
      <t>ロウドウシャ</t>
    </rPh>
    <rPh sb="46" eb="47">
      <t>スウ</t>
    </rPh>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</si>
  <si>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phoneticPr fontId="5"/>
  </si>
  <si>
    <t>A.○○労働局</t>
    <rPh sb="4" eb="7">
      <t>ロウドウキョク</t>
    </rPh>
    <phoneticPr fontId="5"/>
  </si>
  <si>
    <t>-</t>
    <phoneticPr fontId="5"/>
  </si>
  <si>
    <t>-</t>
    <phoneticPr fontId="5"/>
  </si>
  <si>
    <t>-</t>
    <phoneticPr fontId="5"/>
  </si>
  <si>
    <t>-</t>
    <phoneticPr fontId="5"/>
  </si>
  <si>
    <t>平成29年度から新規に実施した障害者職場定着支援コースについて、制度開始2年度目であることもあり、事業主への周知が進んでいなかったことが、不要率が大きくなった要因の一つであると考えられる。引き続き、事業主への周知を徹底したい。</t>
    <phoneticPr fontId="5"/>
  </si>
  <si>
    <t>（事業③）
障害者多数雇用事業所における新規雇用予定障害者４０人以上
※平成30年度までの成果目標</t>
    <rPh sb="6" eb="9">
      <t>ショウガイシャ</t>
    </rPh>
    <rPh sb="9" eb="11">
      <t>タスウ</t>
    </rPh>
    <rPh sb="11" eb="13">
      <t>コヨウ</t>
    </rPh>
    <rPh sb="13" eb="16">
      <t>ジギョウショ</t>
    </rPh>
    <rPh sb="20" eb="22">
      <t>シンキ</t>
    </rPh>
    <rPh sb="22" eb="24">
      <t>コヨウ</t>
    </rPh>
    <rPh sb="24" eb="26">
      <t>ヨテイ</t>
    </rPh>
    <rPh sb="26" eb="29">
      <t>ショウガイシャ</t>
    </rPh>
    <rPh sb="31" eb="34">
      <t>ニンイジョウ</t>
    </rPh>
    <rPh sb="37" eb="39">
      <t>ヘイセイ</t>
    </rPh>
    <rPh sb="41" eb="43">
      <t>ネンド</t>
    </rPh>
    <rPh sb="46" eb="48">
      <t>セイカ</t>
    </rPh>
    <rPh sb="48" eb="50">
      <t>モクヒョウ</t>
    </rPh>
    <phoneticPr fontId="5"/>
  </si>
  <si>
    <t>（事業④）
本助成金の制度活用助成の支給を受けた事業主の事業所における支給後６ヶ月後の労働者の定着律75.0％以上
※平成30年度までの成果目標</t>
    <rPh sb="6" eb="7">
      <t>ホン</t>
    </rPh>
    <rPh sb="7" eb="10">
      <t>ジョセイキン</t>
    </rPh>
    <rPh sb="11" eb="13">
      <t>セイド</t>
    </rPh>
    <rPh sb="13" eb="15">
      <t>カツヨウ</t>
    </rPh>
    <rPh sb="15" eb="17">
      <t>ジョセイ</t>
    </rPh>
    <rPh sb="18" eb="20">
      <t>シキュウ</t>
    </rPh>
    <rPh sb="21" eb="22">
      <t>ウ</t>
    </rPh>
    <rPh sb="24" eb="27">
      <t>ジギョウヌシ</t>
    </rPh>
    <rPh sb="28" eb="31">
      <t>ジギョウショ</t>
    </rPh>
    <rPh sb="35" eb="37">
      <t>シキュウ</t>
    </rPh>
    <rPh sb="37" eb="38">
      <t>ゴ</t>
    </rPh>
    <rPh sb="40" eb="41">
      <t>ゲツ</t>
    </rPh>
    <rPh sb="41" eb="42">
      <t>ゴ</t>
    </rPh>
    <rPh sb="43" eb="46">
      <t>ロウドウシャ</t>
    </rPh>
    <rPh sb="47" eb="50">
      <t>テイチャクリツ</t>
    </rPh>
    <rPh sb="55" eb="57">
      <t>イジョウ</t>
    </rPh>
    <rPh sb="60" eb="62">
      <t>ヘイセイ</t>
    </rPh>
    <rPh sb="64" eb="66">
      <t>ネンド</t>
    </rPh>
    <rPh sb="69" eb="71">
      <t>セイカ</t>
    </rPh>
    <rPh sb="71" eb="73">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</si>
</sst>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141587</xdr:colOff>
      <xdr:row>31</xdr:row>
      <xdr:rowOff>154460</xdr:rowOff>
    </xdr:from>
    <xdr:ext cx="607859" cy="275717"/>
    <xdr:sp macro="" textlink="">
      <xdr:nvSpPr>
        <xdr:cNvPr id="9" name="テキスト ボックス 8"/>
        <xdr:cNvSpPr txBox="1"/>
      </xdr:nvSpPr>
      <xdr:spPr>
        <a:xfrm>
          <a:off x="7967533" y="11983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115845</xdr:colOff>
      <xdr:row>40</xdr:row>
      <xdr:rowOff>154460</xdr:rowOff>
    </xdr:from>
    <xdr:ext cx="607859" cy="275717"/>
    <xdr:sp macro="" textlink="">
      <xdr:nvSpPr>
        <xdr:cNvPr id="10" name="テキスト ボックス 9"/>
        <xdr:cNvSpPr txBox="1"/>
      </xdr:nvSpPr>
      <xdr:spPr>
        <a:xfrm>
          <a:off x="7941791" y="153558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180202</xdr:colOff>
      <xdr:row>33</xdr:row>
      <xdr:rowOff>128716</xdr:rowOff>
    </xdr:from>
    <xdr:ext cx="607859" cy="275717"/>
    <xdr:sp macro="" textlink="">
      <xdr:nvSpPr>
        <xdr:cNvPr id="11" name="テキスト ボックス 10"/>
        <xdr:cNvSpPr txBox="1"/>
      </xdr:nvSpPr>
      <xdr:spPr>
        <a:xfrm>
          <a:off x="8006148" y="130904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90101</xdr:colOff>
      <xdr:row>100</xdr:row>
      <xdr:rowOff>115845</xdr:rowOff>
    </xdr:from>
    <xdr:ext cx="607859" cy="275717"/>
    <xdr:sp macro="" textlink="">
      <xdr:nvSpPr>
        <xdr:cNvPr id="13" name="テキスト ボックス 12"/>
        <xdr:cNvSpPr txBox="1"/>
      </xdr:nvSpPr>
      <xdr:spPr>
        <a:xfrm>
          <a:off x="7916047" y="2170155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42</xdr:col>
      <xdr:colOff>77230</xdr:colOff>
      <xdr:row>101</xdr:row>
      <xdr:rowOff>128716</xdr:rowOff>
    </xdr:from>
    <xdr:ext cx="607859" cy="275717"/>
    <xdr:sp macro="" textlink="">
      <xdr:nvSpPr>
        <xdr:cNvPr id="15" name="テキスト ボックス 14"/>
        <xdr:cNvSpPr txBox="1"/>
      </xdr:nvSpPr>
      <xdr:spPr>
        <a:xfrm>
          <a:off x="8726960" y="1746679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77230</xdr:colOff>
      <xdr:row>115</xdr:row>
      <xdr:rowOff>12872</xdr:rowOff>
    </xdr:from>
    <xdr:ext cx="607859" cy="275717"/>
    <xdr:sp macro="" textlink="">
      <xdr:nvSpPr>
        <xdr:cNvPr id="20" name="テキスト ボックス 19"/>
        <xdr:cNvSpPr txBox="1"/>
      </xdr:nvSpPr>
      <xdr:spPr>
        <a:xfrm>
          <a:off x="7903176" y="181489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128716</xdr:colOff>
      <xdr:row>116</xdr:row>
      <xdr:rowOff>193075</xdr:rowOff>
    </xdr:from>
    <xdr:ext cx="607859" cy="275717"/>
    <xdr:sp macro="" textlink="">
      <xdr:nvSpPr>
        <xdr:cNvPr id="21" name="テキスト ボックス 20"/>
        <xdr:cNvSpPr txBox="1"/>
      </xdr:nvSpPr>
      <xdr:spPr>
        <a:xfrm>
          <a:off x="7954662" y="1862523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45</xdr:col>
      <xdr:colOff>0</xdr:colOff>
      <xdr:row>115</xdr:row>
      <xdr:rowOff>12871</xdr:rowOff>
    </xdr:from>
    <xdr:ext cx="607859" cy="275717"/>
    <xdr:sp macro="" textlink="">
      <xdr:nvSpPr>
        <xdr:cNvPr id="22" name="テキスト ボックス 21"/>
        <xdr:cNvSpPr txBox="1"/>
      </xdr:nvSpPr>
      <xdr:spPr>
        <a:xfrm>
          <a:off x="9267568" y="181489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45</xdr:col>
      <xdr:colOff>38615</xdr:colOff>
      <xdr:row>116</xdr:row>
      <xdr:rowOff>167331</xdr:rowOff>
    </xdr:from>
    <xdr:ext cx="607859" cy="275717"/>
    <xdr:sp macro="" textlink="">
      <xdr:nvSpPr>
        <xdr:cNvPr id="23" name="テキスト ボックス 22"/>
        <xdr:cNvSpPr txBox="1"/>
      </xdr:nvSpPr>
      <xdr:spPr>
        <a:xfrm>
          <a:off x="9306183" y="185994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77230</xdr:colOff>
      <xdr:row>133</xdr:row>
      <xdr:rowOff>154459</xdr:rowOff>
    </xdr:from>
    <xdr:ext cx="607859" cy="275717"/>
    <xdr:sp macro="" textlink="">
      <xdr:nvSpPr>
        <xdr:cNvPr id="24" name="テキスト ボックス 23"/>
        <xdr:cNvSpPr txBox="1"/>
      </xdr:nvSpPr>
      <xdr:spPr>
        <a:xfrm>
          <a:off x="7903176" y="20800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47</xdr:col>
      <xdr:colOff>12873</xdr:colOff>
      <xdr:row>134</xdr:row>
      <xdr:rowOff>102973</xdr:rowOff>
    </xdr:from>
    <xdr:ext cx="607859" cy="275717"/>
    <xdr:sp macro="" textlink="">
      <xdr:nvSpPr>
        <xdr:cNvPr id="26" name="テキスト ボックス 25"/>
        <xdr:cNvSpPr txBox="1"/>
      </xdr:nvSpPr>
      <xdr:spPr>
        <a:xfrm>
          <a:off x="9692332" y="212510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29</xdr:col>
      <xdr:colOff>51488</xdr:colOff>
      <xdr:row>714</xdr:row>
      <xdr:rowOff>64357</xdr:rowOff>
    </xdr:from>
    <xdr:ext cx="607859" cy="275717"/>
    <xdr:sp macro="" textlink="">
      <xdr:nvSpPr>
        <xdr:cNvPr id="27" name="テキスト ボックス 26"/>
        <xdr:cNvSpPr txBox="1"/>
      </xdr:nvSpPr>
      <xdr:spPr>
        <a:xfrm>
          <a:off x="6023920" y="4206445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29</xdr:col>
      <xdr:colOff>90101</xdr:colOff>
      <xdr:row>716</xdr:row>
      <xdr:rowOff>12872</xdr:rowOff>
    </xdr:from>
    <xdr:ext cx="607859" cy="275717"/>
    <xdr:sp macro="" textlink="">
      <xdr:nvSpPr>
        <xdr:cNvPr id="28" name="テキスト ボックス 27"/>
        <xdr:cNvSpPr txBox="1"/>
      </xdr:nvSpPr>
      <xdr:spPr>
        <a:xfrm>
          <a:off x="6062533" y="3037702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twoCellAnchor>
    <xdr:from>
      <xdr:col>14</xdr:col>
      <xdr:colOff>129886</xdr:colOff>
      <xdr:row>742</xdr:row>
      <xdr:rowOff>0</xdr:rowOff>
    </xdr:from>
    <xdr:to>
      <xdr:col>37</xdr:col>
      <xdr:colOff>112568</xdr:colOff>
      <xdr:row>753</xdr:row>
      <xdr:rowOff>129887</xdr:rowOff>
    </xdr:to>
    <xdr:grpSp>
      <xdr:nvGrpSpPr>
        <xdr:cNvPr id="32" name="グループ化 31"/>
        <xdr:cNvGrpSpPr/>
      </xdr:nvGrpSpPr>
      <xdr:grpSpPr>
        <a:xfrm>
          <a:off x="2945053" y="52683833"/>
          <a:ext cx="4607598" cy="3971637"/>
          <a:chOff x="3548303" y="44831000"/>
          <a:chExt cx="4607598" cy="3971637"/>
        </a:xfrm>
      </xdr:grpSpPr>
      <xdr:grpSp>
        <xdr:nvGrpSpPr>
          <xdr:cNvPr id="33" name="グループ化 32"/>
          <xdr:cNvGrpSpPr/>
        </xdr:nvGrpSpPr>
        <xdr:grpSpPr>
          <a:xfrm>
            <a:off x="4663175" y="45170731"/>
            <a:ext cx="2444016" cy="1943121"/>
            <a:chOff x="4445226" y="50594559"/>
            <a:chExt cx="2420925" cy="1977758"/>
          </a:xfrm>
        </xdr:grpSpPr>
        <xdr:sp macro="" textlink="">
          <xdr:nvSpPr>
            <xdr:cNvPr id="41" name="正方形/長方形 4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42" name="正方形/長方形 41"/>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xdr:txBody>
        </xdr:sp>
        <xdr:cxnSp macro="">
          <xdr:nvCxnSpPr>
            <xdr:cNvPr id="43" name="直線コネクタ 42"/>
            <xdr:cNvCxnSpPr>
              <a:endCxn id="44"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4" name="正方形/長方形 43"/>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4" name="正方形/長方形 33"/>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大かっこ 34"/>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36" name="大かっこ 35"/>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37" name="大かっこ 36"/>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38" name="直線コネクタ 37"/>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9" name="正方形/長方形 38"/>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xdr:txBody>
      </xdr:sp>
      <xdr:sp macro="" textlink="">
        <xdr:nvSpPr>
          <xdr:cNvPr id="40" name="大かっこ 39"/>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oneCellAnchor>
    <xdr:from>
      <xdr:col>38</xdr:col>
      <xdr:colOff>141588</xdr:colOff>
      <xdr:row>38</xdr:row>
      <xdr:rowOff>12871</xdr:rowOff>
    </xdr:from>
    <xdr:ext cx="607859" cy="275717"/>
    <xdr:sp macro="" textlink="">
      <xdr:nvSpPr>
        <xdr:cNvPr id="48" name="テキスト ボックス 47"/>
        <xdr:cNvSpPr txBox="1"/>
      </xdr:nvSpPr>
      <xdr:spPr>
        <a:xfrm>
          <a:off x="7967534" y="146221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128716</xdr:colOff>
      <xdr:row>44</xdr:row>
      <xdr:rowOff>231688</xdr:rowOff>
    </xdr:from>
    <xdr:ext cx="607859" cy="275717"/>
    <xdr:sp macro="" textlink="">
      <xdr:nvSpPr>
        <xdr:cNvPr id="49" name="テキスト ボックス 48"/>
        <xdr:cNvSpPr txBox="1"/>
      </xdr:nvSpPr>
      <xdr:spPr>
        <a:xfrm>
          <a:off x="7954662" y="169133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102973</xdr:colOff>
      <xdr:row>47</xdr:row>
      <xdr:rowOff>180203</xdr:rowOff>
    </xdr:from>
    <xdr:ext cx="607859" cy="275717"/>
    <xdr:sp macro="" textlink="">
      <xdr:nvSpPr>
        <xdr:cNvPr id="50" name="テキスト ボックス 49"/>
        <xdr:cNvSpPr txBox="1"/>
      </xdr:nvSpPr>
      <xdr:spPr>
        <a:xfrm>
          <a:off x="7928919" y="17698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141588</xdr:colOff>
      <xdr:row>52</xdr:row>
      <xdr:rowOff>0</xdr:rowOff>
    </xdr:from>
    <xdr:ext cx="607859" cy="275717"/>
    <xdr:sp macro="" textlink="">
      <xdr:nvSpPr>
        <xdr:cNvPr id="51" name="テキスト ボックス 50"/>
        <xdr:cNvSpPr txBox="1"/>
      </xdr:nvSpPr>
      <xdr:spPr>
        <a:xfrm>
          <a:off x="7967534" y="192816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154460</xdr:colOff>
      <xdr:row>54</xdr:row>
      <xdr:rowOff>180203</xdr:rowOff>
    </xdr:from>
    <xdr:ext cx="607859" cy="275717"/>
    <xdr:sp macro="" textlink="">
      <xdr:nvSpPr>
        <xdr:cNvPr id="52" name="テキスト ボックス 51"/>
        <xdr:cNvSpPr txBox="1"/>
      </xdr:nvSpPr>
      <xdr:spPr>
        <a:xfrm>
          <a:off x="7980406" y="200539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115845</xdr:colOff>
      <xdr:row>103</xdr:row>
      <xdr:rowOff>25743</xdr:rowOff>
    </xdr:from>
    <xdr:ext cx="607859" cy="275717"/>
    <xdr:sp macro="" textlink="">
      <xdr:nvSpPr>
        <xdr:cNvPr id="53" name="テキスト ボックス 52"/>
        <xdr:cNvSpPr txBox="1"/>
      </xdr:nvSpPr>
      <xdr:spPr>
        <a:xfrm>
          <a:off x="7941791" y="230144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102973</xdr:colOff>
      <xdr:row>106</xdr:row>
      <xdr:rowOff>12871</xdr:rowOff>
    </xdr:from>
    <xdr:ext cx="607859" cy="275717"/>
    <xdr:sp macro="" textlink="">
      <xdr:nvSpPr>
        <xdr:cNvPr id="54" name="テキスト ボックス 53"/>
        <xdr:cNvSpPr txBox="1"/>
      </xdr:nvSpPr>
      <xdr:spPr>
        <a:xfrm>
          <a:off x="7928919" y="242501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128716</xdr:colOff>
      <xdr:row>118</xdr:row>
      <xdr:rowOff>25744</xdr:rowOff>
    </xdr:from>
    <xdr:ext cx="607859" cy="275717"/>
    <xdr:sp macro="" textlink="">
      <xdr:nvSpPr>
        <xdr:cNvPr id="55" name="テキスト ボックス 54"/>
        <xdr:cNvSpPr txBox="1"/>
      </xdr:nvSpPr>
      <xdr:spPr>
        <a:xfrm>
          <a:off x="7954662" y="263353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154460</xdr:colOff>
      <xdr:row>119</xdr:row>
      <xdr:rowOff>205946</xdr:rowOff>
    </xdr:from>
    <xdr:ext cx="607859" cy="275717"/>
    <xdr:sp macro="" textlink="">
      <xdr:nvSpPr>
        <xdr:cNvPr id="56" name="テキスト ボックス 55"/>
        <xdr:cNvSpPr txBox="1"/>
      </xdr:nvSpPr>
      <xdr:spPr>
        <a:xfrm>
          <a:off x="7980406" y="268115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90101</xdr:colOff>
      <xdr:row>121</xdr:row>
      <xdr:rowOff>12872</xdr:rowOff>
    </xdr:from>
    <xdr:ext cx="607859" cy="275717"/>
    <xdr:sp macro="" textlink="">
      <xdr:nvSpPr>
        <xdr:cNvPr id="57" name="テキスト ボックス 56"/>
        <xdr:cNvSpPr txBox="1"/>
      </xdr:nvSpPr>
      <xdr:spPr>
        <a:xfrm>
          <a:off x="7916047" y="275066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128716</xdr:colOff>
      <xdr:row>122</xdr:row>
      <xdr:rowOff>154460</xdr:rowOff>
    </xdr:from>
    <xdr:ext cx="607859" cy="275717"/>
    <xdr:sp macro="" textlink="">
      <xdr:nvSpPr>
        <xdr:cNvPr id="58" name="テキスト ボックス 57"/>
        <xdr:cNvSpPr txBox="1"/>
      </xdr:nvSpPr>
      <xdr:spPr>
        <a:xfrm>
          <a:off x="7954662" y="2794429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47</xdr:col>
      <xdr:colOff>64359</xdr:colOff>
      <xdr:row>45</xdr:row>
      <xdr:rowOff>38615</xdr:rowOff>
    </xdr:from>
    <xdr:ext cx="607859" cy="275717"/>
    <xdr:sp macro="" textlink="">
      <xdr:nvSpPr>
        <xdr:cNvPr id="45" name="テキスト ボックス 44"/>
        <xdr:cNvSpPr txBox="1"/>
      </xdr:nvSpPr>
      <xdr:spPr>
        <a:xfrm>
          <a:off x="9743818" y="15793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77231</xdr:colOff>
      <xdr:row>47</xdr:row>
      <xdr:rowOff>231689</xdr:rowOff>
    </xdr:from>
    <xdr:ext cx="607859" cy="275717"/>
    <xdr:sp macro="" textlink="">
      <xdr:nvSpPr>
        <xdr:cNvPr id="59" name="テキスト ボックス 58"/>
        <xdr:cNvSpPr txBox="1"/>
      </xdr:nvSpPr>
      <xdr:spPr>
        <a:xfrm>
          <a:off x="9756690" y="165786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115845</xdr:colOff>
      <xdr:row>52</xdr:row>
      <xdr:rowOff>12871</xdr:rowOff>
    </xdr:from>
    <xdr:ext cx="607859" cy="275717"/>
    <xdr:sp macro="" textlink="">
      <xdr:nvSpPr>
        <xdr:cNvPr id="61" name="テキスト ボックス 60"/>
        <xdr:cNvSpPr txBox="1"/>
      </xdr:nvSpPr>
      <xdr:spPr>
        <a:xfrm>
          <a:off x="9795304" y="181232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46</xdr:col>
      <xdr:colOff>193074</xdr:colOff>
      <xdr:row>54</xdr:row>
      <xdr:rowOff>167331</xdr:rowOff>
    </xdr:from>
    <xdr:ext cx="607859" cy="275717"/>
    <xdr:sp macro="" textlink="">
      <xdr:nvSpPr>
        <xdr:cNvPr id="62" name="テキスト ボックス 61"/>
        <xdr:cNvSpPr txBox="1"/>
      </xdr:nvSpPr>
      <xdr:spPr>
        <a:xfrm>
          <a:off x="9666588" y="191529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29</xdr:col>
      <xdr:colOff>12872</xdr:colOff>
      <xdr:row>708</xdr:row>
      <xdr:rowOff>38615</xdr:rowOff>
    </xdr:from>
    <xdr:ext cx="607859" cy="275717"/>
    <xdr:sp macro="" textlink="">
      <xdr:nvSpPr>
        <xdr:cNvPr id="63" name="テキスト ボックス 62"/>
        <xdr:cNvSpPr txBox="1"/>
      </xdr:nvSpPr>
      <xdr:spPr>
        <a:xfrm>
          <a:off x="5985304" y="396832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24</xdr:col>
      <xdr:colOff>128716</xdr:colOff>
      <xdr:row>780</xdr:row>
      <xdr:rowOff>38615</xdr:rowOff>
    </xdr:from>
    <xdr:ext cx="607859" cy="275717"/>
    <xdr:sp macro="" textlink="">
      <xdr:nvSpPr>
        <xdr:cNvPr id="46" name="テキスト ボックス 45"/>
        <xdr:cNvSpPr txBox="1"/>
      </xdr:nvSpPr>
      <xdr:spPr>
        <a:xfrm>
          <a:off x="5071419" y="577678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38615</xdr:colOff>
      <xdr:row>780</xdr:row>
      <xdr:rowOff>51487</xdr:rowOff>
    </xdr:from>
    <xdr:ext cx="607859" cy="275717"/>
    <xdr:sp macro="" textlink="">
      <xdr:nvSpPr>
        <xdr:cNvPr id="47" name="テキスト ボックス 46"/>
        <xdr:cNvSpPr txBox="1"/>
      </xdr:nvSpPr>
      <xdr:spPr>
        <a:xfrm>
          <a:off x="9718074" y="577807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6</xdr:col>
      <xdr:colOff>167331</xdr:colOff>
      <xdr:row>741</xdr:row>
      <xdr:rowOff>77230</xdr:rowOff>
    </xdr:from>
    <xdr:ext cx="1029729" cy="325730"/>
    <xdr:sp macro="" textlink="">
      <xdr:nvSpPr>
        <xdr:cNvPr id="60" name="テキスト ボックス 59"/>
        <xdr:cNvSpPr txBox="1"/>
      </xdr:nvSpPr>
      <xdr:spPr>
        <a:xfrm>
          <a:off x="1403007" y="52323142"/>
          <a:ext cx="10297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b="1">
              <a:solidFill>
                <a:sysClr val="windowText" lastClr="00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591</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571</v>
      </c>
      <c r="H7" s="834"/>
      <c r="I7" s="834"/>
      <c r="J7" s="834"/>
      <c r="K7" s="834"/>
      <c r="L7" s="834"/>
      <c r="M7" s="834"/>
      <c r="N7" s="834"/>
      <c r="O7" s="834"/>
      <c r="P7" s="834"/>
      <c r="Q7" s="834"/>
      <c r="R7" s="834"/>
      <c r="S7" s="834"/>
      <c r="T7" s="834"/>
      <c r="U7" s="834"/>
      <c r="V7" s="834"/>
      <c r="W7" s="834"/>
      <c r="X7" s="835"/>
      <c r="Y7" s="395" t="s">
        <v>513</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4.75" customHeight="1" x14ac:dyDescent="0.15">
      <c r="A10" s="739" t="s">
        <v>30</v>
      </c>
      <c r="B10" s="740"/>
      <c r="C10" s="740"/>
      <c r="D10" s="740"/>
      <c r="E10" s="740"/>
      <c r="F10" s="740"/>
      <c r="G10" s="672" t="s">
        <v>662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782</v>
      </c>
      <c r="Q13" s="109"/>
      <c r="R13" s="109"/>
      <c r="S13" s="109"/>
      <c r="T13" s="109"/>
      <c r="U13" s="109"/>
      <c r="V13" s="110"/>
      <c r="W13" s="108">
        <v>1130</v>
      </c>
      <c r="X13" s="109"/>
      <c r="Y13" s="109"/>
      <c r="Z13" s="109"/>
      <c r="AA13" s="109"/>
      <c r="AB13" s="109"/>
      <c r="AC13" s="110"/>
      <c r="AD13" s="108">
        <v>1943</v>
      </c>
      <c r="AE13" s="109"/>
      <c r="AF13" s="109"/>
      <c r="AG13" s="109"/>
      <c r="AH13" s="109"/>
      <c r="AI13" s="109"/>
      <c r="AJ13" s="110"/>
      <c r="AK13" s="108">
        <v>1684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782</v>
      </c>
      <c r="Q18" s="115"/>
      <c r="R18" s="115"/>
      <c r="S18" s="115"/>
      <c r="T18" s="115"/>
      <c r="U18" s="115"/>
      <c r="V18" s="116"/>
      <c r="W18" s="114">
        <f>SUM(W13:AC17)</f>
        <v>1130</v>
      </c>
      <c r="X18" s="115"/>
      <c r="Y18" s="115"/>
      <c r="Z18" s="115"/>
      <c r="AA18" s="115"/>
      <c r="AB18" s="115"/>
      <c r="AC18" s="116"/>
      <c r="AD18" s="114">
        <f>SUM(AD13:AJ17)</f>
        <v>1943</v>
      </c>
      <c r="AE18" s="115"/>
      <c r="AF18" s="115"/>
      <c r="AG18" s="115"/>
      <c r="AH18" s="115"/>
      <c r="AI18" s="115"/>
      <c r="AJ18" s="116"/>
      <c r="AK18" s="114">
        <f>SUM(AK13:AQ17)</f>
        <v>1684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v>
      </c>
      <c r="Q19" s="109"/>
      <c r="R19" s="109"/>
      <c r="S19" s="109"/>
      <c r="T19" s="109"/>
      <c r="U19" s="109"/>
      <c r="V19" s="110"/>
      <c r="W19" s="108">
        <v>1008</v>
      </c>
      <c r="X19" s="109"/>
      <c r="Y19" s="109"/>
      <c r="Z19" s="109"/>
      <c r="AA19" s="109"/>
      <c r="AB19" s="109"/>
      <c r="AC19" s="110"/>
      <c r="AD19" s="108">
        <v>1132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1.1074168797953965</v>
      </c>
      <c r="Q20" s="539"/>
      <c r="R20" s="539"/>
      <c r="S20" s="539"/>
      <c r="T20" s="539"/>
      <c r="U20" s="539"/>
      <c r="V20" s="539"/>
      <c r="W20" s="539">
        <f>IF(W18=0, "-", SUM(W19)/W18)</f>
        <v>0.89203539823008848</v>
      </c>
      <c r="X20" s="539"/>
      <c r="Y20" s="539"/>
      <c r="Z20" s="539"/>
      <c r="AA20" s="539"/>
      <c r="AB20" s="539"/>
      <c r="AC20" s="539"/>
      <c r="AD20" s="539">
        <f>IF(AD18=0, "-", SUM(AD19)/AD18)</f>
        <v>0.58260422027792069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1.1074168797953965</v>
      </c>
      <c r="Q21" s="539"/>
      <c r="R21" s="539"/>
      <c r="S21" s="539"/>
      <c r="T21" s="539"/>
      <c r="U21" s="539"/>
      <c r="V21" s="539"/>
      <c r="W21" s="539">
        <f>IF(W19=0, "-", SUM(W19)/SUM(W13,W14))</f>
        <v>0.89203539823008848</v>
      </c>
      <c r="X21" s="539"/>
      <c r="Y21" s="539"/>
      <c r="Z21" s="539"/>
      <c r="AA21" s="539"/>
      <c r="AB21" s="539"/>
      <c r="AC21" s="539"/>
      <c r="AD21" s="539">
        <f>IF(AD19=0, "-", SUM(AD19)/SUM(AD13,AD14))</f>
        <v>0.58260422027792069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1684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1684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613</v>
      </c>
      <c r="AR31" s="136"/>
      <c r="AS31" s="137" t="s">
        <v>355</v>
      </c>
      <c r="AT31" s="172"/>
      <c r="AU31" s="271">
        <v>31</v>
      </c>
      <c r="AV31" s="271"/>
      <c r="AW31" s="379" t="s">
        <v>300</v>
      </c>
      <c r="AX31" s="380"/>
    </row>
    <row r="32" spans="1:50" ht="52.5" customHeight="1" x14ac:dyDescent="0.15">
      <c r="A32" s="515"/>
      <c r="B32" s="513"/>
      <c r="C32" s="513"/>
      <c r="D32" s="513"/>
      <c r="E32" s="513"/>
      <c r="F32" s="514"/>
      <c r="G32" s="540" t="s">
        <v>669</v>
      </c>
      <c r="H32" s="541"/>
      <c r="I32" s="541"/>
      <c r="J32" s="541"/>
      <c r="K32" s="541"/>
      <c r="L32" s="541"/>
      <c r="M32" s="541"/>
      <c r="N32" s="541"/>
      <c r="O32" s="542"/>
      <c r="P32" s="161" t="s">
        <v>670</v>
      </c>
      <c r="Q32" s="161"/>
      <c r="R32" s="161"/>
      <c r="S32" s="161"/>
      <c r="T32" s="161"/>
      <c r="U32" s="161"/>
      <c r="V32" s="161"/>
      <c r="W32" s="161"/>
      <c r="X32" s="231"/>
      <c r="Y32" s="338" t="s">
        <v>12</v>
      </c>
      <c r="Z32" s="549"/>
      <c r="AA32" s="550"/>
      <c r="AB32" s="551" t="s">
        <v>578</v>
      </c>
      <c r="AC32" s="551"/>
      <c r="AD32" s="551"/>
      <c r="AE32" s="364" t="s">
        <v>613</v>
      </c>
      <c r="AF32" s="365"/>
      <c r="AG32" s="365"/>
      <c r="AH32" s="365"/>
      <c r="AI32" s="364">
        <v>66.900000000000006</v>
      </c>
      <c r="AJ32" s="365"/>
      <c r="AK32" s="365"/>
      <c r="AL32" s="365"/>
      <c r="AM32" s="364"/>
      <c r="AN32" s="365"/>
      <c r="AO32" s="365"/>
      <c r="AP32" s="365"/>
      <c r="AQ32" s="111" t="s">
        <v>615</v>
      </c>
      <c r="AR32" s="112"/>
      <c r="AS32" s="112"/>
      <c r="AT32" s="113"/>
      <c r="AU32" s="365" t="s">
        <v>617</v>
      </c>
      <c r="AV32" s="365"/>
      <c r="AW32" s="365"/>
      <c r="AX32" s="367"/>
    </row>
    <row r="33" spans="1:50" ht="5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614</v>
      </c>
      <c r="AF33" s="365"/>
      <c r="AG33" s="365"/>
      <c r="AH33" s="365"/>
      <c r="AI33" s="364">
        <v>63</v>
      </c>
      <c r="AJ33" s="365"/>
      <c r="AK33" s="365"/>
      <c r="AL33" s="365"/>
      <c r="AM33" s="364">
        <v>80</v>
      </c>
      <c r="AN33" s="365"/>
      <c r="AO33" s="365"/>
      <c r="AP33" s="365"/>
      <c r="AQ33" s="111" t="s">
        <v>616</v>
      </c>
      <c r="AR33" s="112"/>
      <c r="AS33" s="112"/>
      <c r="AT33" s="113"/>
      <c r="AU33" s="365">
        <v>80</v>
      </c>
      <c r="AV33" s="365"/>
      <c r="AW33" s="365"/>
      <c r="AX33" s="367"/>
    </row>
    <row r="34" spans="1:50" ht="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614</v>
      </c>
      <c r="AF34" s="365"/>
      <c r="AG34" s="365"/>
      <c r="AH34" s="365"/>
      <c r="AI34" s="364">
        <v>106.2</v>
      </c>
      <c r="AJ34" s="365"/>
      <c r="AK34" s="365"/>
      <c r="AL34" s="365"/>
      <c r="AM34" s="364"/>
      <c r="AN34" s="365"/>
      <c r="AO34" s="365"/>
      <c r="AP34" s="365"/>
      <c r="AQ34" s="111" t="s">
        <v>613</v>
      </c>
      <c r="AR34" s="112"/>
      <c r="AS34" s="112"/>
      <c r="AT34" s="113"/>
      <c r="AU34" s="365" t="s">
        <v>613</v>
      </c>
      <c r="AV34" s="365"/>
      <c r="AW34" s="365"/>
      <c r="AX34" s="367"/>
    </row>
    <row r="35" spans="1:50" ht="23.25" customHeight="1" x14ac:dyDescent="0.15">
      <c r="A35" s="901" t="s">
        <v>503</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617</v>
      </c>
      <c r="AR38" s="136"/>
      <c r="AS38" s="137" t="s">
        <v>355</v>
      </c>
      <c r="AT38" s="172"/>
      <c r="AU38" s="271">
        <v>31</v>
      </c>
      <c r="AV38" s="271"/>
      <c r="AW38" s="379" t="s">
        <v>300</v>
      </c>
      <c r="AX38" s="380"/>
    </row>
    <row r="39" spans="1:50" ht="23.25" customHeight="1" x14ac:dyDescent="0.15">
      <c r="A39" s="515"/>
      <c r="B39" s="513"/>
      <c r="C39" s="513"/>
      <c r="D39" s="513"/>
      <c r="E39" s="513"/>
      <c r="F39" s="514"/>
      <c r="G39" s="540" t="s">
        <v>661</v>
      </c>
      <c r="H39" s="541"/>
      <c r="I39" s="541"/>
      <c r="J39" s="541"/>
      <c r="K39" s="541"/>
      <c r="L39" s="541"/>
      <c r="M39" s="541"/>
      <c r="N39" s="541"/>
      <c r="O39" s="542"/>
      <c r="P39" s="161" t="s">
        <v>665</v>
      </c>
      <c r="Q39" s="161"/>
      <c r="R39" s="161"/>
      <c r="S39" s="161"/>
      <c r="T39" s="161"/>
      <c r="U39" s="161"/>
      <c r="V39" s="161"/>
      <c r="W39" s="161"/>
      <c r="X39" s="231"/>
      <c r="Y39" s="338" t="s">
        <v>12</v>
      </c>
      <c r="Z39" s="549"/>
      <c r="AA39" s="550"/>
      <c r="AB39" s="551" t="s">
        <v>14</v>
      </c>
      <c r="AC39" s="551"/>
      <c r="AD39" s="551"/>
      <c r="AE39" s="364">
        <v>95</v>
      </c>
      <c r="AF39" s="365"/>
      <c r="AG39" s="365"/>
      <c r="AH39" s="365"/>
      <c r="AI39" s="364">
        <v>94</v>
      </c>
      <c r="AJ39" s="365"/>
      <c r="AK39" s="365"/>
      <c r="AL39" s="365"/>
      <c r="AM39" s="364"/>
      <c r="AN39" s="365"/>
      <c r="AO39" s="365"/>
      <c r="AP39" s="365"/>
      <c r="AQ39" s="111" t="s">
        <v>617</v>
      </c>
      <c r="AR39" s="112"/>
      <c r="AS39" s="112"/>
      <c r="AT39" s="113"/>
      <c r="AU39" s="365" t="s">
        <v>618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14</v>
      </c>
      <c r="AC40" s="522"/>
      <c r="AD40" s="522"/>
      <c r="AE40" s="364">
        <v>90</v>
      </c>
      <c r="AF40" s="365"/>
      <c r="AG40" s="365"/>
      <c r="AH40" s="365"/>
      <c r="AI40" s="364">
        <v>90</v>
      </c>
      <c r="AJ40" s="365"/>
      <c r="AK40" s="365"/>
      <c r="AL40" s="365"/>
      <c r="AM40" s="364">
        <v>90</v>
      </c>
      <c r="AN40" s="365"/>
      <c r="AO40" s="365"/>
      <c r="AP40" s="365"/>
      <c r="AQ40" s="111" t="s">
        <v>613</v>
      </c>
      <c r="AR40" s="112"/>
      <c r="AS40" s="112"/>
      <c r="AT40" s="113"/>
      <c r="AU40" s="365">
        <v>90</v>
      </c>
      <c r="AV40" s="365"/>
      <c r="AW40" s="365"/>
      <c r="AX40" s="367"/>
    </row>
    <row r="41" spans="1:50" ht="50.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105.6</v>
      </c>
      <c r="AF41" s="365"/>
      <c r="AG41" s="365"/>
      <c r="AH41" s="365"/>
      <c r="AI41" s="364">
        <v>104.4</v>
      </c>
      <c r="AJ41" s="365"/>
      <c r="AK41" s="365"/>
      <c r="AL41" s="365"/>
      <c r="AM41" s="364"/>
      <c r="AN41" s="365"/>
      <c r="AO41" s="365"/>
      <c r="AP41" s="365"/>
      <c r="AQ41" s="111" t="s">
        <v>613</v>
      </c>
      <c r="AR41" s="112"/>
      <c r="AS41" s="112"/>
      <c r="AT41" s="113"/>
      <c r="AU41" s="365" t="s">
        <v>613</v>
      </c>
      <c r="AV41" s="365"/>
      <c r="AW41" s="365"/>
      <c r="AX41" s="367"/>
    </row>
    <row r="42" spans="1:50" ht="23.25" customHeight="1" x14ac:dyDescent="0.15">
      <c r="A42" s="901" t="s">
        <v>503</v>
      </c>
      <c r="B42" s="902"/>
      <c r="C42" s="902"/>
      <c r="D42" s="902"/>
      <c r="E42" s="902"/>
      <c r="F42" s="903"/>
      <c r="G42" s="907" t="s">
        <v>580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621</v>
      </c>
      <c r="AR45" s="136"/>
      <c r="AS45" s="137" t="s">
        <v>355</v>
      </c>
      <c r="AT45" s="172"/>
      <c r="AU45" s="271">
        <v>30</v>
      </c>
      <c r="AV45" s="271"/>
      <c r="AW45" s="379" t="s">
        <v>300</v>
      </c>
      <c r="AX45" s="380"/>
    </row>
    <row r="46" spans="1:50" ht="23.25" customHeight="1" x14ac:dyDescent="0.15">
      <c r="A46" s="515"/>
      <c r="B46" s="513"/>
      <c r="C46" s="513"/>
      <c r="D46" s="513"/>
      <c r="E46" s="513"/>
      <c r="F46" s="514"/>
      <c r="G46" s="540" t="s">
        <v>678</v>
      </c>
      <c r="H46" s="541"/>
      <c r="I46" s="541"/>
      <c r="J46" s="541"/>
      <c r="K46" s="541"/>
      <c r="L46" s="541"/>
      <c r="M46" s="541"/>
      <c r="N46" s="541"/>
      <c r="O46" s="542"/>
      <c r="P46" s="161" t="s">
        <v>619</v>
      </c>
      <c r="Q46" s="161"/>
      <c r="R46" s="161"/>
      <c r="S46" s="161"/>
      <c r="T46" s="161"/>
      <c r="U46" s="161"/>
      <c r="V46" s="161"/>
      <c r="W46" s="161"/>
      <c r="X46" s="231"/>
      <c r="Y46" s="338" t="s">
        <v>12</v>
      </c>
      <c r="Z46" s="549"/>
      <c r="AA46" s="550"/>
      <c r="AB46" s="551" t="s">
        <v>620</v>
      </c>
      <c r="AC46" s="551"/>
      <c r="AD46" s="551"/>
      <c r="AE46" s="364">
        <v>40</v>
      </c>
      <c r="AF46" s="365"/>
      <c r="AG46" s="365"/>
      <c r="AH46" s="365"/>
      <c r="AI46" s="364">
        <v>25</v>
      </c>
      <c r="AJ46" s="365"/>
      <c r="AK46" s="365"/>
      <c r="AL46" s="365"/>
      <c r="AM46" s="364"/>
      <c r="AN46" s="365"/>
      <c r="AO46" s="365"/>
      <c r="AP46" s="365"/>
      <c r="AQ46" s="111" t="s">
        <v>613</v>
      </c>
      <c r="AR46" s="112"/>
      <c r="AS46" s="112"/>
      <c r="AT46" s="113"/>
      <c r="AU46" s="365"/>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620</v>
      </c>
      <c r="AC47" s="522"/>
      <c r="AD47" s="522"/>
      <c r="AE47" s="364">
        <v>40</v>
      </c>
      <c r="AF47" s="365"/>
      <c r="AG47" s="365"/>
      <c r="AH47" s="365"/>
      <c r="AI47" s="364">
        <v>40</v>
      </c>
      <c r="AJ47" s="365"/>
      <c r="AK47" s="365"/>
      <c r="AL47" s="365"/>
      <c r="AM47" s="364">
        <v>40</v>
      </c>
      <c r="AN47" s="365"/>
      <c r="AO47" s="365"/>
      <c r="AP47" s="365"/>
      <c r="AQ47" s="111" t="s">
        <v>622</v>
      </c>
      <c r="AR47" s="112"/>
      <c r="AS47" s="112"/>
      <c r="AT47" s="113"/>
      <c r="AU47" s="365">
        <v>40</v>
      </c>
      <c r="AV47" s="365"/>
      <c r="AW47" s="365"/>
      <c r="AX47" s="367"/>
    </row>
    <row r="48" spans="1:50" ht="54"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100</v>
      </c>
      <c r="AF48" s="365"/>
      <c r="AG48" s="365"/>
      <c r="AH48" s="365"/>
      <c r="AI48" s="364">
        <v>62.5</v>
      </c>
      <c r="AJ48" s="365"/>
      <c r="AK48" s="365"/>
      <c r="AL48" s="365"/>
      <c r="AM48" s="364"/>
      <c r="AN48" s="365"/>
      <c r="AO48" s="365"/>
      <c r="AP48" s="365"/>
      <c r="AQ48" s="111" t="s">
        <v>621</v>
      </c>
      <c r="AR48" s="112"/>
      <c r="AS48" s="112"/>
      <c r="AT48" s="113"/>
      <c r="AU48" s="365"/>
      <c r="AV48" s="365"/>
      <c r="AW48" s="365"/>
      <c r="AX48" s="367"/>
    </row>
    <row r="49" spans="1:50" ht="23.25" customHeight="1" x14ac:dyDescent="0.15">
      <c r="A49" s="901" t="s">
        <v>503</v>
      </c>
      <c r="B49" s="902"/>
      <c r="C49" s="902"/>
      <c r="D49" s="902"/>
      <c r="E49" s="902"/>
      <c r="F49" s="903"/>
      <c r="G49" s="907" t="s">
        <v>580</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628</v>
      </c>
      <c r="AR52" s="136"/>
      <c r="AS52" s="137" t="s">
        <v>355</v>
      </c>
      <c r="AT52" s="172"/>
      <c r="AU52" s="271">
        <v>30</v>
      </c>
      <c r="AV52" s="271"/>
      <c r="AW52" s="379" t="s">
        <v>300</v>
      </c>
      <c r="AX52" s="380"/>
    </row>
    <row r="53" spans="1:50" ht="23.25" customHeight="1" x14ac:dyDescent="0.15">
      <c r="A53" s="515"/>
      <c r="B53" s="513"/>
      <c r="C53" s="513"/>
      <c r="D53" s="513"/>
      <c r="E53" s="513"/>
      <c r="F53" s="514"/>
      <c r="G53" s="540" t="s">
        <v>679</v>
      </c>
      <c r="H53" s="541"/>
      <c r="I53" s="541"/>
      <c r="J53" s="541"/>
      <c r="K53" s="541"/>
      <c r="L53" s="541"/>
      <c r="M53" s="541"/>
      <c r="N53" s="541"/>
      <c r="O53" s="542"/>
      <c r="P53" s="161" t="s">
        <v>663</v>
      </c>
      <c r="Q53" s="161"/>
      <c r="R53" s="161"/>
      <c r="S53" s="161"/>
      <c r="T53" s="161"/>
      <c r="U53" s="161"/>
      <c r="V53" s="161"/>
      <c r="W53" s="161"/>
      <c r="X53" s="231"/>
      <c r="Y53" s="338" t="s">
        <v>12</v>
      </c>
      <c r="Z53" s="549"/>
      <c r="AA53" s="550"/>
      <c r="AB53" s="551" t="s">
        <v>623</v>
      </c>
      <c r="AC53" s="551"/>
      <c r="AD53" s="551"/>
      <c r="AE53" s="364" t="s">
        <v>625</v>
      </c>
      <c r="AF53" s="365"/>
      <c r="AG53" s="365"/>
      <c r="AH53" s="365"/>
      <c r="AI53" s="364" t="s">
        <v>627</v>
      </c>
      <c r="AJ53" s="365"/>
      <c r="AK53" s="365"/>
      <c r="AL53" s="365"/>
      <c r="AM53" s="364"/>
      <c r="AN53" s="365"/>
      <c r="AO53" s="365"/>
      <c r="AP53" s="365"/>
      <c r="AQ53" s="111" t="s">
        <v>629</v>
      </c>
      <c r="AR53" s="112"/>
      <c r="AS53" s="112"/>
      <c r="AT53" s="113"/>
      <c r="AU53" s="365"/>
      <c r="AV53" s="365"/>
      <c r="AW53" s="365"/>
      <c r="AX53" s="367"/>
    </row>
    <row r="54" spans="1:50" ht="45.7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624</v>
      </c>
      <c r="AC54" s="522"/>
      <c r="AD54" s="522"/>
      <c r="AE54" s="364" t="s">
        <v>626</v>
      </c>
      <c r="AF54" s="365"/>
      <c r="AG54" s="365"/>
      <c r="AH54" s="365"/>
      <c r="AI54" s="364" t="s">
        <v>627</v>
      </c>
      <c r="AJ54" s="365"/>
      <c r="AK54" s="365"/>
      <c r="AL54" s="365"/>
      <c r="AM54" s="364">
        <v>75</v>
      </c>
      <c r="AN54" s="365"/>
      <c r="AO54" s="365"/>
      <c r="AP54" s="365"/>
      <c r="AQ54" s="111" t="s">
        <v>626</v>
      </c>
      <c r="AR54" s="112"/>
      <c r="AS54" s="112"/>
      <c r="AT54" s="113"/>
      <c r="AU54" s="365">
        <v>75</v>
      </c>
      <c r="AV54" s="365"/>
      <c r="AW54" s="365"/>
      <c r="AX54" s="367"/>
    </row>
    <row r="55" spans="1:50" ht="57.7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625</v>
      </c>
      <c r="AF55" s="365"/>
      <c r="AG55" s="365"/>
      <c r="AH55" s="365"/>
      <c r="AI55" s="364" t="s">
        <v>627</v>
      </c>
      <c r="AJ55" s="365"/>
      <c r="AK55" s="365"/>
      <c r="AL55" s="365"/>
      <c r="AM55" s="364"/>
      <c r="AN55" s="365"/>
      <c r="AO55" s="365"/>
      <c r="AP55" s="365"/>
      <c r="AQ55" s="111" t="s">
        <v>630</v>
      </c>
      <c r="AR55" s="112"/>
      <c r="AS55" s="112"/>
      <c r="AT55" s="113"/>
      <c r="AU55" s="365"/>
      <c r="AV55" s="365"/>
      <c r="AW55" s="365"/>
      <c r="AX55" s="367"/>
    </row>
    <row r="56" spans="1:50" ht="23.25" customHeight="1" x14ac:dyDescent="0.15">
      <c r="A56" s="901" t="s">
        <v>503</v>
      </c>
      <c r="B56" s="902"/>
      <c r="C56" s="902"/>
      <c r="D56" s="902"/>
      <c r="E56" s="902"/>
      <c r="F56" s="903"/>
      <c r="G56" s="907" t="s">
        <v>631</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533</v>
      </c>
      <c r="AF65" s="369"/>
      <c r="AG65" s="369"/>
      <c r="AH65" s="370"/>
      <c r="AI65" s="368" t="s">
        <v>530</v>
      </c>
      <c r="AJ65" s="369"/>
      <c r="AK65" s="369"/>
      <c r="AL65" s="370"/>
      <c r="AM65" s="375" t="s">
        <v>525</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506</v>
      </c>
      <c r="B78" s="916"/>
      <c r="C78" s="916"/>
      <c r="D78" s="916"/>
      <c r="E78" s="913" t="s">
        <v>451</v>
      </c>
      <c r="F78" s="914"/>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533</v>
      </c>
      <c r="AF100" s="828"/>
      <c r="AG100" s="828"/>
      <c r="AH100" s="829"/>
      <c r="AI100" s="827" t="s">
        <v>530</v>
      </c>
      <c r="AJ100" s="828"/>
      <c r="AK100" s="828"/>
      <c r="AL100" s="829"/>
      <c r="AM100" s="827" t="s">
        <v>526</v>
      </c>
      <c r="AN100" s="828"/>
      <c r="AO100" s="828"/>
      <c r="AP100" s="829"/>
      <c r="AQ100" s="932" t="s">
        <v>519</v>
      </c>
      <c r="AR100" s="933"/>
      <c r="AS100" s="933"/>
      <c r="AT100" s="934"/>
      <c r="AU100" s="932" t="s">
        <v>516</v>
      </c>
      <c r="AV100" s="933"/>
      <c r="AW100" s="933"/>
      <c r="AX100" s="935"/>
    </row>
    <row r="101" spans="1:60" ht="39.7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633</v>
      </c>
      <c r="AC101" s="551"/>
      <c r="AD101" s="551"/>
      <c r="AE101" s="364">
        <v>2338</v>
      </c>
      <c r="AF101" s="365"/>
      <c r="AG101" s="365"/>
      <c r="AH101" s="366"/>
      <c r="AI101" s="364">
        <v>1913</v>
      </c>
      <c r="AJ101" s="365"/>
      <c r="AK101" s="365"/>
      <c r="AL101" s="366"/>
      <c r="AM101" s="364"/>
      <c r="AN101" s="365"/>
      <c r="AO101" s="365"/>
      <c r="AP101" s="366"/>
      <c r="AQ101" s="364" t="s">
        <v>648</v>
      </c>
      <c r="AR101" s="365"/>
      <c r="AS101" s="365"/>
      <c r="AT101" s="366"/>
      <c r="AU101" s="364"/>
      <c r="AV101" s="365"/>
      <c r="AW101" s="365"/>
      <c r="AX101" s="366"/>
    </row>
    <row r="102" spans="1:60" ht="39.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633</v>
      </c>
      <c r="AC102" s="551"/>
      <c r="AD102" s="551"/>
      <c r="AE102" s="358">
        <v>2893</v>
      </c>
      <c r="AF102" s="358"/>
      <c r="AG102" s="358"/>
      <c r="AH102" s="358"/>
      <c r="AI102" s="358">
        <v>4381</v>
      </c>
      <c r="AJ102" s="358"/>
      <c r="AK102" s="358"/>
      <c r="AL102" s="358"/>
      <c r="AM102" s="358">
        <v>8984</v>
      </c>
      <c r="AN102" s="358"/>
      <c r="AO102" s="358"/>
      <c r="AP102" s="358"/>
      <c r="AQ102" s="818"/>
      <c r="AR102" s="819"/>
      <c r="AS102" s="819"/>
      <c r="AT102" s="820"/>
      <c r="AU102" s="818"/>
      <c r="AV102" s="819"/>
      <c r="AW102" s="819"/>
      <c r="AX102" s="820"/>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632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634</v>
      </c>
      <c r="AC104" s="472"/>
      <c r="AD104" s="473"/>
      <c r="AE104" s="364">
        <v>6</v>
      </c>
      <c r="AF104" s="365"/>
      <c r="AG104" s="365"/>
      <c r="AH104" s="366"/>
      <c r="AI104" s="364">
        <v>11</v>
      </c>
      <c r="AJ104" s="365"/>
      <c r="AK104" s="365"/>
      <c r="AL104" s="366"/>
      <c r="AM104" s="364"/>
      <c r="AN104" s="365"/>
      <c r="AO104" s="365"/>
      <c r="AP104" s="366"/>
      <c r="AQ104" s="364" t="s">
        <v>625</v>
      </c>
      <c r="AR104" s="365"/>
      <c r="AS104" s="365"/>
      <c r="AT104" s="366"/>
      <c r="AU104" s="364"/>
      <c r="AV104" s="365"/>
      <c r="AW104" s="365"/>
      <c r="AX104" s="366"/>
    </row>
    <row r="105" spans="1:60" ht="43.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634</v>
      </c>
      <c r="AC105" s="407"/>
      <c r="AD105" s="408"/>
      <c r="AE105" s="358">
        <v>9</v>
      </c>
      <c r="AF105" s="358"/>
      <c r="AG105" s="358"/>
      <c r="AH105" s="358"/>
      <c r="AI105" s="358">
        <v>13</v>
      </c>
      <c r="AJ105" s="358"/>
      <c r="AK105" s="358"/>
      <c r="AL105" s="358"/>
      <c r="AM105" s="358">
        <v>9</v>
      </c>
      <c r="AN105" s="358"/>
      <c r="AO105" s="358"/>
      <c r="AP105" s="358"/>
      <c r="AQ105" s="364" t="s">
        <v>630</v>
      </c>
      <c r="AR105" s="365"/>
      <c r="AS105" s="365"/>
      <c r="AT105" s="366"/>
      <c r="AU105" s="818"/>
      <c r="AV105" s="819"/>
      <c r="AW105" s="819"/>
      <c r="AX105" s="820"/>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1"/>
      <c r="B107" s="492"/>
      <c r="C107" s="492"/>
      <c r="D107" s="492"/>
      <c r="E107" s="492"/>
      <c r="F107" s="493"/>
      <c r="G107" s="161" t="s">
        <v>635</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634</v>
      </c>
      <c r="AC107" s="472"/>
      <c r="AD107" s="473"/>
      <c r="AE107" s="358" t="s">
        <v>625</v>
      </c>
      <c r="AF107" s="358"/>
      <c r="AG107" s="358"/>
      <c r="AH107" s="358"/>
      <c r="AI107" s="358" t="s">
        <v>637</v>
      </c>
      <c r="AJ107" s="358"/>
      <c r="AK107" s="358"/>
      <c r="AL107" s="358"/>
      <c r="AM107" s="358"/>
      <c r="AN107" s="358"/>
      <c r="AO107" s="358"/>
      <c r="AP107" s="358"/>
      <c r="AQ107" s="364" t="s">
        <v>638</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634</v>
      </c>
      <c r="AC108" s="407"/>
      <c r="AD108" s="408"/>
      <c r="AE108" s="358" t="s">
        <v>636</v>
      </c>
      <c r="AF108" s="358"/>
      <c r="AG108" s="358"/>
      <c r="AH108" s="358"/>
      <c r="AI108" s="358" t="s">
        <v>625</v>
      </c>
      <c r="AJ108" s="358"/>
      <c r="AK108" s="358"/>
      <c r="AL108" s="358"/>
      <c r="AM108" s="358">
        <v>4</v>
      </c>
      <c r="AN108" s="358"/>
      <c r="AO108" s="358"/>
      <c r="AP108" s="358"/>
      <c r="AQ108" s="364" t="s">
        <v>639</v>
      </c>
      <c r="AR108" s="365"/>
      <c r="AS108" s="365"/>
      <c r="AT108" s="366"/>
      <c r="AU108" s="818"/>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583</v>
      </c>
      <c r="AC116" s="816"/>
      <c r="AD116" s="817"/>
      <c r="AE116" s="358">
        <v>37</v>
      </c>
      <c r="AF116" s="358"/>
      <c r="AG116" s="358"/>
      <c r="AH116" s="358"/>
      <c r="AI116" s="358">
        <v>526</v>
      </c>
      <c r="AJ116" s="358"/>
      <c r="AK116" s="358"/>
      <c r="AL116" s="358"/>
      <c r="AM116" s="358"/>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586</v>
      </c>
      <c r="AF117" s="306"/>
      <c r="AG117" s="306"/>
      <c r="AH117" s="306"/>
      <c r="AI117" s="795" t="s">
        <v>668</v>
      </c>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640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641</v>
      </c>
      <c r="AC119" s="301"/>
      <c r="AD119" s="302"/>
      <c r="AE119" s="358">
        <v>9</v>
      </c>
      <c r="AF119" s="358"/>
      <c r="AG119" s="358"/>
      <c r="AH119" s="358"/>
      <c r="AI119" s="358">
        <v>8</v>
      </c>
      <c r="AJ119" s="358"/>
      <c r="AK119" s="358"/>
      <c r="AL119" s="358"/>
      <c r="AM119" s="358"/>
      <c r="AN119" s="358"/>
      <c r="AO119" s="358"/>
      <c r="AP119" s="358"/>
      <c r="AQ119" s="358" t="s">
        <v>625</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584</v>
      </c>
      <c r="AC120" s="342"/>
      <c r="AD120" s="343"/>
      <c r="AE120" s="306" t="s">
        <v>642</v>
      </c>
      <c r="AF120" s="306"/>
      <c r="AG120" s="306"/>
      <c r="AH120" s="306"/>
      <c r="AI120" s="306" t="s">
        <v>643</v>
      </c>
      <c r="AJ120" s="306"/>
      <c r="AK120" s="306"/>
      <c r="AL120" s="306"/>
      <c r="AM120" s="306"/>
      <c r="AN120" s="306"/>
      <c r="AO120" s="306"/>
      <c r="AP120" s="306"/>
      <c r="AQ120" s="306" t="s">
        <v>625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644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641</v>
      </c>
      <c r="AC122" s="301"/>
      <c r="AD122" s="302"/>
      <c r="AE122" s="358" t="s">
        <v>625</v>
      </c>
      <c r="AF122" s="358"/>
      <c r="AG122" s="358"/>
      <c r="AH122" s="358"/>
      <c r="AI122" s="358" t="s">
        <v>645</v>
      </c>
      <c r="AJ122" s="358"/>
      <c r="AK122" s="358"/>
      <c r="AL122" s="358"/>
      <c r="AM122" s="358"/>
      <c r="AN122" s="358"/>
      <c r="AO122" s="358"/>
      <c r="AP122" s="358"/>
      <c r="AQ122" s="358" t="s">
        <v>646</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584</v>
      </c>
      <c r="AC123" s="342"/>
      <c r="AD123" s="343"/>
      <c r="AE123" s="306" t="s">
        <v>630</v>
      </c>
      <c r="AF123" s="306"/>
      <c r="AG123" s="306"/>
      <c r="AH123" s="306"/>
      <c r="AI123" s="306" t="s">
        <v>630</v>
      </c>
      <c r="AJ123" s="306"/>
      <c r="AK123" s="306"/>
      <c r="AL123" s="306"/>
      <c r="AM123" s="306"/>
      <c r="AN123" s="306"/>
      <c r="AO123" s="306"/>
      <c r="AP123" s="306"/>
      <c r="AQ123" s="306" t="s">
        <v>636</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93229</v>
      </c>
      <c r="AF134" s="112"/>
      <c r="AG134" s="112"/>
      <c r="AH134" s="112"/>
      <c r="AI134" s="266">
        <v>97814</v>
      </c>
      <c r="AJ134" s="112"/>
      <c r="AK134" s="112"/>
      <c r="AL134" s="112"/>
      <c r="AM134" s="266"/>
      <c r="AN134" s="112"/>
      <c r="AO134" s="112"/>
      <c r="AP134" s="112"/>
      <c r="AQ134" s="266" t="s">
        <v>649</v>
      </c>
      <c r="AR134" s="112"/>
      <c r="AS134" s="112"/>
      <c r="AT134" s="112"/>
      <c r="AU134" s="266" t="s">
        <v>664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90191</v>
      </c>
      <c r="AF135" s="112"/>
      <c r="AG135" s="112"/>
      <c r="AH135" s="112"/>
      <c r="AI135" s="266">
        <v>93229</v>
      </c>
      <c r="AJ135" s="112"/>
      <c r="AK135" s="112"/>
      <c r="AL135" s="112"/>
      <c r="AM135" s="266">
        <v>97814</v>
      </c>
      <c r="AN135" s="112"/>
      <c r="AO135" s="112"/>
      <c r="AP135" s="112"/>
      <c r="AQ135" s="266" t="s">
        <v>650</v>
      </c>
      <c r="AR135" s="112"/>
      <c r="AS135" s="112"/>
      <c r="AT135" s="112"/>
      <c r="AU135" s="266"/>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559</v>
      </c>
      <c r="D430" s="250"/>
      <c r="E430" s="238" t="s">
        <v>543</v>
      </c>
      <c r="F430" s="448"/>
      <c r="G430" s="240" t="s">
        <v>374</v>
      </c>
      <c r="H430" s="158"/>
      <c r="I430" s="158"/>
      <c r="J430" s="241" t="s">
        <v>653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673</v>
      </c>
      <c r="AR432" s="136"/>
      <c r="AS432" s="137" t="s">
        <v>355</v>
      </c>
      <c r="AT432" s="172"/>
      <c r="AU432" s="136" t="s">
        <v>674</v>
      </c>
      <c r="AV432" s="136"/>
      <c r="AW432" s="137" t="s">
        <v>300</v>
      </c>
      <c r="AX432" s="138"/>
    </row>
    <row r="433" spans="1:50" ht="23.25" customHeight="1" x14ac:dyDescent="0.15">
      <c r="A433" s="998"/>
      <c r="B433" s="252"/>
      <c r="C433" s="251"/>
      <c r="D433" s="252"/>
      <c r="E433" s="166"/>
      <c r="F433" s="167"/>
      <c r="G433" s="230" t="s">
        <v>654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655</v>
      </c>
      <c r="AC433" s="133"/>
      <c r="AD433" s="133"/>
      <c r="AE433" s="111" t="s">
        <v>654</v>
      </c>
      <c r="AF433" s="112"/>
      <c r="AG433" s="112"/>
      <c r="AH433" s="112"/>
      <c r="AI433" s="111" t="s">
        <v>652</v>
      </c>
      <c r="AJ433" s="112"/>
      <c r="AK433" s="112"/>
      <c r="AL433" s="112"/>
      <c r="AM433" s="111" t="s">
        <v>652</v>
      </c>
      <c r="AN433" s="112"/>
      <c r="AO433" s="112"/>
      <c r="AP433" s="113"/>
      <c r="AQ433" s="111" t="s">
        <v>652</v>
      </c>
      <c r="AR433" s="112"/>
      <c r="AS433" s="112"/>
      <c r="AT433" s="113"/>
      <c r="AU433" s="112" t="s">
        <v>652</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656</v>
      </c>
      <c r="AC434" s="221"/>
      <c r="AD434" s="221"/>
      <c r="AE434" s="111" t="s">
        <v>657</v>
      </c>
      <c r="AF434" s="112"/>
      <c r="AG434" s="112"/>
      <c r="AH434" s="113"/>
      <c r="AI434" s="111" t="s">
        <v>652</v>
      </c>
      <c r="AJ434" s="112"/>
      <c r="AK434" s="112"/>
      <c r="AL434" s="112"/>
      <c r="AM434" s="111" t="s">
        <v>652</v>
      </c>
      <c r="AN434" s="112"/>
      <c r="AO434" s="112"/>
      <c r="AP434" s="113"/>
      <c r="AQ434" s="111" t="s">
        <v>652</v>
      </c>
      <c r="AR434" s="112"/>
      <c r="AS434" s="112"/>
      <c r="AT434" s="113"/>
      <c r="AU434" s="112" t="s">
        <v>652</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653</v>
      </c>
      <c r="AF435" s="112"/>
      <c r="AG435" s="112"/>
      <c r="AH435" s="113"/>
      <c r="AI435" s="111" t="s">
        <v>652</v>
      </c>
      <c r="AJ435" s="112"/>
      <c r="AK435" s="112"/>
      <c r="AL435" s="112"/>
      <c r="AM435" s="111" t="s">
        <v>652</v>
      </c>
      <c r="AN435" s="112"/>
      <c r="AO435" s="112"/>
      <c r="AP435" s="113"/>
      <c r="AQ435" s="111" t="s">
        <v>652</v>
      </c>
      <c r="AR435" s="112"/>
      <c r="AS435" s="112"/>
      <c r="AT435" s="113"/>
      <c r="AU435" s="112" t="s">
        <v>652</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675</v>
      </c>
      <c r="AR457" s="136"/>
      <c r="AS457" s="137" t="s">
        <v>355</v>
      </c>
      <c r="AT457" s="172"/>
      <c r="AU457" s="136" t="s">
        <v>676</v>
      </c>
      <c r="AV457" s="136"/>
      <c r="AW457" s="137" t="s">
        <v>300</v>
      </c>
      <c r="AX457" s="138"/>
    </row>
    <row r="458" spans="1:50" ht="23.25" customHeight="1" x14ac:dyDescent="0.15">
      <c r="A458" s="998"/>
      <c r="B458" s="252"/>
      <c r="C458" s="251"/>
      <c r="D458" s="252"/>
      <c r="E458" s="166"/>
      <c r="F458" s="167"/>
      <c r="G458" s="230" t="s">
        <v>659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654</v>
      </c>
      <c r="AC458" s="133"/>
      <c r="AD458" s="133"/>
      <c r="AE458" s="111" t="s">
        <v>654</v>
      </c>
      <c r="AF458" s="112"/>
      <c r="AG458" s="112"/>
      <c r="AH458" s="112"/>
      <c r="AI458" s="111" t="s">
        <v>652</v>
      </c>
      <c r="AJ458" s="112"/>
      <c r="AK458" s="112"/>
      <c r="AL458" s="112"/>
      <c r="AM458" s="111" t="s">
        <v>652</v>
      </c>
      <c r="AN458" s="112"/>
      <c r="AO458" s="112"/>
      <c r="AP458" s="113"/>
      <c r="AQ458" s="111" t="s">
        <v>652</v>
      </c>
      <c r="AR458" s="112"/>
      <c r="AS458" s="112"/>
      <c r="AT458" s="113"/>
      <c r="AU458" s="112" t="s">
        <v>652</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658</v>
      </c>
      <c r="AC459" s="221"/>
      <c r="AD459" s="221"/>
      <c r="AE459" s="111" t="s">
        <v>654</v>
      </c>
      <c r="AF459" s="112"/>
      <c r="AG459" s="112"/>
      <c r="AH459" s="113"/>
      <c r="AI459" s="111" t="s">
        <v>652</v>
      </c>
      <c r="AJ459" s="112"/>
      <c r="AK459" s="112"/>
      <c r="AL459" s="112"/>
      <c r="AM459" s="111" t="s">
        <v>652</v>
      </c>
      <c r="AN459" s="112"/>
      <c r="AO459" s="112"/>
      <c r="AP459" s="113"/>
      <c r="AQ459" s="111" t="s">
        <v>652</v>
      </c>
      <c r="AR459" s="112"/>
      <c r="AS459" s="112"/>
      <c r="AT459" s="113"/>
      <c r="AU459" s="112" t="s">
        <v>652</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654</v>
      </c>
      <c r="AF460" s="112"/>
      <c r="AG460" s="112"/>
      <c r="AH460" s="113"/>
      <c r="AI460" s="111" t="s">
        <v>652</v>
      </c>
      <c r="AJ460" s="112"/>
      <c r="AK460" s="112"/>
      <c r="AL460" s="112"/>
      <c r="AM460" s="111" t="s">
        <v>652</v>
      </c>
      <c r="AN460" s="112"/>
      <c r="AO460" s="112"/>
      <c r="AP460" s="113"/>
      <c r="AQ460" s="111" t="s">
        <v>652</v>
      </c>
      <c r="AR460" s="112"/>
      <c r="AS460" s="112"/>
      <c r="AT460" s="113"/>
      <c r="AU460" s="112" t="s">
        <v>652</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8"/>
      <c r="B536" s="252"/>
      <c r="C536" s="251"/>
      <c r="D536" s="252"/>
      <c r="E536" s="160" t="s">
        <v>660</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574</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671</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9.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72.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3.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21" t="s">
        <v>48</v>
      </c>
      <c r="B726" s="622"/>
      <c r="C726" s="443" t="s">
        <v>53</v>
      </c>
      <c r="D726" s="581"/>
      <c r="E726" s="581"/>
      <c r="F726" s="582"/>
      <c r="G726" s="798" t="s">
        <v>666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599</v>
      </c>
      <c r="F737" s="122"/>
      <c r="G737" s="122"/>
      <c r="H737" s="122"/>
      <c r="I737" s="122"/>
      <c r="J737" s="122"/>
      <c r="K737" s="122"/>
      <c r="L737" s="122"/>
      <c r="M737" s="122"/>
      <c r="N737" s="101" t="s">
        <v>540</v>
      </c>
      <c r="O737" s="101"/>
      <c r="P737" s="101"/>
      <c r="Q737" s="101"/>
      <c r="R737" s="122" t="s">
        <v>600</v>
      </c>
      <c r="S737" s="122"/>
      <c r="T737" s="122"/>
      <c r="U737" s="122"/>
      <c r="V737" s="122"/>
      <c r="W737" s="122"/>
      <c r="X737" s="122"/>
      <c r="Y737" s="122"/>
      <c r="Z737" s="122"/>
      <c r="AA737" s="101" t="s">
        <v>539</v>
      </c>
      <c r="AB737" s="101"/>
      <c r="AC737" s="101"/>
      <c r="AD737" s="101"/>
      <c r="AE737" s="122" t="s">
        <v>601</v>
      </c>
      <c r="AF737" s="122"/>
      <c r="AG737" s="122"/>
      <c r="AH737" s="122"/>
      <c r="AI737" s="122"/>
      <c r="AJ737" s="122"/>
      <c r="AK737" s="122"/>
      <c r="AL737" s="122"/>
      <c r="AM737" s="122"/>
      <c r="AN737" s="101" t="s">
        <v>538</v>
      </c>
      <c r="AO737" s="101"/>
      <c r="AP737" s="101"/>
      <c r="AQ737" s="101"/>
      <c r="AR737" s="102" t="s">
        <v>602</v>
      </c>
      <c r="AS737" s="103"/>
      <c r="AT737" s="103"/>
      <c r="AU737" s="103"/>
      <c r="AV737" s="103"/>
      <c r="AW737" s="103"/>
      <c r="AX737" s="104"/>
      <c r="AY737" s="89"/>
      <c r="AZ737" s="89"/>
    </row>
    <row r="738" spans="1:52" ht="24.75" customHeight="1" x14ac:dyDescent="0.15">
      <c r="A738" s="123" t="s">
        <v>537</v>
      </c>
      <c r="B738" s="124"/>
      <c r="C738" s="124"/>
      <c r="D738" s="125"/>
      <c r="E738" s="122" t="s">
        <v>603</v>
      </c>
      <c r="F738" s="122"/>
      <c r="G738" s="122"/>
      <c r="H738" s="122"/>
      <c r="I738" s="122"/>
      <c r="J738" s="122"/>
      <c r="K738" s="122"/>
      <c r="L738" s="122"/>
      <c r="M738" s="122"/>
      <c r="N738" s="101" t="s">
        <v>536</v>
      </c>
      <c r="O738" s="101"/>
      <c r="P738" s="101"/>
      <c r="Q738" s="101"/>
      <c r="R738" s="122" t="s">
        <v>604</v>
      </c>
      <c r="S738" s="122"/>
      <c r="T738" s="122"/>
      <c r="U738" s="122"/>
      <c r="V738" s="122"/>
      <c r="W738" s="122"/>
      <c r="X738" s="122"/>
      <c r="Y738" s="122"/>
      <c r="Z738" s="122"/>
      <c r="AA738" s="101" t="s">
        <v>535</v>
      </c>
      <c r="AB738" s="101"/>
      <c r="AC738" s="101"/>
      <c r="AD738" s="101"/>
      <c r="AE738" s="122" t="s">
        <v>605</v>
      </c>
      <c r="AF738" s="122"/>
      <c r="AG738" s="122"/>
      <c r="AH738" s="122"/>
      <c r="AI738" s="122"/>
      <c r="AJ738" s="122"/>
      <c r="AK738" s="122"/>
      <c r="AL738" s="122"/>
      <c r="AM738" s="122"/>
      <c r="AN738" s="101" t="s">
        <v>531</v>
      </c>
      <c r="AO738" s="101"/>
      <c r="AP738" s="101"/>
      <c r="AQ738" s="101"/>
      <c r="AR738" s="102" t="s">
        <v>647</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672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606</v>
      </c>
      <c r="H781" s="450"/>
      <c r="I781" s="450"/>
      <c r="J781" s="450"/>
      <c r="K781" s="451"/>
      <c r="L781" s="452" t="s">
        <v>607</v>
      </c>
      <c r="M781" s="453"/>
      <c r="N781" s="453"/>
      <c r="O781" s="453"/>
      <c r="P781" s="453"/>
      <c r="Q781" s="453"/>
      <c r="R781" s="453"/>
      <c r="S781" s="453"/>
      <c r="T781" s="453"/>
      <c r="U781" s="453"/>
      <c r="V781" s="453"/>
      <c r="W781" s="453"/>
      <c r="X781" s="454"/>
      <c r="Y781" s="455"/>
      <c r="Z781" s="456"/>
      <c r="AA781" s="456"/>
      <c r="AB781" s="557"/>
      <c r="AC781" s="449" t="s">
        <v>606</v>
      </c>
      <c r="AD781" s="450"/>
      <c r="AE781" s="450"/>
      <c r="AF781" s="450"/>
      <c r="AG781" s="451"/>
      <c r="AH781" s="452" t="s">
        <v>608</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667</v>
      </c>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666</v>
      </c>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609</v>
      </c>
      <c r="F1102" s="896"/>
      <c r="G1102" s="896"/>
      <c r="H1102" s="896"/>
      <c r="I1102" s="896"/>
      <c r="J1102" s="419" t="s">
        <v>610</v>
      </c>
      <c r="K1102" s="420"/>
      <c r="L1102" s="420"/>
      <c r="M1102" s="420"/>
      <c r="N1102" s="420"/>
      <c r="O1102" s="420"/>
      <c r="P1102" s="425" t="s">
        <v>611</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612</v>
      </c>
      <c r="AI1102" s="324"/>
      <c r="AJ1102" s="324"/>
      <c r="AK1102" s="324"/>
      <c r="AL1102" s="325" t="s">
        <v>610</v>
      </c>
      <c r="AM1102" s="326"/>
      <c r="AN1102" s="326"/>
      <c r="AO1102" s="327"/>
      <c r="AP1102" s="321" t="s">
        <v>612</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AR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5:AQ15">
    <cfRule type="expression" dxfId="715" priority="15">
      <formula>IF(RIGHT(TEXT(P15,"0.#"),1)=".",FALSE,TRUE)</formula>
    </cfRule>
    <cfRule type="expression" dxfId="714" priority="16">
      <formula>IF(RIGHT(TEXT(P15,"0.#"),1)=".",TRUE,FALSE)</formula>
    </cfRule>
  </conditionalFormatting>
  <conditionalFormatting sqref="P16:AQ16">
    <cfRule type="expression" dxfId="713" priority="13">
      <formula>IF(RIGHT(TEXT(P16,"0.#"),1)=".",FALSE,TRUE)</formula>
    </cfRule>
    <cfRule type="expression" dxfId="712" priority="14">
      <formula>IF(RIGHT(TEXT(P16,"0.#"),1)=".",TRUE,FALSE)</formula>
    </cfRule>
  </conditionalFormatting>
  <conditionalFormatting sqref="P17:AQ17">
    <cfRule type="expression" dxfId="711" priority="11">
      <formula>IF(RIGHT(TEXT(P17,"0.#"),1)=".",FALSE,TRUE)</formula>
    </cfRule>
    <cfRule type="expression" dxfId="710" priority="12">
      <formula>IF(RIGHT(TEXT(P17,"0.#"),1)=".",TRUE,FALSE)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540" max="49" man="1"/>
    <brk id="735" max="49" man="1"/>
    <brk id="867"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2"/>
      <c r="AA2" s="413"/>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2"/>
      <c r="AA9" s="413"/>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2"/>
      <c r="AA16" s="413"/>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2"/>
      <c r="AA23" s="413"/>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2"/>
      <c r="AA30" s="413"/>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2"/>
      <c r="AA37" s="413"/>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2"/>
      <c r="AA44" s="413"/>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2"/>
      <c r="AA51" s="413"/>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2"/>
      <c r="AA58" s="413"/>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2"/>
      <c r="AA65" s="413"/>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2019-05-28T06:21:37Z</cp:lastPrinted>
  <dcterms:created xsi:type="dcterms:W3CDTF">2012-03-13T00:50:25Z</dcterms:created>
  <dcterms:modified xsi:type="dcterms:W3CDTF">2019-07-01T06:58:10Z</dcterms:modified>
</cp:coreProperties>
</file>