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<sst xmlns="http://schemas.openxmlformats.org/spreadsheetml/2006/main" count="2926" uniqueCount="663">
  <si>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</si>
  <si>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</si>
  <si>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</si>
  <si>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</si>
  <si>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</si>
  <si>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</si>
  <si>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</si>
  <si>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</si>
  <si>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</si>
  <si>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</si>
  <si>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</si>
  <si>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</si>
  <si>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</si>
  <si>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</si>
  <si>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</si>
  <si>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</si>
  <si>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</si>
  <si>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</si>
  <si>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</si>
  <si>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</si>
  <si>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</si>
  <si>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</si>
  <si>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</si>
  <si>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</si>
  <si>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</si>
  <si>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</si>
  <si>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</si>
  <si>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</si>
  <si>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</si>
  <si>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</si>
  <si>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</si>
  <si>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</si>
  <si>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</si>
  <si>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</si>
  <si>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</si>
  <si>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</si>
  <si>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</si>
  <si>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</si>
  <si>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</si>
  <si>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</si>
  <si>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</si>
  <si>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</si>
  <si>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</si>
  <si>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</si>
  <si>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</si>
  <si>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</si>
  <si>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</si>
  <si>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</si>
  <si>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</si>
  <si>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</si>
  <si>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</si>
  <si>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</si>
  <si>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</si>
  <si>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</si>
  <si>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</si>
  <si>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</si>
  <si>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</si>
  <si>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</si>
  <si>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</si>
  <si>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</si>
  <si>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</si>
  <si>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</si>
  <si>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</si>
  <si>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</si>
  <si>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</si>
  <si>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</si>
  <si>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</si>
  <si>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</si>
  <si>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</si>
  <si>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</si>
  <si>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</si>
  <si>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</si>
  <si>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</si>
  <si>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</si>
  <si>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</si>
  <si>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</si>
  <si>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</si>
  <si>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</si>
  <si>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</si>
  <si>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</si>
  <si>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</si>
  <si>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</si>
  <si>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</si>
  <si>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</si>
  <si>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</si>
  <si>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</si>
  <si>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</si>
  <si>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</si>
  <si>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</si>
  <si>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</si>
  <si>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</si>
  <si>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</si>
  <si>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</si>
  <si>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</si>
  <si>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</si>
  <si>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</si>
  <si>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</si>
  <si>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</si>
  <si>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</si>
  <si>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</si>
  <si>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</si>
  <si>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</si>
  <si>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</si>
  <si>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</si>
  <si>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</si>
  <si>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</si>
  <si>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</si>
  <si>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</si>
  <si>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</si>
  <si>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</si>
  <si>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</si>
  <si>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</si>
  <si>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</si>
  <si>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</si>
  <si>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</si>
  <si>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</si>
  <si>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</si>
  <si>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</si>
  <si>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</si>
  <si>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</si>
  <si>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</si>
  <si>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</si>
  <si>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</si>
  <si>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</si>
  <si>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</si>
  <si>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</si>
  <si>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</si>
  <si>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</si>
  <si>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</si>
  <si>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</si>
  <si>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</si>
  <si>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</si>
  <si>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</si>
  <si>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</si>
  <si>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</si>
  <si>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</si>
  <si>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</si>
  <si>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</si>
  <si>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</si>
  <si>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</si>
  <si>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</si>
  <si>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</si>
  <si>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</si>
  <si>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</si>
  <si>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</si>
  <si>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</si>
  <si>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</si>
  <si>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</si>
  <si>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</si>
  <si>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</si>
  <si>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</si>
  <si>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</si>
  <si>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</si>
  <si>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</si>
  <si>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</si>
  <si>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</si>
  <si>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</si>
  <si>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</si>
  <si>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</si>
  <si>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</si>
  <si>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</si>
  <si>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</si>
  <si>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</si>
  <si>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</si>
  <si>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</si>
  <si>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</si>
  <si>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</si>
  <si>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</si>
  <si>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</si>
  <si>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</si>
  <si>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</si>
  <si>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</si>
  <si>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</si>
  <si>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</si>
  <si>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</si>
  <si>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</si>
  <si>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</si>
  <si>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</si>
  <si>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</si>
  <si>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</si>
  <si>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</si>
  <si>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</si>
  <si>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</si>
  <si>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</si>
  <si>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</si>
  <si>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</si>
  <si>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</si>
  <si>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</si>
  <si>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</si>
  <si>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</si>
  <si>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</si>
  <si>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</si>
  <si>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</si>
  <si>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</si>
  <si>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</si>
  <si>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</si>
  <si>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</si>
  <si>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</si>
  <si>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</si>
  <si>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</si>
  <si>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</si>
  <si>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</si>
  <si>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</si>
  <si>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</si>
  <si>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</si>
  <si>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</si>
  <si>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</si>
  <si>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</si>
  <si>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</si>
  <si>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</si>
  <si>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</si>
  <si>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</si>
  <si>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</si>
  <si>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</si>
  <si>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</si>
  <si>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</si>
  <si>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</si>
  <si>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</si>
  <si>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</si>
  <si>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</si>
  <si>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</si>
  <si>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</si>
  <si>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</si>
  <si>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</si>
  <si>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</si>
  <si>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</si>
  <si>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</si>
  <si>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</si>
  <si>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</si>
  <si>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</si>
  <si>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</si>
  <si>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</si>
  <si>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</si>
  <si>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</si>
  <si>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</si>
  <si>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</si>
  <si>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</si>
  <si>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</si>
  <si>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</si>
  <si>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</si>
  <si>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</si>
  <si>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</si>
  <si>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</si>
  <si>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</si>
  <si>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</si>
  <si>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</si>
  <si>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</si>
  <si>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</si>
  <si>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</si>
  <si>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</si>
  <si>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</si>
  <si>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</si>
  <si>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</si>
  <si>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</si>
  <si>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</si>
  <si>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</si>
  <si>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</si>
  <si>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</si>
  <si>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</si>
  <si>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</si>
  <si>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</si>
  <si>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</si>
  <si>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</si>
  <si>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</si>
  <si>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</si>
  <si>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</si>
  <si>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</si>
  <si>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</si>
  <si>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</si>
  <si>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</si>
  <si>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</si>
  <si>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</si>
  <si>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</si>
  <si>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</si>
  <si>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</si>
  <si>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</si>
  <si>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</si>
  <si>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</si>
  <si>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</si>
  <si>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</si>
  <si>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</si>
  <si>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</si>
  <si>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</si>
  <si>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</si>
  <si>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</si>
  <si>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</si>
  <si>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</si>
  <si>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</si>
  <si>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</si>
  <si>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</si>
  <si>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</si>
  <si>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</si>
  <si>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</si>
  <si>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</si>
  <si>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</si>
  <si>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</si>
  <si>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</si>
  <si>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</si>
  <si>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</si>
  <si>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</si>
  <si>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</si>
  <si>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</si>
  <si>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</si>
  <si>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</si>
  <si>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</si>
  <si>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</si>
  <si>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</si>
  <si>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</si>
  <si>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</si>
  <si>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</si>
  <si>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</si>
  <si>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</si>
  <si>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</si>
  <si>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</si>
  <si>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</si>
  <si>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</si>
  <si>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</si>
  <si>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</si>
  <si>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</si>
  <si>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</si>
  <si>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</si>
  <si>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</si>
  <si>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</si>
  <si>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</si>
  <si>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</si>
  <si>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</si>
  <si>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</si>
  <si>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</si>
  <si>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</si>
  <si>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</si>
  <si>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</si>
  <si>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</si>
  <si>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</si>
  <si>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</si>
  <si>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</si>
  <si>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</si>
  <si>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</si>
  <si>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</si>
  <si>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</si>
  <si>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</si>
  <si>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</si>
  <si>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</si>
  <si>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</si>
  <si>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</si>
  <si>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</si>
  <si>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</si>
  <si>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</si>
  <si>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</si>
  <si>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</si>
  <si>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</si>
  <si>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</si>
  <si>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</si>
  <si>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</si>
  <si>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</si>
  <si>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</si>
  <si>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</si>
  <si>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</si>
  <si>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</si>
  <si>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</si>
  <si>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</si>
  <si>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</si>
  <si>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</si>
  <si>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</si>
  <si>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</si>
  <si>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</si>
  <si>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</si>
  <si>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</si>
  <si>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</si>
  <si>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</si>
  <si>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</si>
  <si>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</si>
  <si>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</si>
  <si>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</si>
  <si>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</si>
  <si>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</si>
  <si>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</si>
  <si>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</si>
  <si>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</si>
  <si>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</si>
  <si>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</si>
  <si>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</si>
  <si>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</si>
  <si>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</si>
  <si>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</si>
  <si>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</si>
  <si>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</si>
  <si>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</si>
  <si>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</si>
  <si>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</si>
  <si>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</si>
  <si>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</si>
  <si>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</si>
  <si>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</si>
  <si>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</si>
  <si>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</si>
  <si>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</si>
  <si>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</si>
  <si>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</si>
  <si>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</si>
  <si>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</si>
  <si>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</si>
  <si>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</si>
  <si>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</si>
  <si>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</si>
  <si>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</si>
  <si>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</si>
  <si>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</si>
  <si>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</si>
  <si>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</si>
  <si>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</si>
  <si>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</si>
  <si>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</si>
  <si>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</si>
  <si>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</si>
  <si>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</si>
  <si>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</si>
  <si>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</si>
  <si>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</si>
  <si>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</si>
  <si>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</si>
  <si>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</si>
  <si>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</si>
  <si>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</si>
  <si>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</si>
  <si>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</si>
  <si>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</si>
  <si>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</si>
  <si>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</si>
  <si>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</si>
  <si>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</si>
  <si>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</si>
  <si>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</si>
  <si>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</si>
  <si>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</si>
  <si>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</si>
  <si>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</si>
  <si>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</si>
  <si>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</si>
  <si>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</si>
  <si>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</si>
  <si>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</si>
  <si>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</si>
  <si>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</si>
  <si>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</si>
  <si>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</si>
  <si>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</si>
  <si>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</si>
  <si>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</si>
  <si>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</si>
  <si>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</si>
  <si>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</si>
  <si>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</si>
  <si>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</si>
  <si>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</si>
  <si>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</si>
  <si>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</si>
  <si>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</si>
  <si>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</si>
  <si>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</si>
  <si>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</si>
  <si>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</si>
  <si>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</si>
  <si>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</si>
  <si>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</si>
  <si>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</si>
  <si>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</si>
  <si>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</si>
  <si>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</si>
  <si>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</si>
  <si>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</si>
  <si>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</si>
  <si>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</si>
  <si>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</si>
  <si>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</si>
  <si>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</si>
  <si>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</si>
  <si>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</si>
  <si>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</si>
  <si>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</si>
  <si>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</si>
  <si>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</si>
  <si>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</si>
  <si>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</si>
  <si>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</si>
  <si>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</si>
  <si>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</si>
  <si>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</si>
  <si>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</si>
  <si>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</si>
  <si>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</si>
  <si>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</si>
  <si>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</si>
  <si>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</si>
  <si>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</si>
  <si>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</si>
  <si>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</si>
  <si>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</si>
  <si>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</si>
  <si>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</si>
  <si>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</si>
  <si>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</si>
  <si>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</si>
  <si>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</si>
  <si>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</si>
  <si>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</si>
  <si>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</si>
  <si>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</si>
  <si>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</si>
  <si>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</si>
  <si>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</si>
  <si>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</si>
  <si>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</si>
  <si>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</si>
  <si>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</si>
  <si>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</si>
  <si>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</si>
  <si>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</si>
  <si>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</si>
  <si>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</si>
  <si>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</si>
  <si>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</si>
  <si>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</si>
  <si>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</si>
  <si>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</si>
  <si>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</si>
  <si>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</si>
  <si>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</si>
  <si>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</si>
  <si>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</si>
  <si>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</si>
  <si>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</si>
  <si>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</si>
  <si>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</si>
  <si>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</si>
  <si>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</si>
  <si>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</si>
  <si>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</si>
  <si>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</si>
  <si>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</si>
  <si>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</si>
  <si>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</si>
  <si>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</si>
  <si>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</si>
  <si>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</si>
  <si>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</si>
  <si>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</si>
  <si>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</si>
  <si>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</si>
  <si>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</si>
  <si>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</si>
  <si>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</si>
  <si>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</si>
  <si>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</si>
  <si>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</si>
  <si>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</si>
  <si>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</si>
  <si>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</si>
  <si>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</si>
  <si>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</si>
  <si>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</si>
  <si>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</si>
  <si>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</si>
  <si>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</si>
  <si>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</si>
  <si>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</si>
  <si>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</si>
  <si>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</si>
  <si>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</si>
  <si>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</si>
  <si>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</si>
  <si>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</si>
  <si>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厚生労働省</t>
  </si>
  <si>
    <t>平成２３年度</t>
    <rPh sb="0" eb="2">
      <t>ヘイセイ</t>
    </rPh>
    <rPh sb="4" eb="5">
      <t>ネン</t>
    </rPh>
    <rPh sb="5" eb="6">
      <t>ド</t>
    </rPh>
    <phoneticPr fontId="5"/>
  </si>
  <si>
    <t>終了予定なし</t>
    <rPh sb="0" eb="2">
      <t>シュウリョウ</t>
    </rPh>
    <rPh sb="2" eb="4">
      <t>ヨテイ</t>
    </rPh>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</si>
  <si>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</si>
  <si>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</si>
  <si>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雇用保険法第62条第1項第3号及び第6号
雇用保険法施行規則第109条及び第110条、同規則附
則第15条の5</t>
    <phoneticPr fontId="5"/>
  </si>
  <si>
    <t>職業安定局</t>
    <rPh sb="0" eb="2">
      <t>ショクギョウ</t>
    </rPh>
    <rPh sb="2" eb="4">
      <t>アンテイ</t>
    </rPh>
    <rPh sb="4" eb="5">
      <t>キョク</t>
    </rPh>
    <phoneticPr fontId="5"/>
  </si>
  <si>
    <t>○</t>
  </si>
  <si>
    <t>-</t>
  </si>
  <si>
    <t>-</t>
    <phoneticPr fontId="5"/>
  </si>
  <si>
    <t>東日本大震災に係る被災離職者等の雇用機会の増大を図るため、これらの者を、公共職業安定所等の紹介により、1年以上継続して雇用することが見込まれる労働者として雇い入れる事業主に対し助成を行うことにより、その円滑な就職を促進すること等を目的とする。</t>
    <phoneticPr fontId="5"/>
  </si>
  <si>
    <t>東日本大震災に係る被災離職者等を公共職業安定所等の紹介により、継続して雇用する労働者（１年以上雇用されることが見込まれる者に限る。）として雇い入れる事業主に対して助成を行う。（1週間の所定労働時間が30時間以上の者については中小企業60万円、中小企業以外50万円）
また、対象労働者を10人以上雇い入れ、1年以上継続して雇用した場合、1事業主につき1回、助成金の上乗せを行う。（中小企業60万円、中小企業以外50万円)
※本事業は、平成28年度までは被災者雇用開発助成金として実施している。</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</si>
  <si>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</si>
  <si>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</si>
  <si>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</si>
  <si>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</si>
  <si>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</si>
  <si>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助成金の支給対象者の事
業主都合離職者割合を、
助成金の支給対象者でな
い雇用保険被保険者の事
業主都合離職者割合以下
とする</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</si>
  <si>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</si>
  <si>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厚生労働省職業安定局調べ</t>
    <phoneticPr fontId="5"/>
  </si>
  <si>
    <t>助成金の支給決定件数</t>
    <rPh sb="0" eb="3">
      <t>ジョセイキン</t>
    </rPh>
    <rPh sb="4" eb="6">
      <t>シキュウ</t>
    </rPh>
    <rPh sb="6" eb="8">
      <t>ケッテイ</t>
    </rPh>
    <rPh sb="8" eb="10">
      <t>ケンスウ</t>
    </rPh>
    <phoneticPr fontId="5"/>
  </si>
  <si>
    <t>件</t>
    <rPh sb="0" eb="1">
      <t>ケン</t>
    </rPh>
    <phoneticPr fontId="5"/>
  </si>
  <si>
    <t>単位当たりコスト＝Ｘ／Ｙ
Ｘ：実績額（千円）
Ｙ：支給決定件数</t>
    <phoneticPr fontId="5"/>
  </si>
  <si>
    <t>円</t>
    <rPh sb="0" eb="1">
      <t>エン</t>
    </rPh>
    <phoneticPr fontId="5"/>
  </si>
  <si>
    <t>　Ｘ　/　Ｙ</t>
    <phoneticPr fontId="5"/>
  </si>
  <si>
    <t>132,689
／528</t>
    <phoneticPr fontId="5"/>
  </si>
  <si>
    <t>84,592
／344</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</si>
  <si>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</si>
  <si>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</si>
  <si>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</si>
  <si>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</si>
  <si>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</si>
  <si>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</si>
  <si>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</si>
  <si>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</si>
  <si>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</si>
  <si>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</si>
  <si>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</si>
  <si>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東日本大震災に係る被災離職者等を公共職業安定所等の紹介により、1年以上継続して雇用することが見込まれる労働者として雇い入れる事業主
に対して助成を行うものであり、被災離職者等の雇用機会の創出に寄与するもの。</t>
    <phoneticPr fontId="5"/>
  </si>
  <si>
    <t>-</t>
    <phoneticPr fontId="5"/>
  </si>
  <si>
    <t>-</t>
    <phoneticPr fontId="5"/>
  </si>
  <si>
    <t>-</t>
    <phoneticPr fontId="5"/>
  </si>
  <si>
    <t>-</t>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</si>
  <si>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</si>
  <si>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</si>
  <si>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特定求職者雇用開発助成金（障害者初回雇用コース）</t>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</si>
  <si>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phoneticPr fontId="5"/>
  </si>
  <si>
    <t>921</t>
    <phoneticPr fontId="5"/>
  </si>
  <si>
    <t>564</t>
    <phoneticPr fontId="5"/>
  </si>
  <si>
    <t>559</t>
    <phoneticPr fontId="5"/>
  </si>
  <si>
    <t>566</t>
    <phoneticPr fontId="5"/>
  </si>
  <si>
    <t>558</t>
    <phoneticPr fontId="5"/>
  </si>
  <si>
    <t>552</t>
    <phoneticPr fontId="5"/>
  </si>
  <si>
    <t>-</t>
    <phoneticPr fontId="5"/>
  </si>
  <si>
    <t>-</t>
    <phoneticPr fontId="5"/>
  </si>
  <si>
    <t>-</t>
    <phoneticPr fontId="5"/>
  </si>
  <si>
    <t>-</t>
    <phoneticPr fontId="5"/>
  </si>
  <si>
    <t>78,750
／306</t>
    <phoneticPr fontId="5"/>
  </si>
  <si>
    <t>東日本大震災に伴う被災離職者等の雇用機会の増大を図
るため必要な事業であり、国が積極的に支援する必要があ
る。</t>
  </si>
  <si>
    <t>本助成金の支給については、被災離職者等の就職を促進す
るため公共職業安定所で行う職業紹介と一体的に実施する
必要がある。</t>
  </si>
  <si>
    <t>被災離職者等の早期再就職を支援することは重要であり、
優先度の高い事業である。</t>
  </si>
  <si>
    <t>‐</t>
  </si>
  <si>
    <t>受益者である事業主の負担を考慮した必要な経費を負担す
るものであり、妥当と考える。</t>
  </si>
  <si>
    <t>事業主の負担を考慮した必要な経費の支給となっており、水準は妥当と考える。</t>
    <rPh sb="0" eb="3">
      <t>ジギョウヌシ</t>
    </rPh>
    <rPh sb="4" eb="6">
      <t>フタン</t>
    </rPh>
    <rPh sb="7" eb="9">
      <t>コウリョ</t>
    </rPh>
    <rPh sb="11" eb="13">
      <t>ヒツヨウ</t>
    </rPh>
    <rPh sb="14" eb="16">
      <t>ケイヒ</t>
    </rPh>
    <rPh sb="17" eb="19">
      <t>シキュウ</t>
    </rPh>
    <rPh sb="26" eb="28">
      <t>スイジュン</t>
    </rPh>
    <rPh sb="29" eb="31">
      <t>ダトウ</t>
    </rPh>
    <rPh sb="32" eb="33">
      <t>カンガ</t>
    </rPh>
    <phoneticPr fontId="5"/>
  </si>
  <si>
    <t>事業の全額が助成金であり、全て直接事業目的のために使
われている。</t>
  </si>
  <si>
    <t>△</t>
  </si>
  <si>
    <t>被災離職者等の雇用対策を実施している労働局において、
一体的に助成金を支給することにより、効率化を図ってい
る。</t>
  </si>
  <si>
    <t>過年度の執行実績等を踏まえ予算計上したが、当初見込みを下回る支給実績となった。なお、平成31年度においては、執行実績を踏まえた予算額に見直しを行っている。</t>
    <rPh sb="0" eb="3">
      <t>カネンド</t>
    </rPh>
    <rPh sb="13" eb="15">
      <t>ヨサン</t>
    </rPh>
    <rPh sb="15" eb="17">
      <t>ケイジョウ</t>
    </rPh>
    <rPh sb="21" eb="23">
      <t>トウショ</t>
    </rPh>
    <rPh sb="23" eb="25">
      <t>ミコ</t>
    </rPh>
    <rPh sb="27" eb="29">
      <t>シタマワ</t>
    </rPh>
    <rPh sb="30" eb="32">
      <t>シキュウ</t>
    </rPh>
    <rPh sb="32" eb="34">
      <t>ジッセキ</t>
    </rPh>
    <rPh sb="42" eb="44">
      <t>ヘイセイ</t>
    </rPh>
    <rPh sb="46" eb="48">
      <t>ネンド</t>
    </rPh>
    <rPh sb="54" eb="56">
      <t>シッコウ</t>
    </rPh>
    <rPh sb="56" eb="58">
      <t>ジッセキ</t>
    </rPh>
    <rPh sb="59" eb="60">
      <t>フ</t>
    </rPh>
    <rPh sb="63" eb="65">
      <t>ヨサン</t>
    </rPh>
    <rPh sb="65" eb="66">
      <t>ガク</t>
    </rPh>
    <rPh sb="67" eb="69">
      <t>ミナオ</t>
    </rPh>
    <rPh sb="71" eb="72">
      <t>オコナ</t>
    </rPh>
    <phoneticPr fontId="5"/>
  </si>
  <si>
    <t>成果目標を上回る成果実績を上げており、本助成金により被災離職者等の雇用機会の増大が図られている。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6" eb="28">
      <t>ヒサイ</t>
    </rPh>
    <rPh sb="28" eb="31">
      <t>リショクシャ</t>
    </rPh>
    <rPh sb="31" eb="32">
      <t>トウ</t>
    </rPh>
    <rPh sb="33" eb="35">
      <t>コヨウ</t>
    </rPh>
    <rPh sb="35" eb="37">
      <t>キカイ</t>
    </rPh>
    <rPh sb="38" eb="40">
      <t>ゾウダイ</t>
    </rPh>
    <rPh sb="41" eb="42">
      <t>ハカ</t>
    </rPh>
    <phoneticPr fontId="5"/>
  </si>
  <si>
    <t>被災離職者等の雇用対策を実施している労働局において、
一体的に助成金を支給することにより、高い効果を発揮して
いる。</t>
  </si>
  <si>
    <t>過年度の執行実績等を踏まえ予算計上したが、当初見込みを下回る支給実績となった。</t>
    <rPh sb="0" eb="3">
      <t>カネンド</t>
    </rPh>
    <rPh sb="13" eb="15">
      <t>ヨサン</t>
    </rPh>
    <rPh sb="15" eb="17">
      <t>ケイジョウ</t>
    </rPh>
    <rPh sb="21" eb="23">
      <t>トウショ</t>
    </rPh>
    <rPh sb="23" eb="25">
      <t>ミコ</t>
    </rPh>
    <rPh sb="27" eb="29">
      <t>シタマワ</t>
    </rPh>
    <rPh sb="30" eb="32">
      <t>シキュウ</t>
    </rPh>
    <rPh sb="32" eb="34">
      <t>ジッセキ</t>
    </rPh>
    <phoneticPr fontId="5"/>
  </si>
  <si>
    <t>同一の助成金ではあるが、対象労働者が異なっており、適切である。</t>
    <rPh sb="0" eb="2">
      <t>ドウイツ</t>
    </rPh>
    <rPh sb="3" eb="6">
      <t>ジョセイキン</t>
    </rPh>
    <rPh sb="12" eb="14">
      <t>タイショウ</t>
    </rPh>
    <rPh sb="14" eb="17">
      <t>ロウドウシャ</t>
    </rPh>
    <rPh sb="18" eb="19">
      <t>コト</t>
    </rPh>
    <rPh sb="25" eb="27">
      <t>テキセツ</t>
    </rPh>
    <phoneticPr fontId="5"/>
  </si>
  <si>
    <t>執行状況を勘案し、適切な予算額となるよう見直すこととし、より適切な執行率となるよう改善を検討していく。</t>
  </si>
  <si>
    <t>平成30年度の支給決定件数及び予算執行率については、震災後、一定期間が経過した中で、対象労働者になりえる者が減少傾向であることから当初見込みを下回ったが、依然として一定の実績が出ている状況である。また、成果目標についても達成していることから、東日本大震災に係る被災離職者等に対して講ずる再就職支援対策としては、有効な施策となっている。</t>
    <rPh sb="0" eb="2">
      <t>ヘイセイ</t>
    </rPh>
    <rPh sb="4" eb="6">
      <t>ネンド</t>
    </rPh>
    <rPh sb="7" eb="9">
      <t>シキュウ</t>
    </rPh>
    <rPh sb="9" eb="11">
      <t>ケッテイ</t>
    </rPh>
    <rPh sb="11" eb="13">
      <t>ケンスウ</t>
    </rPh>
    <rPh sb="13" eb="14">
      <t>オヨ</t>
    </rPh>
    <rPh sb="15" eb="17">
      <t>ヨサン</t>
    </rPh>
    <rPh sb="17" eb="20">
      <t>シッコウリツ</t>
    </rPh>
    <rPh sb="26" eb="28">
      <t>シンサイ</t>
    </rPh>
    <rPh sb="28" eb="29">
      <t>ゴ</t>
    </rPh>
    <rPh sb="30" eb="32">
      <t>イッテイ</t>
    </rPh>
    <rPh sb="32" eb="34">
      <t>キカン</t>
    </rPh>
    <rPh sb="35" eb="37">
      <t>ケイカ</t>
    </rPh>
    <rPh sb="39" eb="40">
      <t>ナカ</t>
    </rPh>
    <rPh sb="42" eb="44">
      <t>タイショウ</t>
    </rPh>
    <rPh sb="44" eb="47">
      <t>ロウドウシャ</t>
    </rPh>
    <rPh sb="52" eb="53">
      <t>シャ</t>
    </rPh>
    <rPh sb="54" eb="56">
      <t>ゲンショウ</t>
    </rPh>
    <rPh sb="56" eb="58">
      <t>ケイコウ</t>
    </rPh>
    <rPh sb="65" eb="67">
      <t>トウショ</t>
    </rPh>
    <rPh sb="67" eb="69">
      <t>ミコ</t>
    </rPh>
    <rPh sb="71" eb="73">
      <t>シタマワ</t>
    </rPh>
    <rPh sb="77" eb="79">
      <t>イゼン</t>
    </rPh>
    <rPh sb="82" eb="84">
      <t>イッテイ</t>
    </rPh>
    <rPh sb="85" eb="87">
      <t>ジッセキ</t>
    </rPh>
    <rPh sb="88" eb="89">
      <t>デ</t>
    </rPh>
    <rPh sb="92" eb="94">
      <t>ジョウキョウ</t>
    </rPh>
    <rPh sb="148" eb="150">
      <t>タイサク</t>
    </rPh>
    <rPh sb="155" eb="157">
      <t>ユウコウ</t>
    </rPh>
    <rPh sb="158" eb="160">
      <t>セサク</t>
    </rPh>
    <phoneticPr fontId="5"/>
  </si>
  <si>
    <t>A.福島労働局</t>
    <rPh sb="2" eb="4">
      <t>フクシマ</t>
    </rPh>
    <rPh sb="4" eb="7">
      <t>ロウドウキョク</t>
    </rPh>
    <phoneticPr fontId="5"/>
  </si>
  <si>
    <t>助成金</t>
    <rPh sb="0" eb="3">
      <t>ジョセイキン</t>
    </rPh>
    <phoneticPr fontId="5"/>
  </si>
  <si>
    <t>事業主に対する助成金</t>
    <rPh sb="0" eb="3">
      <t>ジギョウヌシ</t>
    </rPh>
    <rPh sb="4" eb="5">
      <t>タイ</t>
    </rPh>
    <rPh sb="7" eb="10">
      <t>ジョセイキン</t>
    </rPh>
    <phoneticPr fontId="5"/>
  </si>
  <si>
    <t>福島労働局</t>
    <rPh sb="0" eb="2">
      <t>フクシマ</t>
    </rPh>
    <rPh sb="2" eb="5">
      <t>ロウドウキョク</t>
    </rPh>
    <phoneticPr fontId="5"/>
  </si>
  <si>
    <t>茨城労働局</t>
    <rPh sb="0" eb="2">
      <t>イバラキ</t>
    </rPh>
    <rPh sb="2" eb="5">
      <t>ロウドウキョク</t>
    </rPh>
    <phoneticPr fontId="5"/>
  </si>
  <si>
    <t>栃木労働局</t>
    <rPh sb="0" eb="2">
      <t>トチギ</t>
    </rPh>
    <rPh sb="2" eb="5">
      <t>ロウドウキョク</t>
    </rPh>
    <phoneticPr fontId="5"/>
  </si>
  <si>
    <t>宮城労働局</t>
    <rPh sb="0" eb="2">
      <t>ミヤギ</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</si>
  <si>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</si>
  <si>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</si>
  <si>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山形労働局</t>
    <rPh sb="0" eb="2">
      <t>ヤマガタ</t>
    </rPh>
    <rPh sb="2" eb="5">
      <t>ロウドウキョク</t>
    </rPh>
    <phoneticPr fontId="5"/>
  </si>
  <si>
    <t>千葉労働局</t>
    <rPh sb="0" eb="2">
      <t>チバ</t>
    </rPh>
    <rPh sb="2" eb="5">
      <t>ロウドウキョク</t>
    </rPh>
    <phoneticPr fontId="5"/>
  </si>
  <si>
    <t>東京労働局</t>
    <rPh sb="0" eb="2">
      <t>トウキョウ</t>
    </rPh>
    <rPh sb="2" eb="5">
      <t>ロウドウキョク</t>
    </rPh>
    <phoneticPr fontId="5"/>
  </si>
  <si>
    <t>愛知労働局</t>
    <rPh sb="0" eb="2">
      <t>アイチ</t>
    </rPh>
    <rPh sb="2" eb="5">
      <t>ロウドウキョク</t>
    </rPh>
    <phoneticPr fontId="5"/>
  </si>
  <si>
    <t>事業主に対する助成金支給</t>
    <rPh sb="0" eb="3">
      <t>ジギョウヌシ</t>
    </rPh>
    <rPh sb="4" eb="5">
      <t>タイ</t>
    </rPh>
    <rPh sb="7" eb="10">
      <t>ジョセイキン</t>
    </rPh>
    <rPh sb="10" eb="12">
      <t>シキュウ</t>
    </rPh>
    <phoneticPr fontId="5"/>
  </si>
  <si>
    <t>-</t>
    <phoneticPr fontId="5"/>
  </si>
  <si>
    <t>-</t>
    <phoneticPr fontId="5"/>
  </si>
  <si>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</si>
  <si>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81,342
／331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</si>
</sst>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165100</xdr:colOff>
      <xdr:row>30</xdr:row>
      <xdr:rowOff>76200</xdr:rowOff>
    </xdr:from>
    <xdr:to>
      <xdr:col>35</xdr:col>
      <xdr:colOff>9752</xdr:colOff>
      <xdr:row>32</xdr:row>
      <xdr:rowOff>230300</xdr:rowOff>
    </xdr:to>
    <xdr:sp macro="" textlink="">
      <xdr:nvSpPr>
        <xdr:cNvPr id="3" name="テキスト ボックス 2"/>
        <xdr:cNvSpPr txBox="1"/>
      </xdr:nvSpPr>
      <xdr:spPr>
        <a:xfrm>
          <a:off x="6057900" y="9791700"/>
          <a:ext cx="1063852" cy="6875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190500</xdr:colOff>
      <xdr:row>30</xdr:row>
      <xdr:rowOff>76200</xdr:rowOff>
    </xdr:from>
    <xdr:to>
      <xdr:col>39</xdr:col>
      <xdr:colOff>35151</xdr:colOff>
      <xdr:row>32</xdr:row>
      <xdr:rowOff>230300</xdr:rowOff>
    </xdr:to>
    <xdr:sp macro="" textlink="">
      <xdr:nvSpPr>
        <xdr:cNvPr id="6" name="テキスト ボックス 5"/>
        <xdr:cNvSpPr txBox="1"/>
      </xdr:nvSpPr>
      <xdr:spPr>
        <a:xfrm>
          <a:off x="6896100" y="9791700"/>
          <a:ext cx="1063851" cy="6875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152400</xdr:colOff>
      <xdr:row>31</xdr:row>
      <xdr:rowOff>152400</xdr:rowOff>
    </xdr:from>
    <xdr:to>
      <xdr:col>35</xdr:col>
      <xdr:colOff>16174</xdr:colOff>
      <xdr:row>33</xdr:row>
      <xdr:rowOff>194308</xdr:rowOff>
    </xdr:to>
    <xdr:sp macro="" textlink="">
      <xdr:nvSpPr>
        <xdr:cNvPr id="7" name="テキスト ボックス 6"/>
        <xdr:cNvSpPr txBox="1"/>
      </xdr:nvSpPr>
      <xdr:spPr>
        <a:xfrm>
          <a:off x="5842000" y="10109200"/>
          <a:ext cx="1286174" cy="6261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32</xdr:col>
      <xdr:colOff>190500</xdr:colOff>
      <xdr:row>31</xdr:row>
      <xdr:rowOff>152400</xdr:rowOff>
    </xdr:from>
    <xdr:to>
      <xdr:col>39</xdr:col>
      <xdr:colOff>54274</xdr:colOff>
      <xdr:row>33</xdr:row>
      <xdr:rowOff>194308</xdr:rowOff>
    </xdr:to>
    <xdr:sp macro="" textlink="">
      <xdr:nvSpPr>
        <xdr:cNvPr id="8" name="テキスト ボックス 7"/>
        <xdr:cNvSpPr txBox="1"/>
      </xdr:nvSpPr>
      <xdr:spPr>
        <a:xfrm>
          <a:off x="6692900" y="10109200"/>
          <a:ext cx="1286174" cy="6261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36</xdr:col>
      <xdr:colOff>190500</xdr:colOff>
      <xdr:row>31</xdr:row>
      <xdr:rowOff>152400</xdr:rowOff>
    </xdr:from>
    <xdr:to>
      <xdr:col>43</xdr:col>
      <xdr:colOff>54274</xdr:colOff>
      <xdr:row>33</xdr:row>
      <xdr:rowOff>194308</xdr:rowOff>
    </xdr:to>
    <xdr:sp macro="" textlink="">
      <xdr:nvSpPr>
        <xdr:cNvPr id="10" name="テキスト ボックス 9"/>
        <xdr:cNvSpPr txBox="1"/>
      </xdr:nvSpPr>
      <xdr:spPr>
        <a:xfrm>
          <a:off x="7505700" y="10109200"/>
          <a:ext cx="1286174" cy="6261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40</xdr:col>
      <xdr:colOff>190500</xdr:colOff>
      <xdr:row>31</xdr:row>
      <xdr:rowOff>152400</xdr:rowOff>
    </xdr:from>
    <xdr:to>
      <xdr:col>47</xdr:col>
      <xdr:colOff>54274</xdr:colOff>
      <xdr:row>33</xdr:row>
      <xdr:rowOff>194308</xdr:rowOff>
    </xdr:to>
    <xdr:sp macro="" textlink="">
      <xdr:nvSpPr>
        <xdr:cNvPr id="11" name="テキスト ボックス 10"/>
        <xdr:cNvSpPr txBox="1"/>
      </xdr:nvSpPr>
      <xdr:spPr>
        <a:xfrm>
          <a:off x="8318500" y="10109200"/>
          <a:ext cx="1286174" cy="6261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45</xdr:col>
      <xdr:colOff>139700</xdr:colOff>
      <xdr:row>31</xdr:row>
      <xdr:rowOff>152400</xdr:rowOff>
    </xdr:from>
    <xdr:to>
      <xdr:col>50</xdr:col>
      <xdr:colOff>105074</xdr:colOff>
      <xdr:row>33</xdr:row>
      <xdr:rowOff>194308</xdr:rowOff>
    </xdr:to>
    <xdr:sp macro="" textlink="">
      <xdr:nvSpPr>
        <xdr:cNvPr id="12" name="テキスト ボックス 11"/>
        <xdr:cNvSpPr txBox="1"/>
      </xdr:nvSpPr>
      <xdr:spPr>
        <a:xfrm>
          <a:off x="9283700" y="10109200"/>
          <a:ext cx="1286174" cy="62610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9</xdr:col>
      <xdr:colOff>0</xdr:colOff>
      <xdr:row>741</xdr:row>
      <xdr:rowOff>0</xdr:rowOff>
    </xdr:from>
    <xdr:to>
      <xdr:col>40</xdr:col>
      <xdr:colOff>92232</xdr:colOff>
      <xdr:row>759</xdr:row>
      <xdr:rowOff>173006</xdr:rowOff>
    </xdr:to>
    <xdr:grpSp>
      <xdr:nvGrpSpPr>
        <xdr:cNvPr id="25" name="グループ化 24"/>
        <xdr:cNvGrpSpPr/>
      </xdr:nvGrpSpPr>
      <xdr:grpSpPr>
        <a:xfrm>
          <a:off x="1828800" y="39954200"/>
          <a:ext cx="6391432" cy="6680200"/>
          <a:chOff x="2584174" y="44502457"/>
          <a:chExt cx="6391432" cy="7526306"/>
        </a:xfrm>
      </xdr:grpSpPr>
      <xdr:sp macro="" textlink="">
        <xdr:nvSpPr>
          <xdr:cNvPr id="26" name="正方形/長方形 25"/>
          <xdr:cNvSpPr/>
        </xdr:nvSpPr>
        <xdr:spPr>
          <a:xfrm>
            <a:off x="4045502" y="44782764"/>
            <a:ext cx="3766891" cy="91893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7" name="正方形/長方形 26"/>
          <xdr:cNvSpPr/>
        </xdr:nvSpPr>
        <xdr:spPr>
          <a:xfrm>
            <a:off x="4043802" y="46895618"/>
            <a:ext cx="3899220" cy="1055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8" name="正方形/長方形 27"/>
          <xdr:cNvSpPr/>
        </xdr:nvSpPr>
        <xdr:spPr>
          <a:xfrm>
            <a:off x="4020782" y="49105138"/>
            <a:ext cx="3658136" cy="240803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9" name="直線矢印コネクタ 44"/>
          <xdr:cNvCxnSpPr>
            <a:cxnSpLocks noChangeShapeType="1"/>
            <a:stCxn id="26" idx="2"/>
            <a:endCxn id="30" idx="0"/>
          </xdr:cNvCxnSpPr>
        </xdr:nvCxnSpPr>
        <xdr:spPr bwMode="auto">
          <a:xfrm>
            <a:off x="5924353" y="45714402"/>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0" name="正方形/長方形 29"/>
          <xdr:cNvSpPr/>
        </xdr:nvSpPr>
        <xdr:spPr>
          <a:xfrm>
            <a:off x="5093843" y="46436793"/>
            <a:ext cx="1665694" cy="39612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 name="正方形/長方形 30"/>
          <xdr:cNvSpPr/>
        </xdr:nvSpPr>
        <xdr:spPr>
          <a:xfrm>
            <a:off x="2584174" y="44502457"/>
            <a:ext cx="6391432" cy="3949103"/>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32" name="テキスト ボックス 31"/>
          <xdr:cNvSpPr txBox="1"/>
        </xdr:nvSpPr>
        <xdr:spPr>
          <a:xfrm>
            <a:off x="3964082" y="51515325"/>
            <a:ext cx="3799646" cy="5134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［被災離職者等の雇入れに対する賃金に充当］</a:t>
            </a:r>
          </a:p>
        </xdr:txBody>
      </xdr:sp>
      <xdr:sp macro="" textlink="">
        <xdr:nvSpPr>
          <xdr:cNvPr id="33" name="テキスト ボックス 32"/>
          <xdr:cNvSpPr txBox="1"/>
        </xdr:nvSpPr>
        <xdr:spPr>
          <a:xfrm>
            <a:off x="6041492" y="4573980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34" name="テキスト ボックス 33"/>
          <xdr:cNvSpPr txBox="1"/>
        </xdr:nvSpPr>
        <xdr:spPr>
          <a:xfrm>
            <a:off x="5990692" y="4798952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35" name="正方形/長方形 34"/>
          <xdr:cNvSpPr/>
        </xdr:nvSpPr>
        <xdr:spPr>
          <a:xfrm>
            <a:off x="5068443" y="48739974"/>
            <a:ext cx="1657411" cy="39508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6" name="直線矢印コネクタ 44"/>
          <xdr:cNvCxnSpPr>
            <a:cxnSpLocks noChangeShapeType="1"/>
          </xdr:cNvCxnSpPr>
        </xdr:nvCxnSpPr>
        <xdr:spPr bwMode="auto">
          <a:xfrm>
            <a:off x="5928096" y="47953669"/>
            <a:ext cx="0" cy="722390"/>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38</xdr:col>
      <xdr:colOff>12700</xdr:colOff>
      <xdr:row>30</xdr:row>
      <xdr:rowOff>76200</xdr:rowOff>
    </xdr:from>
    <xdr:to>
      <xdr:col>43</xdr:col>
      <xdr:colOff>60551</xdr:colOff>
      <xdr:row>32</xdr:row>
      <xdr:rowOff>230300</xdr:rowOff>
    </xdr:to>
    <xdr:sp macro="" textlink="">
      <xdr:nvSpPr>
        <xdr:cNvPr id="24" name="テキスト ボックス 23"/>
        <xdr:cNvSpPr txBox="1"/>
      </xdr:nvSpPr>
      <xdr:spPr>
        <a:xfrm>
          <a:off x="7734300" y="9791700"/>
          <a:ext cx="1063851" cy="6875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0</xdr:colOff>
      <xdr:row>780</xdr:row>
      <xdr:rowOff>0</xdr:rowOff>
    </xdr:from>
    <xdr:to>
      <xdr:col>51</xdr:col>
      <xdr:colOff>19407</xdr:colOff>
      <xdr:row>781</xdr:row>
      <xdr:rowOff>139275</xdr:rowOff>
    </xdr:to>
    <xdr:sp macro="" textlink="">
      <xdr:nvSpPr>
        <xdr:cNvPr id="37" name="テキスト ボックス 36"/>
        <xdr:cNvSpPr txBox="1"/>
      </xdr:nvSpPr>
      <xdr:spPr>
        <a:xfrm>
          <a:off x="9347200" y="490093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精査中</a:t>
          </a:r>
        </a:p>
      </xdr:txBody>
    </xdr:sp>
    <xdr:clientData/>
  </xdr:twoCellAnchor>
  <xdr:twoCellAnchor>
    <xdr:from>
      <xdr:col>2</xdr:col>
      <xdr:colOff>0</xdr:colOff>
      <xdr:row>869</xdr:row>
      <xdr:rowOff>0</xdr:rowOff>
    </xdr:from>
    <xdr:to>
      <xdr:col>8</xdr:col>
      <xdr:colOff>95607</xdr:colOff>
      <xdr:row>870</xdr:row>
      <xdr:rowOff>75775</xdr:rowOff>
    </xdr:to>
    <xdr:sp macro="" textlink="">
      <xdr:nvSpPr>
        <xdr:cNvPr id="38" name="テキスト ボックス 37"/>
        <xdr:cNvSpPr txBox="1"/>
      </xdr:nvSpPr>
      <xdr:spPr>
        <a:xfrm>
          <a:off x="406400" y="67335400"/>
          <a:ext cx="1314807" cy="4567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583</v>
      </c>
      <c r="AT2" s="945"/>
      <c r="AU2" s="945"/>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571</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572</v>
      </c>
      <c r="H5" s="844"/>
      <c r="I5" s="844"/>
      <c r="J5" s="844"/>
      <c r="K5" s="844"/>
      <c r="L5" s="844"/>
      <c r="M5" s="845" t="s">
        <v>66</v>
      </c>
      <c r="N5" s="846"/>
      <c r="O5" s="846"/>
      <c r="P5" s="846"/>
      <c r="Q5" s="846"/>
      <c r="R5" s="847"/>
      <c r="S5" s="848" t="s">
        <v>573</v>
      </c>
      <c r="T5" s="844"/>
      <c r="U5" s="844"/>
      <c r="V5" s="844"/>
      <c r="W5" s="844"/>
      <c r="X5" s="849"/>
      <c r="Y5" s="702" t="s">
        <v>3</v>
      </c>
      <c r="Z5" s="543"/>
      <c r="AA5" s="543"/>
      <c r="AB5" s="543"/>
      <c r="AC5" s="543"/>
      <c r="AD5" s="544"/>
      <c r="AE5" s="703" t="s">
        <v>574</v>
      </c>
      <c r="AF5" s="703"/>
      <c r="AG5" s="703"/>
      <c r="AH5" s="703"/>
      <c r="AI5" s="703"/>
      <c r="AJ5" s="703"/>
      <c r="AK5" s="703"/>
      <c r="AL5" s="703"/>
      <c r="AM5" s="703"/>
      <c r="AN5" s="703"/>
      <c r="AO5" s="703"/>
      <c r="AP5" s="704"/>
      <c r="AQ5" s="705" t="s">
        <v>575</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516</v>
      </c>
      <c r="Z7" s="443"/>
      <c r="AA7" s="443"/>
      <c r="AB7" s="443"/>
      <c r="AC7" s="443"/>
      <c r="AD7" s="928"/>
      <c r="AE7" s="917" t="s">
        <v>580</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4"/>
      <c r="I8" s="724"/>
      <c r="J8" s="724"/>
      <c r="K8" s="724"/>
      <c r="L8" s="724"/>
      <c r="M8" s="724"/>
      <c r="N8" s="724"/>
      <c r="O8" s="724"/>
      <c r="P8" s="724"/>
      <c r="Q8" s="724"/>
      <c r="R8" s="724"/>
      <c r="S8" s="724"/>
      <c r="T8" s="724"/>
      <c r="U8" s="724"/>
      <c r="V8" s="724"/>
      <c r="W8" s="724"/>
      <c r="X8" s="947"/>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582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216</v>
      </c>
      <c r="Q13" s="662"/>
      <c r="R13" s="662"/>
      <c r="S13" s="662"/>
      <c r="T13" s="662"/>
      <c r="U13" s="662"/>
      <c r="V13" s="663"/>
      <c r="W13" s="661">
        <v>28</v>
      </c>
      <c r="X13" s="662"/>
      <c r="Y13" s="662"/>
      <c r="Z13" s="662"/>
      <c r="AA13" s="662"/>
      <c r="AB13" s="662"/>
      <c r="AC13" s="663"/>
      <c r="AD13" s="661">
        <v>103</v>
      </c>
      <c r="AE13" s="662"/>
      <c r="AF13" s="662"/>
      <c r="AG13" s="662"/>
      <c r="AH13" s="662"/>
      <c r="AI13" s="662"/>
      <c r="AJ13" s="663"/>
      <c r="AK13" s="661">
        <v>79</v>
      </c>
      <c r="AL13" s="662"/>
      <c r="AM13" s="662"/>
      <c r="AN13" s="662"/>
      <c r="AO13" s="662"/>
      <c r="AP13" s="662"/>
      <c r="AQ13" s="663"/>
      <c r="AR13" s="924"/>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583</v>
      </c>
      <c r="Q14" s="662"/>
      <c r="R14" s="662"/>
      <c r="S14" s="662"/>
      <c r="T14" s="662"/>
      <c r="U14" s="662"/>
      <c r="V14" s="663"/>
      <c r="W14" s="661" t="s">
        <v>580</v>
      </c>
      <c r="X14" s="662"/>
      <c r="Y14" s="662"/>
      <c r="Z14" s="662"/>
      <c r="AA14" s="662"/>
      <c r="AB14" s="662"/>
      <c r="AC14" s="663"/>
      <c r="AD14" s="661" t="s">
        <v>580</v>
      </c>
      <c r="AE14" s="662"/>
      <c r="AF14" s="662"/>
      <c r="AG14" s="662"/>
      <c r="AH14" s="662"/>
      <c r="AI14" s="662"/>
      <c r="AJ14" s="663"/>
      <c r="AK14" s="661" t="s">
        <v>586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584</v>
      </c>
      <c r="Q15" s="662"/>
      <c r="R15" s="662"/>
      <c r="S15" s="662"/>
      <c r="T15" s="662"/>
      <c r="U15" s="662"/>
      <c r="V15" s="663"/>
      <c r="W15" s="661" t="s">
        <v>583</v>
      </c>
      <c r="X15" s="662"/>
      <c r="Y15" s="662"/>
      <c r="Z15" s="662"/>
      <c r="AA15" s="662"/>
      <c r="AB15" s="662"/>
      <c r="AC15" s="663"/>
      <c r="AD15" s="661" t="s">
        <v>580</v>
      </c>
      <c r="AE15" s="662"/>
      <c r="AF15" s="662"/>
      <c r="AG15" s="662"/>
      <c r="AH15" s="662"/>
      <c r="AI15" s="662"/>
      <c r="AJ15" s="663"/>
      <c r="AK15" s="661" t="s">
        <v>584</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585</v>
      </c>
      <c r="Q16" s="662"/>
      <c r="R16" s="662"/>
      <c r="S16" s="662"/>
      <c r="T16" s="662"/>
      <c r="U16" s="662"/>
      <c r="V16" s="663"/>
      <c r="W16" s="661" t="s">
        <v>583</v>
      </c>
      <c r="X16" s="662"/>
      <c r="Y16" s="662"/>
      <c r="Z16" s="662"/>
      <c r="AA16" s="662"/>
      <c r="AB16" s="662"/>
      <c r="AC16" s="663"/>
      <c r="AD16" s="661" t="s">
        <v>584</v>
      </c>
      <c r="AE16" s="662"/>
      <c r="AF16" s="662"/>
      <c r="AG16" s="662"/>
      <c r="AH16" s="662"/>
      <c r="AI16" s="662"/>
      <c r="AJ16" s="663"/>
      <c r="AK16" s="661" t="s">
        <v>580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v>-44</v>
      </c>
      <c r="Q17" s="662"/>
      <c r="R17" s="662"/>
      <c r="S17" s="662"/>
      <c r="T17" s="662"/>
      <c r="U17" s="662"/>
      <c r="V17" s="663"/>
      <c r="W17" s="661" t="s">
        <v>583</v>
      </c>
      <c r="X17" s="662"/>
      <c r="Y17" s="662"/>
      <c r="Z17" s="662"/>
      <c r="AA17" s="662"/>
      <c r="AB17" s="662"/>
      <c r="AC17" s="663"/>
      <c r="AD17" s="661" t="s">
        <v>580</v>
      </c>
      <c r="AE17" s="662"/>
      <c r="AF17" s="662"/>
      <c r="AG17" s="662"/>
      <c r="AH17" s="662"/>
      <c r="AI17" s="662"/>
      <c r="AJ17" s="663"/>
      <c r="AK17" s="661" t="s">
        <v>586</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172</v>
      </c>
      <c r="Q18" s="884"/>
      <c r="R18" s="884"/>
      <c r="S18" s="884"/>
      <c r="T18" s="884"/>
      <c r="U18" s="884"/>
      <c r="V18" s="885"/>
      <c r="W18" s="883">
        <f>SUM(W13:AC17)</f>
        <v>28</v>
      </c>
      <c r="X18" s="884"/>
      <c r="Y18" s="884"/>
      <c r="Z18" s="884"/>
      <c r="AA18" s="884"/>
      <c r="AB18" s="884"/>
      <c r="AC18" s="885"/>
      <c r="AD18" s="883">
        <f>SUM(AD13:AJ17)</f>
        <v>103</v>
      </c>
      <c r="AE18" s="884"/>
      <c r="AF18" s="884"/>
      <c r="AG18" s="884"/>
      <c r="AH18" s="884"/>
      <c r="AI18" s="884"/>
      <c r="AJ18" s="885"/>
      <c r="AK18" s="883">
        <f>SUM(AK13:AQ17)</f>
        <v>79</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133</v>
      </c>
      <c r="Q19" s="662"/>
      <c r="R19" s="662"/>
      <c r="S19" s="662"/>
      <c r="T19" s="662"/>
      <c r="U19" s="662"/>
      <c r="V19" s="663"/>
      <c r="W19" s="661">
        <v>85</v>
      </c>
      <c r="X19" s="662"/>
      <c r="Y19" s="662"/>
      <c r="Z19" s="662"/>
      <c r="AA19" s="662"/>
      <c r="AB19" s="662"/>
      <c r="AC19" s="663"/>
      <c r="AD19" s="661">
        <v>81</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0.77325581395348841</v>
      </c>
      <c r="Q20" s="318"/>
      <c r="R20" s="318"/>
      <c r="S20" s="318"/>
      <c r="T20" s="318"/>
      <c r="U20" s="318"/>
      <c r="V20" s="318"/>
      <c r="W20" s="318">
        <f t="shared" ref="W20" si="0">IF(W18=0, "-", SUM(W19)/W18)</f>
        <v>3.0357142857142856</v>
      </c>
      <c r="X20" s="318"/>
      <c r="Y20" s="318"/>
      <c r="Z20" s="318"/>
      <c r="AA20" s="318"/>
      <c r="AB20" s="318"/>
      <c r="AC20" s="318"/>
      <c r="AD20" s="318">
        <f t="shared" ref="AD20" si="1">IF(AD18=0, "-", SUM(AD19)/AD18)</f>
        <v>0.78640776699029125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1"/>
      <c r="G21" s="316" t="s">
        <v>478</v>
      </c>
      <c r="H21" s="317"/>
      <c r="I21" s="317"/>
      <c r="J21" s="317"/>
      <c r="K21" s="317"/>
      <c r="L21" s="317"/>
      <c r="M21" s="317"/>
      <c r="N21" s="317"/>
      <c r="O21" s="317"/>
      <c r="P21" s="318">
        <f>IF(P19=0, "-", SUM(P19)/SUM(P13,P14))</f>
        <v>0.6157407407407407</v>
      </c>
      <c r="Q21" s="318"/>
      <c r="R21" s="318"/>
      <c r="S21" s="318"/>
      <c r="T21" s="318"/>
      <c r="U21" s="318"/>
      <c r="V21" s="318"/>
      <c r="W21" s="318">
        <f t="shared" ref="W21" si="2">IF(W19=0, "-", SUM(W19)/SUM(W13,W14))</f>
        <v>3.0357142857142856</v>
      </c>
      <c r="X21" s="318"/>
      <c r="Y21" s="318"/>
      <c r="Z21" s="318"/>
      <c r="AA21" s="318"/>
      <c r="AB21" s="318"/>
      <c r="AC21" s="318"/>
      <c r="AD21" s="318">
        <f t="shared" ref="AD21" si="3">IF(AD19=0, "-", SUM(AD19)/SUM(AD13,AD14))</f>
        <v>0.78640776699029125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587</v>
      </c>
      <c r="H23" s="958"/>
      <c r="I23" s="958"/>
      <c r="J23" s="958"/>
      <c r="K23" s="958"/>
      <c r="L23" s="958"/>
      <c r="M23" s="958"/>
      <c r="N23" s="958"/>
      <c r="O23" s="959"/>
      <c r="P23" s="924">
        <v>79</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1">
        <f>AK13</f>
        <v>79</v>
      </c>
      <c r="Q29" s="662"/>
      <c r="R29" s="662"/>
      <c r="S29" s="662"/>
      <c r="T29" s="662"/>
      <c r="U29" s="662"/>
      <c r="V29" s="66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20" t="s">
        <v>528</v>
      </c>
      <c r="AN30" s="920"/>
      <c r="AO30" s="920"/>
      <c r="AP30" s="862"/>
      <c r="AQ30" s="771" t="s">
        <v>354</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398" t="s">
        <v>300</v>
      </c>
      <c r="AX31" s="399"/>
    </row>
    <row r="32" spans="1:50" ht="36" customHeight="1" x14ac:dyDescent="0.15">
      <c r="A32" s="403"/>
      <c r="B32" s="401"/>
      <c r="C32" s="401"/>
      <c r="D32" s="401"/>
      <c r="E32" s="401"/>
      <c r="F32" s="402"/>
      <c r="G32" s="567" t="s">
        <v>588</v>
      </c>
      <c r="H32" s="568"/>
      <c r="I32" s="568"/>
      <c r="J32" s="568"/>
      <c r="K32" s="568"/>
      <c r="L32" s="568"/>
      <c r="M32" s="568"/>
      <c r="N32" s="568"/>
      <c r="O32" s="569"/>
      <c r="P32" s="105" t="s">
        <v>589</v>
      </c>
      <c r="Q32" s="105"/>
      <c r="R32" s="105"/>
      <c r="S32" s="105"/>
      <c r="T32" s="105"/>
      <c r="U32" s="105"/>
      <c r="V32" s="105"/>
      <c r="W32" s="105"/>
      <c r="X32" s="106"/>
      <c r="Y32" s="471" t="s">
        <v>12</v>
      </c>
      <c r="Z32" s="531"/>
      <c r="AA32" s="532"/>
      <c r="AB32" s="865" t="s">
        <v>14</v>
      </c>
      <c r="AC32" s="865"/>
      <c r="AD32" s="865"/>
      <c r="AE32" s="218"/>
      <c r="AF32" s="219"/>
      <c r="AG32" s="219"/>
      <c r="AH32" s="219"/>
      <c r="AI32" s="218"/>
      <c r="AJ32" s="219"/>
      <c r="AK32" s="219"/>
      <c r="AL32" s="219"/>
      <c r="AM32" s="218"/>
      <c r="AN32" s="219"/>
      <c r="AO32" s="219"/>
      <c r="AP32" s="219"/>
      <c r="AQ32" s="340" t="s">
        <v>624</v>
      </c>
      <c r="AR32" s="207"/>
      <c r="AS32" s="207"/>
      <c r="AT32" s="341"/>
      <c r="AU32" s="219" t="s">
        <v>625</v>
      </c>
      <c r="AV32" s="219"/>
      <c r="AW32" s="219"/>
      <c r="AX32" s="221"/>
    </row>
    <row r="33" spans="1:50" ht="36"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36"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300</v>
      </c>
      <c r="AF34" s="219"/>
      <c r="AG34" s="219"/>
      <c r="AH34" s="219"/>
      <c r="AI34" s="218">
        <v>136</v>
      </c>
      <c r="AJ34" s="219"/>
      <c r="AK34" s="219"/>
      <c r="AL34" s="219"/>
      <c r="AM34" s="218">
        <v>200</v>
      </c>
      <c r="AN34" s="219"/>
      <c r="AO34" s="219"/>
      <c r="AP34" s="219"/>
      <c r="AQ34" s="340" t="s">
        <v>625</v>
      </c>
      <c r="AR34" s="207"/>
      <c r="AS34" s="207"/>
      <c r="AT34" s="341"/>
      <c r="AU34" s="219" t="s">
        <v>626</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528</v>
      </c>
      <c r="AF101" s="219"/>
      <c r="AG101" s="219"/>
      <c r="AH101" s="220"/>
      <c r="AI101" s="218">
        <v>344</v>
      </c>
      <c r="AJ101" s="219"/>
      <c r="AK101" s="219"/>
      <c r="AL101" s="220"/>
      <c r="AM101" s="218">
        <v>331</v>
      </c>
      <c r="AN101" s="219"/>
      <c r="AO101" s="219"/>
      <c r="AP101" s="220"/>
      <c r="AQ101" s="218" t="s">
        <v>627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816</v>
      </c>
      <c r="AF102" s="418"/>
      <c r="AG102" s="418"/>
      <c r="AH102" s="418"/>
      <c r="AI102" s="273">
        <v>114</v>
      </c>
      <c r="AJ102" s="274"/>
      <c r="AK102" s="274"/>
      <c r="AL102" s="319"/>
      <c r="AM102" s="418">
        <v>402</v>
      </c>
      <c r="AN102" s="418"/>
      <c r="AO102" s="418"/>
      <c r="AP102" s="418"/>
      <c r="AQ102" s="273">
        <v>306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5" t="s">
        <v>523</v>
      </c>
      <c r="AR115" s="596"/>
      <c r="AS115" s="596"/>
      <c r="AT115" s="596"/>
      <c r="AU115" s="596"/>
      <c r="AV115" s="596"/>
      <c r="AW115" s="596"/>
      <c r="AX115" s="597"/>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594</v>
      </c>
      <c r="AC116" s="546"/>
      <c r="AD116" s="547"/>
      <c r="AE116" s="418">
        <v>251305</v>
      </c>
      <c r="AF116" s="418"/>
      <c r="AG116" s="418"/>
      <c r="AH116" s="418"/>
      <c r="AI116" s="418">
        <v>245907</v>
      </c>
      <c r="AJ116" s="418"/>
      <c r="AK116" s="418"/>
      <c r="AL116" s="418"/>
      <c r="AM116" s="418">
        <v>245746</v>
      </c>
      <c r="AN116" s="418"/>
      <c r="AO116" s="418"/>
      <c r="AP116" s="418"/>
      <c r="AQ116" s="218">
        <v>257353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94" t="s">
        <v>596</v>
      </c>
      <c r="AF117" s="554"/>
      <c r="AG117" s="554"/>
      <c r="AH117" s="554"/>
      <c r="AI117" s="594" t="s">
        <v>597</v>
      </c>
      <c r="AJ117" s="554"/>
      <c r="AK117" s="554"/>
      <c r="AL117" s="554"/>
      <c r="AM117" s="594" t="s">
        <v>662</v>
      </c>
      <c r="AN117" s="554"/>
      <c r="AO117" s="554"/>
      <c r="AP117" s="554"/>
      <c r="AQ117" s="594" t="s">
        <v>628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606</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t="s">
        <v>602</v>
      </c>
      <c r="AF134" s="207"/>
      <c r="AG134" s="207"/>
      <c r="AH134" s="207"/>
      <c r="AI134" s="206" t="s">
        <v>604</v>
      </c>
      <c r="AJ134" s="207"/>
      <c r="AK134" s="207"/>
      <c r="AL134" s="207"/>
      <c r="AM134" s="206" t="s">
        <v>604</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603</v>
      </c>
      <c r="AF135" s="207"/>
      <c r="AG135" s="207"/>
      <c r="AH135" s="207"/>
      <c r="AI135" s="206" t="s">
        <v>605</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607</v>
      </c>
      <c r="H154" s="105"/>
      <c r="I154" s="105"/>
      <c r="J154" s="105"/>
      <c r="K154" s="105"/>
      <c r="L154" s="105"/>
      <c r="M154" s="105"/>
      <c r="N154" s="105"/>
      <c r="O154" s="105"/>
      <c r="P154" s="106"/>
      <c r="Q154" s="125" t="s">
        <v>608</v>
      </c>
      <c r="R154" s="105"/>
      <c r="S154" s="105"/>
      <c r="T154" s="105"/>
      <c r="U154" s="105"/>
      <c r="V154" s="105"/>
      <c r="W154" s="105"/>
      <c r="X154" s="105"/>
      <c r="Y154" s="105"/>
      <c r="Z154" s="105"/>
      <c r="AA154" s="293"/>
      <c r="AB154" s="141" t="s">
        <v>580</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3"/>
      <c r="G430" s="904" t="s">
        <v>374</v>
      </c>
      <c r="H430" s="123"/>
      <c r="I430" s="123"/>
      <c r="J430" s="905" t="s">
        <v>579</v>
      </c>
      <c r="K430" s="906"/>
      <c r="L430" s="906"/>
      <c r="M430" s="906"/>
      <c r="N430" s="906"/>
      <c r="O430" s="906"/>
      <c r="P430" s="906"/>
      <c r="Q430" s="906"/>
      <c r="R430" s="906"/>
      <c r="S430" s="906"/>
      <c r="T430" s="907"/>
      <c r="U430" s="591" t="s">
        <v>580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3" t="s">
        <v>608</v>
      </c>
      <c r="AR432" s="200"/>
      <c r="AS432" s="133" t="s">
        <v>355</v>
      </c>
      <c r="AT432" s="134"/>
      <c r="AU432" s="200" t="s">
        <v>606</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610</v>
      </c>
      <c r="AF433" s="207"/>
      <c r="AG433" s="207"/>
      <c r="AH433" s="207"/>
      <c r="AI433" s="340" t="s">
        <v>580</v>
      </c>
      <c r="AJ433" s="207"/>
      <c r="AK433" s="207"/>
      <c r="AL433" s="207"/>
      <c r="AM433" s="340" t="s">
        <v>580</v>
      </c>
      <c r="AN433" s="207"/>
      <c r="AO433" s="207"/>
      <c r="AP433" s="341"/>
      <c r="AQ433" s="340" t="s">
        <v>584</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580</v>
      </c>
      <c r="AF434" s="207"/>
      <c r="AG434" s="207"/>
      <c r="AH434" s="341"/>
      <c r="AI434" s="340" t="s">
        <v>602</v>
      </c>
      <c r="AJ434" s="207"/>
      <c r="AK434" s="207"/>
      <c r="AL434" s="207"/>
      <c r="AM434" s="340" t="s">
        <v>584</v>
      </c>
      <c r="AN434" s="207"/>
      <c r="AO434" s="207"/>
      <c r="AP434" s="341"/>
      <c r="AQ434" s="340" t="s">
        <v>584</v>
      </c>
      <c r="AR434" s="207"/>
      <c r="AS434" s="207"/>
      <c r="AT434" s="341"/>
      <c r="AU434" s="207" t="s">
        <v>606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602</v>
      </c>
      <c r="AF435" s="207"/>
      <c r="AG435" s="207"/>
      <c r="AH435" s="341"/>
      <c r="AI435" s="340" t="s">
        <v>580</v>
      </c>
      <c r="AJ435" s="207"/>
      <c r="AK435" s="207"/>
      <c r="AL435" s="207"/>
      <c r="AM435" s="340" t="s">
        <v>602</v>
      </c>
      <c r="AN435" s="207"/>
      <c r="AO435" s="207"/>
      <c r="AP435" s="341"/>
      <c r="AQ435" s="340" t="s">
        <v>580</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3" t="s">
        <v>580</v>
      </c>
      <c r="AR457" s="200"/>
      <c r="AS457" s="133" t="s">
        <v>355</v>
      </c>
      <c r="AT457" s="134"/>
      <c r="AU457" s="200" t="s">
        <v>612</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611</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613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4.2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578</v>
      </c>
      <c r="AE702" s="346"/>
      <c r="AF702" s="346"/>
      <c r="AG702" s="385" t="s">
        <v>629</v>
      </c>
      <c r="AH702" s="386"/>
      <c r="AI702" s="386"/>
      <c r="AJ702" s="386"/>
      <c r="AK702" s="386"/>
      <c r="AL702" s="386"/>
      <c r="AM702" s="386"/>
      <c r="AN702" s="386"/>
      <c r="AO702" s="386"/>
      <c r="AP702" s="386"/>
      <c r="AQ702" s="386"/>
      <c r="AR702" s="386"/>
      <c r="AS702" s="386"/>
      <c r="AT702" s="386"/>
      <c r="AU702" s="386"/>
      <c r="AV702" s="386"/>
      <c r="AW702" s="386"/>
      <c r="AX702" s="387"/>
    </row>
    <row r="703" spans="1:50" ht="47.2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578</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578</v>
      </c>
      <c r="AE704" s="787"/>
      <c r="AF704" s="787"/>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632</v>
      </c>
      <c r="AE705" s="719"/>
      <c r="AF705" s="71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578</v>
      </c>
      <c r="AE708" s="609"/>
      <c r="AF708" s="609"/>
      <c r="AG708" s="746" t="s">
        <v>633</v>
      </c>
      <c r="AH708" s="747"/>
      <c r="AI708" s="747"/>
      <c r="AJ708" s="747"/>
      <c r="AK708" s="747"/>
      <c r="AL708" s="747"/>
      <c r="AM708" s="747"/>
      <c r="AN708" s="747"/>
      <c r="AO708" s="747"/>
      <c r="AP708" s="747"/>
      <c r="AQ708" s="747"/>
      <c r="AR708" s="747"/>
      <c r="AS708" s="747"/>
      <c r="AT708" s="747"/>
      <c r="AU708" s="747"/>
      <c r="AV708" s="747"/>
      <c r="AW708" s="747"/>
      <c r="AX708" s="748"/>
    </row>
    <row r="709" spans="1:50" ht="33"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578</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51"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636</v>
      </c>
      <c r="AE712" s="787"/>
      <c r="AF712" s="787"/>
      <c r="AG712" s="814" t="s">
        <v>638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632</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578</v>
      </c>
      <c r="AE714" s="812"/>
      <c r="AF714" s="813"/>
      <c r="AG714" s="740" t="s">
        <v>637</v>
      </c>
      <c r="AH714" s="741"/>
      <c r="AI714" s="741"/>
      <c r="AJ714" s="741"/>
      <c r="AK714" s="741"/>
      <c r="AL714" s="741"/>
      <c r="AM714" s="741"/>
      <c r="AN714" s="741"/>
      <c r="AO714" s="741"/>
      <c r="AP714" s="741"/>
      <c r="AQ714" s="741"/>
      <c r="AR714" s="741"/>
      <c r="AS714" s="741"/>
      <c r="AT714" s="741"/>
      <c r="AU714" s="741"/>
      <c r="AV714" s="741"/>
      <c r="AW714" s="741"/>
      <c r="AX714" s="742"/>
    </row>
    <row r="715" spans="1:50" ht="36"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578</v>
      </c>
      <c r="AE715" s="609"/>
      <c r="AF715" s="660"/>
      <c r="AG715" s="746" t="s">
        <v>639</v>
      </c>
      <c r="AH715" s="747"/>
      <c r="AI715" s="747"/>
      <c r="AJ715" s="747"/>
      <c r="AK715" s="747"/>
      <c r="AL715" s="747"/>
      <c r="AM715" s="747"/>
      <c r="AN715" s="747"/>
      <c r="AO715" s="747"/>
      <c r="AP715" s="747"/>
      <c r="AQ715" s="747"/>
      <c r="AR715" s="747"/>
      <c r="AS715" s="747"/>
      <c r="AT715" s="747"/>
      <c r="AU715" s="747"/>
      <c r="AV715" s="747"/>
      <c r="AW715" s="747"/>
      <c r="AX715" s="748"/>
    </row>
    <row r="716" spans="1:50" ht="50.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578</v>
      </c>
      <c r="AE716" s="631"/>
      <c r="AF716" s="631"/>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36.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636</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578</v>
      </c>
      <c r="AE719" s="609"/>
      <c r="AF719" s="609"/>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571</v>
      </c>
      <c r="D721" s="297"/>
      <c r="E721" s="297"/>
      <c r="F721" s="298"/>
      <c r="G721" s="287"/>
      <c r="H721" s="288"/>
      <c r="I721" s="83" t="str">
        <f>IF(OR(G721="　", G721=""), "", "-")</f>
        <v/>
      </c>
      <c r="J721" s="291">
        <v>558</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571</v>
      </c>
      <c r="D722" s="297"/>
      <c r="E722" s="297"/>
      <c r="F722" s="298"/>
      <c r="G722" s="287"/>
      <c r="H722" s="288"/>
      <c r="I722" s="83" t="str">
        <f t="shared" ref="I722:I725" si="4">IF(OR(G722="　", G722=""), "", "-")</f>
        <v/>
      </c>
      <c r="J722" s="291">
        <v>559</v>
      </c>
      <c r="K722" s="291"/>
      <c r="L722" s="83" t="str">
        <f t="shared" ref="L722:L725" si="5">IF(M722="","","-")</f>
        <v/>
      </c>
      <c r="M722" s="84"/>
      <c r="N722" s="304" t="s">
        <v>615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t="s">
        <v>571</v>
      </c>
      <c r="D723" s="297"/>
      <c r="E723" s="297"/>
      <c r="F723" s="298"/>
      <c r="G723" s="287"/>
      <c r="H723" s="288"/>
      <c r="I723" s="83" t="str">
        <f t="shared" si="4"/>
        <v/>
      </c>
      <c r="J723" s="291">
        <v>560</v>
      </c>
      <c r="K723" s="291"/>
      <c r="L723" s="83" t="str">
        <f t="shared" si="5"/>
        <v/>
      </c>
      <c r="M723" s="84"/>
      <c r="N723" s="304" t="s">
        <v>616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t="s">
        <v>571</v>
      </c>
      <c r="D724" s="297"/>
      <c r="E724" s="297"/>
      <c r="F724" s="298"/>
      <c r="G724" s="287"/>
      <c r="H724" s="288"/>
      <c r="I724" s="83" t="str">
        <f t="shared" si="4"/>
        <v/>
      </c>
      <c r="J724" s="291">
        <v>590</v>
      </c>
      <c r="K724" s="291"/>
      <c r="L724" s="83" t="str">
        <f t="shared" si="5"/>
        <v/>
      </c>
      <c r="M724" s="84"/>
      <c r="N724" s="304" t="s">
        <v>617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t="s">
        <v>571</v>
      </c>
      <c r="D725" s="326"/>
      <c r="E725" s="326"/>
      <c r="F725" s="327"/>
      <c r="G725" s="289"/>
      <c r="H725" s="290"/>
      <c r="I725" s="85" t="str">
        <f t="shared" si="4"/>
        <v/>
      </c>
      <c r="J725" s="292">
        <v>601</v>
      </c>
      <c r="K725" s="292"/>
      <c r="L725" s="85" t="str">
        <f t="shared" si="5"/>
        <v/>
      </c>
      <c r="M725" s="86"/>
      <c r="N725" s="275" t="s">
        <v>661</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0" t="s">
        <v>644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643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3.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8.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1.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550</v>
      </c>
      <c r="B737" s="210"/>
      <c r="C737" s="210"/>
      <c r="D737" s="211"/>
      <c r="E737" s="995" t="s">
        <v>610</v>
      </c>
      <c r="F737" s="995"/>
      <c r="G737" s="995"/>
      <c r="H737" s="995"/>
      <c r="I737" s="995"/>
      <c r="J737" s="995"/>
      <c r="K737" s="995"/>
      <c r="L737" s="995"/>
      <c r="M737" s="995"/>
      <c r="N737" s="365" t="s">
        <v>543</v>
      </c>
      <c r="O737" s="365"/>
      <c r="P737" s="365"/>
      <c r="Q737" s="365"/>
      <c r="R737" s="995" t="s">
        <v>601</v>
      </c>
      <c r="S737" s="995"/>
      <c r="T737" s="995"/>
      <c r="U737" s="995"/>
      <c r="V737" s="995"/>
      <c r="W737" s="995"/>
      <c r="X737" s="995"/>
      <c r="Y737" s="995"/>
      <c r="Z737" s="995"/>
      <c r="AA737" s="365" t="s">
        <v>542</v>
      </c>
      <c r="AB737" s="365"/>
      <c r="AC737" s="365"/>
      <c r="AD737" s="365"/>
      <c r="AE737" s="995" t="s">
        <v>618</v>
      </c>
      <c r="AF737" s="995"/>
      <c r="AG737" s="995"/>
      <c r="AH737" s="995"/>
      <c r="AI737" s="995"/>
      <c r="AJ737" s="995"/>
      <c r="AK737" s="995"/>
      <c r="AL737" s="995"/>
      <c r="AM737" s="995"/>
      <c r="AN737" s="365" t="s">
        <v>541</v>
      </c>
      <c r="AO737" s="365"/>
      <c r="AP737" s="365"/>
      <c r="AQ737" s="365"/>
      <c r="AR737" s="987" t="s">
        <v>619</v>
      </c>
      <c r="AS737" s="988"/>
      <c r="AT737" s="988"/>
      <c r="AU737" s="988"/>
      <c r="AV737" s="988"/>
      <c r="AW737" s="988"/>
      <c r="AX737" s="989"/>
      <c r="AY737" s="89"/>
      <c r="AZ737" s="89"/>
    </row>
    <row r="738" spans="1:52" ht="24.75" customHeight="1" x14ac:dyDescent="0.15">
      <c r="A738" s="996" t="s">
        <v>540</v>
      </c>
      <c r="B738" s="210"/>
      <c r="C738" s="210"/>
      <c r="D738" s="211"/>
      <c r="E738" s="995" t="s">
        <v>620</v>
      </c>
      <c r="F738" s="995"/>
      <c r="G738" s="995"/>
      <c r="H738" s="995"/>
      <c r="I738" s="995"/>
      <c r="J738" s="995"/>
      <c r="K738" s="995"/>
      <c r="L738" s="995"/>
      <c r="M738" s="995"/>
      <c r="N738" s="365" t="s">
        <v>539</v>
      </c>
      <c r="O738" s="365"/>
      <c r="P738" s="365"/>
      <c r="Q738" s="365"/>
      <c r="R738" s="995" t="s">
        <v>621</v>
      </c>
      <c r="S738" s="995"/>
      <c r="T738" s="995"/>
      <c r="U738" s="995"/>
      <c r="V738" s="995"/>
      <c r="W738" s="995"/>
      <c r="X738" s="995"/>
      <c r="Y738" s="995"/>
      <c r="Z738" s="995"/>
      <c r="AA738" s="365" t="s">
        <v>538</v>
      </c>
      <c r="AB738" s="365"/>
      <c r="AC738" s="365"/>
      <c r="AD738" s="365"/>
      <c r="AE738" s="995" t="s">
        <v>622</v>
      </c>
      <c r="AF738" s="995"/>
      <c r="AG738" s="995"/>
      <c r="AH738" s="995"/>
      <c r="AI738" s="995"/>
      <c r="AJ738" s="995"/>
      <c r="AK738" s="995"/>
      <c r="AL738" s="995"/>
      <c r="AM738" s="995"/>
      <c r="AN738" s="365" t="s">
        <v>534</v>
      </c>
      <c r="AO738" s="365"/>
      <c r="AP738" s="365"/>
      <c r="AQ738" s="365"/>
      <c r="AR738" s="987" t="s">
        <v>623</v>
      </c>
      <c r="AS738" s="988"/>
      <c r="AT738" s="988"/>
      <c r="AU738" s="988"/>
      <c r="AV738" s="988"/>
      <c r="AW738" s="988"/>
      <c r="AX738" s="989"/>
    </row>
    <row r="739" spans="1:52" ht="24.75" customHeight="1" thickBot="1" x14ac:dyDescent="0.2">
      <c r="A739" s="997" t="s">
        <v>530</v>
      </c>
      <c r="B739" s="998"/>
      <c r="C739" s="998"/>
      <c r="D739" s="999"/>
      <c r="E739" s="1000" t="s">
        <v>571</v>
      </c>
      <c r="F739" s="990"/>
      <c r="G739" s="990"/>
      <c r="H739" s="93" t="str">
        <f>IF(E739="", "", "(")</f>
        <v>(</v>
      </c>
      <c r="I739" s="990"/>
      <c r="J739" s="990"/>
      <c r="K739" s="93" t="str">
        <f>IF(OR(I739="　", I739=""), "", "-")</f>
        <v/>
      </c>
      <c r="L739" s="991">
        <v>568</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632" t="s">
        <v>512</v>
      </c>
      <c r="B779" s="633"/>
      <c r="C779" s="633"/>
      <c r="D779" s="633"/>
      <c r="E779" s="633"/>
      <c r="F779" s="634"/>
      <c r="G779" s="599" t="s">
        <v>645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35.2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6" customHeight="1" x14ac:dyDescent="0.15">
      <c r="A781" s="635"/>
      <c r="B781" s="636"/>
      <c r="C781" s="636"/>
      <c r="D781" s="636"/>
      <c r="E781" s="636"/>
      <c r="F781" s="637"/>
      <c r="G781" s="674" t="s">
        <v>646</v>
      </c>
      <c r="H781" s="675"/>
      <c r="I781" s="675"/>
      <c r="J781" s="675"/>
      <c r="K781" s="676"/>
      <c r="L781" s="668" t="s">
        <v>647</v>
      </c>
      <c r="M781" s="669"/>
      <c r="N781" s="669"/>
      <c r="O781" s="669"/>
      <c r="P781" s="669"/>
      <c r="Q781" s="669"/>
      <c r="R781" s="669"/>
      <c r="S781" s="669"/>
      <c r="T781" s="669"/>
      <c r="U781" s="669"/>
      <c r="V781" s="669"/>
      <c r="W781" s="669"/>
      <c r="X781" s="670"/>
      <c r="Y781" s="388">
        <v>71</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38.2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38.2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38.2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38.2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38.2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38.2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38.2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38.2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38.2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6.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71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648</v>
      </c>
      <c r="D837" s="347"/>
      <c r="E837" s="347"/>
      <c r="F837" s="347"/>
      <c r="G837" s="347"/>
      <c r="H837" s="347"/>
      <c r="I837" s="347"/>
      <c r="J837" s="348">
        <v>6000012070001</v>
      </c>
      <c r="K837" s="349"/>
      <c r="L837" s="349"/>
      <c r="M837" s="349"/>
      <c r="N837" s="349"/>
      <c r="O837" s="349"/>
      <c r="P837" s="362" t="s">
        <v>658</v>
      </c>
      <c r="Q837" s="350"/>
      <c r="R837" s="350"/>
      <c r="S837" s="350"/>
      <c r="T837" s="350"/>
      <c r="U837" s="350"/>
      <c r="V837" s="350"/>
      <c r="W837" s="350"/>
      <c r="X837" s="350"/>
      <c r="Y837" s="351">
        <v>71</v>
      </c>
      <c r="Z837" s="352"/>
      <c r="AA837" s="352"/>
      <c r="AB837" s="353"/>
      <c r="AC837" s="363"/>
      <c r="AD837" s="371"/>
      <c r="AE837" s="371"/>
      <c r="AF837" s="371"/>
      <c r="AG837" s="371"/>
      <c r="AH837" s="372" t="s">
        <v>659</v>
      </c>
      <c r="AI837" s="373"/>
      <c r="AJ837" s="373"/>
      <c r="AK837" s="373"/>
      <c r="AL837" s="357" t="s">
        <v>579</v>
      </c>
      <c r="AM837" s="358"/>
      <c r="AN837" s="358"/>
      <c r="AO837" s="359"/>
      <c r="AP837" s="360" t="s">
        <v>660</v>
      </c>
      <c r="AQ837" s="360"/>
      <c r="AR837" s="360"/>
      <c r="AS837" s="360"/>
      <c r="AT837" s="360"/>
      <c r="AU837" s="360"/>
      <c r="AV837" s="360"/>
      <c r="AW837" s="360"/>
      <c r="AX837" s="360"/>
    </row>
    <row r="838" spans="1:50" ht="30" customHeight="1" x14ac:dyDescent="0.15">
      <c r="A838" s="376">
        <v>2</v>
      </c>
      <c r="B838" s="376">
        <v>1</v>
      </c>
      <c r="C838" s="361" t="s">
        <v>649</v>
      </c>
      <c r="D838" s="347"/>
      <c r="E838" s="347"/>
      <c r="F838" s="347"/>
      <c r="G838" s="347"/>
      <c r="H838" s="347"/>
      <c r="I838" s="347"/>
      <c r="J838" s="348">
        <v>6000012070001</v>
      </c>
      <c r="K838" s="349"/>
      <c r="L838" s="349"/>
      <c r="M838" s="349"/>
      <c r="N838" s="349"/>
      <c r="O838" s="349"/>
      <c r="P838" s="350" t="s">
        <v>658</v>
      </c>
      <c r="Q838" s="350"/>
      <c r="R838" s="350"/>
      <c r="S838" s="350"/>
      <c r="T838" s="350"/>
      <c r="U838" s="350"/>
      <c r="V838" s="350"/>
      <c r="W838" s="350"/>
      <c r="X838" s="350"/>
      <c r="Y838" s="351">
        <v>3</v>
      </c>
      <c r="Z838" s="352"/>
      <c r="AA838" s="352"/>
      <c r="AB838" s="353"/>
      <c r="AC838" s="363"/>
      <c r="AD838" s="363"/>
      <c r="AE838" s="363"/>
      <c r="AF838" s="363"/>
      <c r="AG838" s="363"/>
      <c r="AH838" s="372" t="s">
        <v>579</v>
      </c>
      <c r="AI838" s="373"/>
      <c r="AJ838" s="373"/>
      <c r="AK838" s="373"/>
      <c r="AL838" s="357" t="s">
        <v>579</v>
      </c>
      <c r="AM838" s="358"/>
      <c r="AN838" s="358"/>
      <c r="AO838" s="359"/>
      <c r="AP838" s="360" t="s">
        <v>579</v>
      </c>
      <c r="AQ838" s="360"/>
      <c r="AR838" s="360"/>
      <c r="AS838" s="360"/>
      <c r="AT838" s="360"/>
      <c r="AU838" s="360"/>
      <c r="AV838" s="360"/>
      <c r="AW838" s="360"/>
      <c r="AX838" s="360"/>
    </row>
    <row r="839" spans="1:50" ht="30" customHeight="1" x14ac:dyDescent="0.15">
      <c r="A839" s="376">
        <v>3</v>
      </c>
      <c r="B839" s="376">
        <v>1</v>
      </c>
      <c r="C839" s="361" t="s">
        <v>650</v>
      </c>
      <c r="D839" s="347"/>
      <c r="E839" s="347"/>
      <c r="F839" s="347"/>
      <c r="G839" s="347"/>
      <c r="H839" s="347"/>
      <c r="I839" s="347"/>
      <c r="J839" s="348">
        <v>6000012070001</v>
      </c>
      <c r="K839" s="349"/>
      <c r="L839" s="349"/>
      <c r="M839" s="349"/>
      <c r="N839" s="349"/>
      <c r="O839" s="349"/>
      <c r="P839" s="362" t="s">
        <v>658</v>
      </c>
      <c r="Q839" s="350"/>
      <c r="R839" s="350"/>
      <c r="S839" s="350"/>
      <c r="T839" s="350"/>
      <c r="U839" s="350"/>
      <c r="V839" s="350"/>
      <c r="W839" s="350"/>
      <c r="X839" s="350"/>
      <c r="Y839" s="351">
        <v>2</v>
      </c>
      <c r="Z839" s="352"/>
      <c r="AA839" s="352"/>
      <c r="AB839" s="353"/>
      <c r="AC839" s="363"/>
      <c r="AD839" s="363"/>
      <c r="AE839" s="363"/>
      <c r="AF839" s="363"/>
      <c r="AG839" s="363"/>
      <c r="AH839" s="355" t="s">
        <v>579</v>
      </c>
      <c r="AI839" s="356"/>
      <c r="AJ839" s="356"/>
      <c r="AK839" s="356"/>
      <c r="AL839" s="357" t="s">
        <v>579</v>
      </c>
      <c r="AM839" s="358"/>
      <c r="AN839" s="358"/>
      <c r="AO839" s="359"/>
      <c r="AP839" s="360" t="s">
        <v>579</v>
      </c>
      <c r="AQ839" s="360"/>
      <c r="AR839" s="360"/>
      <c r="AS839" s="360"/>
      <c r="AT839" s="360"/>
      <c r="AU839" s="360"/>
      <c r="AV839" s="360"/>
      <c r="AW839" s="360"/>
      <c r="AX839" s="360"/>
    </row>
    <row r="840" spans="1:50" ht="30" customHeight="1" x14ac:dyDescent="0.15">
      <c r="A840" s="376">
        <v>4</v>
      </c>
      <c r="B840" s="376">
        <v>1</v>
      </c>
      <c r="C840" s="361" t="s">
        <v>651</v>
      </c>
      <c r="D840" s="347"/>
      <c r="E840" s="347"/>
      <c r="F840" s="347"/>
      <c r="G840" s="347"/>
      <c r="H840" s="347"/>
      <c r="I840" s="347"/>
      <c r="J840" s="348">
        <v>6000012070001</v>
      </c>
      <c r="K840" s="349"/>
      <c r="L840" s="349"/>
      <c r="M840" s="349"/>
      <c r="N840" s="349"/>
      <c r="O840" s="349"/>
      <c r="P840" s="362" t="s">
        <v>658</v>
      </c>
      <c r="Q840" s="350"/>
      <c r="R840" s="350"/>
      <c r="S840" s="350"/>
      <c r="T840" s="350"/>
      <c r="U840" s="350"/>
      <c r="V840" s="350"/>
      <c r="W840" s="350"/>
      <c r="X840" s="350"/>
      <c r="Y840" s="351">
        <v>1</v>
      </c>
      <c r="Z840" s="352"/>
      <c r="AA840" s="352"/>
      <c r="AB840" s="353"/>
      <c r="AC840" s="363"/>
      <c r="AD840" s="363"/>
      <c r="AE840" s="363"/>
      <c r="AF840" s="363"/>
      <c r="AG840" s="363"/>
      <c r="AH840" s="355" t="s">
        <v>579</v>
      </c>
      <c r="AI840" s="356"/>
      <c r="AJ840" s="356"/>
      <c r="AK840" s="356"/>
      <c r="AL840" s="357" t="s">
        <v>579</v>
      </c>
      <c r="AM840" s="358"/>
      <c r="AN840" s="358"/>
      <c r="AO840" s="359"/>
      <c r="AP840" s="360" t="s">
        <v>579</v>
      </c>
      <c r="AQ840" s="360"/>
      <c r="AR840" s="360"/>
      <c r="AS840" s="360"/>
      <c r="AT840" s="360"/>
      <c r="AU840" s="360"/>
      <c r="AV840" s="360"/>
      <c r="AW840" s="360"/>
      <c r="AX840" s="360"/>
    </row>
    <row r="841" spans="1:50" ht="30" customHeight="1" x14ac:dyDescent="0.15">
      <c r="A841" s="376">
        <v>5</v>
      </c>
      <c r="B841" s="376">
        <v>1</v>
      </c>
      <c r="C841" s="361" t="s">
        <v>652</v>
      </c>
      <c r="D841" s="347"/>
      <c r="E841" s="347"/>
      <c r="F841" s="347"/>
      <c r="G841" s="347"/>
      <c r="H841" s="347"/>
      <c r="I841" s="347"/>
      <c r="J841" s="348">
        <v>6000012070001</v>
      </c>
      <c r="K841" s="349"/>
      <c r="L841" s="349"/>
      <c r="M841" s="349"/>
      <c r="N841" s="349"/>
      <c r="O841" s="349"/>
      <c r="P841" s="350" t="s">
        <v>658</v>
      </c>
      <c r="Q841" s="350"/>
      <c r="R841" s="350"/>
      <c r="S841" s="350"/>
      <c r="T841" s="350"/>
      <c r="U841" s="350"/>
      <c r="V841" s="350"/>
      <c r="W841" s="350"/>
      <c r="X841" s="350"/>
      <c r="Y841" s="351">
        <v>0.9</v>
      </c>
      <c r="Z841" s="352"/>
      <c r="AA841" s="352"/>
      <c r="AB841" s="353"/>
      <c r="AC841" s="354"/>
      <c r="AD841" s="354"/>
      <c r="AE841" s="354"/>
      <c r="AF841" s="354"/>
      <c r="AG841" s="354"/>
      <c r="AH841" s="355" t="s">
        <v>579</v>
      </c>
      <c r="AI841" s="356"/>
      <c r="AJ841" s="356"/>
      <c r="AK841" s="356"/>
      <c r="AL841" s="357" t="s">
        <v>579</v>
      </c>
      <c r="AM841" s="358"/>
      <c r="AN841" s="358"/>
      <c r="AO841" s="359"/>
      <c r="AP841" s="360" t="s">
        <v>579</v>
      </c>
      <c r="AQ841" s="360"/>
      <c r="AR841" s="360"/>
      <c r="AS841" s="360"/>
      <c r="AT841" s="360"/>
      <c r="AU841" s="360"/>
      <c r="AV841" s="360"/>
      <c r="AW841" s="360"/>
      <c r="AX841" s="360"/>
    </row>
    <row r="842" spans="1:50" ht="30" customHeight="1" x14ac:dyDescent="0.15">
      <c r="A842" s="376">
        <v>6</v>
      </c>
      <c r="B842" s="376">
        <v>1</v>
      </c>
      <c r="C842" s="361" t="s">
        <v>653</v>
      </c>
      <c r="D842" s="347"/>
      <c r="E842" s="347"/>
      <c r="F842" s="347"/>
      <c r="G842" s="347"/>
      <c r="H842" s="347"/>
      <c r="I842" s="347"/>
      <c r="J842" s="348">
        <v>6000012070001</v>
      </c>
      <c r="K842" s="349"/>
      <c r="L842" s="349"/>
      <c r="M842" s="349"/>
      <c r="N842" s="349"/>
      <c r="O842" s="349"/>
      <c r="P842" s="350" t="s">
        <v>658</v>
      </c>
      <c r="Q842" s="350"/>
      <c r="R842" s="350"/>
      <c r="S842" s="350"/>
      <c r="T842" s="350"/>
      <c r="U842" s="350"/>
      <c r="V842" s="350"/>
      <c r="W842" s="350"/>
      <c r="X842" s="350"/>
      <c r="Y842" s="351">
        <v>0.9</v>
      </c>
      <c r="Z842" s="352"/>
      <c r="AA842" s="352"/>
      <c r="AB842" s="353"/>
      <c r="AC842" s="354"/>
      <c r="AD842" s="354"/>
      <c r="AE842" s="354"/>
      <c r="AF842" s="354"/>
      <c r="AG842" s="354"/>
      <c r="AH842" s="355" t="s">
        <v>579</v>
      </c>
      <c r="AI842" s="356"/>
      <c r="AJ842" s="356"/>
      <c r="AK842" s="356"/>
      <c r="AL842" s="357" t="s">
        <v>579</v>
      </c>
      <c r="AM842" s="358"/>
      <c r="AN842" s="358"/>
      <c r="AO842" s="359"/>
      <c r="AP842" s="360" t="s">
        <v>579</v>
      </c>
      <c r="AQ842" s="360"/>
      <c r="AR842" s="360"/>
      <c r="AS842" s="360"/>
      <c r="AT842" s="360"/>
      <c r="AU842" s="360"/>
      <c r="AV842" s="360"/>
      <c r="AW842" s="360"/>
      <c r="AX842" s="360"/>
    </row>
    <row r="843" spans="1:50" ht="30" customHeight="1" x14ac:dyDescent="0.15">
      <c r="A843" s="376">
        <v>7</v>
      </c>
      <c r="B843" s="376">
        <v>1</v>
      </c>
      <c r="C843" s="361" t="s">
        <v>654</v>
      </c>
      <c r="D843" s="347"/>
      <c r="E843" s="347"/>
      <c r="F843" s="347"/>
      <c r="G843" s="347"/>
      <c r="H843" s="347"/>
      <c r="I843" s="347"/>
      <c r="J843" s="348">
        <v>6000012070001</v>
      </c>
      <c r="K843" s="349"/>
      <c r="L843" s="349"/>
      <c r="M843" s="349"/>
      <c r="N843" s="349"/>
      <c r="O843" s="349"/>
      <c r="P843" s="350" t="s">
        <v>658</v>
      </c>
      <c r="Q843" s="350"/>
      <c r="R843" s="350"/>
      <c r="S843" s="350"/>
      <c r="T843" s="350"/>
      <c r="U843" s="350"/>
      <c r="V843" s="350"/>
      <c r="W843" s="350"/>
      <c r="X843" s="350"/>
      <c r="Y843" s="351">
        <v>0.6</v>
      </c>
      <c r="Z843" s="352"/>
      <c r="AA843" s="352"/>
      <c r="AB843" s="353"/>
      <c r="AC843" s="354"/>
      <c r="AD843" s="354"/>
      <c r="AE843" s="354"/>
      <c r="AF843" s="354"/>
      <c r="AG843" s="354"/>
      <c r="AH843" s="355" t="s">
        <v>579</v>
      </c>
      <c r="AI843" s="356"/>
      <c r="AJ843" s="356"/>
      <c r="AK843" s="356"/>
      <c r="AL843" s="357" t="s">
        <v>579</v>
      </c>
      <c r="AM843" s="358"/>
      <c r="AN843" s="358"/>
      <c r="AO843" s="359"/>
      <c r="AP843" s="360" t="s">
        <v>579</v>
      </c>
      <c r="AQ843" s="360"/>
      <c r="AR843" s="360"/>
      <c r="AS843" s="360"/>
      <c r="AT843" s="360"/>
      <c r="AU843" s="360"/>
      <c r="AV843" s="360"/>
      <c r="AW843" s="360"/>
      <c r="AX843" s="360"/>
    </row>
    <row r="844" spans="1:50" ht="30" customHeight="1" x14ac:dyDescent="0.15">
      <c r="A844" s="376">
        <v>8</v>
      </c>
      <c r="B844" s="376">
        <v>1</v>
      </c>
      <c r="C844" s="361" t="s">
        <v>655</v>
      </c>
      <c r="D844" s="347"/>
      <c r="E844" s="347"/>
      <c r="F844" s="347"/>
      <c r="G844" s="347"/>
      <c r="H844" s="347"/>
      <c r="I844" s="347"/>
      <c r="J844" s="348">
        <v>6000012070001</v>
      </c>
      <c r="K844" s="349"/>
      <c r="L844" s="349"/>
      <c r="M844" s="349"/>
      <c r="N844" s="349"/>
      <c r="O844" s="349"/>
      <c r="P844" s="350" t="s">
        <v>658</v>
      </c>
      <c r="Q844" s="350"/>
      <c r="R844" s="350"/>
      <c r="S844" s="350"/>
      <c r="T844" s="350"/>
      <c r="U844" s="350"/>
      <c r="V844" s="350"/>
      <c r="W844" s="350"/>
      <c r="X844" s="350"/>
      <c r="Y844" s="351">
        <v>0.6</v>
      </c>
      <c r="Z844" s="352"/>
      <c r="AA844" s="352"/>
      <c r="AB844" s="353"/>
      <c r="AC844" s="354"/>
      <c r="AD844" s="354"/>
      <c r="AE844" s="354"/>
      <c r="AF844" s="354"/>
      <c r="AG844" s="354"/>
      <c r="AH844" s="355" t="s">
        <v>579</v>
      </c>
      <c r="AI844" s="356"/>
      <c r="AJ844" s="356"/>
      <c r="AK844" s="356"/>
      <c r="AL844" s="357" t="s">
        <v>579</v>
      </c>
      <c r="AM844" s="358"/>
      <c r="AN844" s="358"/>
      <c r="AO844" s="359"/>
      <c r="AP844" s="360" t="s">
        <v>579</v>
      </c>
      <c r="AQ844" s="360"/>
      <c r="AR844" s="360"/>
      <c r="AS844" s="360"/>
      <c r="AT844" s="360"/>
      <c r="AU844" s="360"/>
      <c r="AV844" s="360"/>
      <c r="AW844" s="360"/>
      <c r="AX844" s="360"/>
    </row>
    <row r="845" spans="1:50" ht="30" customHeight="1" x14ac:dyDescent="0.15">
      <c r="A845" s="376">
        <v>9</v>
      </c>
      <c r="B845" s="376">
        <v>1</v>
      </c>
      <c r="C845" s="361" t="s">
        <v>656</v>
      </c>
      <c r="D845" s="347"/>
      <c r="E845" s="347"/>
      <c r="F845" s="347"/>
      <c r="G845" s="347"/>
      <c r="H845" s="347"/>
      <c r="I845" s="347"/>
      <c r="J845" s="348">
        <v>6000012070001</v>
      </c>
      <c r="K845" s="349"/>
      <c r="L845" s="349"/>
      <c r="M845" s="349"/>
      <c r="N845" s="349"/>
      <c r="O845" s="349"/>
      <c r="P845" s="350" t="s">
        <v>658</v>
      </c>
      <c r="Q845" s="350"/>
      <c r="R845" s="350"/>
      <c r="S845" s="350"/>
      <c r="T845" s="350"/>
      <c r="U845" s="350"/>
      <c r="V845" s="350"/>
      <c r="W845" s="350"/>
      <c r="X845" s="350"/>
      <c r="Y845" s="351">
        <v>0.3</v>
      </c>
      <c r="Z845" s="352"/>
      <c r="AA845" s="352"/>
      <c r="AB845" s="353"/>
      <c r="AC845" s="354"/>
      <c r="AD845" s="354"/>
      <c r="AE845" s="354"/>
      <c r="AF845" s="354"/>
      <c r="AG845" s="354"/>
      <c r="AH845" s="355" t="s">
        <v>579</v>
      </c>
      <c r="AI845" s="356"/>
      <c r="AJ845" s="356"/>
      <c r="AK845" s="356"/>
      <c r="AL845" s="357" t="s">
        <v>579</v>
      </c>
      <c r="AM845" s="358"/>
      <c r="AN845" s="358"/>
      <c r="AO845" s="359"/>
      <c r="AP845" s="360" t="s">
        <v>579</v>
      </c>
      <c r="AQ845" s="360"/>
      <c r="AR845" s="360"/>
      <c r="AS845" s="360"/>
      <c r="AT845" s="360"/>
      <c r="AU845" s="360"/>
      <c r="AV845" s="360"/>
      <c r="AW845" s="360"/>
      <c r="AX845" s="360"/>
    </row>
    <row r="846" spans="1:50" ht="30" customHeight="1" x14ac:dyDescent="0.15">
      <c r="A846" s="376">
        <v>10</v>
      </c>
      <c r="B846" s="376">
        <v>1</v>
      </c>
      <c r="C846" s="361" t="s">
        <v>657</v>
      </c>
      <c r="D846" s="347"/>
      <c r="E846" s="347"/>
      <c r="F846" s="347"/>
      <c r="G846" s="347"/>
      <c r="H846" s="347"/>
      <c r="I846" s="347"/>
      <c r="J846" s="348">
        <v>6000012070001</v>
      </c>
      <c r="K846" s="349"/>
      <c r="L846" s="349"/>
      <c r="M846" s="349"/>
      <c r="N846" s="349"/>
      <c r="O846" s="349"/>
      <c r="P846" s="350" t="s">
        <v>658</v>
      </c>
      <c r="Q846" s="350"/>
      <c r="R846" s="350"/>
      <c r="S846" s="350"/>
      <c r="T846" s="350"/>
      <c r="U846" s="350"/>
      <c r="V846" s="350"/>
      <c r="W846" s="350"/>
      <c r="X846" s="350"/>
      <c r="Y846" s="351">
        <v>0.3</v>
      </c>
      <c r="Z846" s="352"/>
      <c r="AA846" s="352"/>
      <c r="AB846" s="353"/>
      <c r="AC846" s="354"/>
      <c r="AD846" s="354"/>
      <c r="AE846" s="354"/>
      <c r="AF846" s="354"/>
      <c r="AG846" s="354"/>
      <c r="AH846" s="355" t="s">
        <v>579</v>
      </c>
      <c r="AI846" s="356"/>
      <c r="AJ846" s="356"/>
      <c r="AK846" s="356"/>
      <c r="AL846" s="357" t="s">
        <v>579</v>
      </c>
      <c r="AM846" s="358"/>
      <c r="AN846" s="358"/>
      <c r="AO846" s="359"/>
      <c r="AP846" s="360" t="s">
        <v>579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27"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27"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7"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7"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7"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8"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608</v>
      </c>
      <c r="K1102" s="349"/>
      <c r="L1102" s="349"/>
      <c r="M1102" s="349"/>
      <c r="N1102" s="349"/>
      <c r="O1102" s="349"/>
      <c r="P1102" s="362" t="s">
        <v>580</v>
      </c>
      <c r="Q1102" s="350"/>
      <c r="R1102" s="350"/>
      <c r="S1102" s="350"/>
      <c r="T1102" s="350"/>
      <c r="U1102" s="350"/>
      <c r="V1102" s="350"/>
      <c r="W1102" s="350"/>
      <c r="X1102" s="350"/>
      <c r="Y1102" s="351" t="s">
        <v>583</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Q101">
    <cfRule type="expression" dxfId="2787" priority="13707">
      <formula>IF(RIGHT(TEXT(AQ101,"0.#"),1)=".",FALSE,TRUE)</formula>
    </cfRule>
    <cfRule type="expression" dxfId="2786" priority="13708">
      <formula>IF(RIGHT(TEXT(AQ101,"0.#"),1)=".",TRUE,FALSE)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M34">
    <cfRule type="expression" dxfId="2761" priority="13463">
      <formula>IF(RIGHT(TEXT(AM34,"0.#"),1)=".",FALSE,TRUE)</formula>
    </cfRule>
    <cfRule type="expression" dxfId="2760" priority="13464">
      <formula>IF(RIGHT(TEXT(AM34,"0.#"),1)=".",TRUE,FALSE)</formula>
    </cfRule>
  </conditionalFormatting>
  <conditionalFormatting sqref="AE33">
    <cfRule type="expression" dxfId="2759" priority="13477">
      <formula>IF(RIGHT(TEXT(AE33,"0.#"),1)=".",FALSE,TRUE)</formula>
    </cfRule>
    <cfRule type="expression" dxfId="2758" priority="13478">
      <formula>IF(RIGHT(TEXT(AE33,"0.#"),1)=".",TRUE,FALSE)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I33">
    <cfRule type="expression" dxfId="2753" priority="13471">
      <formula>IF(RIGHT(TEXT(AI33,"0.#"),1)=".",FALSE,TRUE)</formula>
    </cfRule>
    <cfRule type="expression" dxfId="2752" priority="13472">
      <formula>IF(RIGHT(TEXT(AI33,"0.#"),1)=".",TRUE,FALSE)</formula>
    </cfRule>
  </conditionalFormatting>
  <conditionalFormatting sqref="AI32">
    <cfRule type="expression" dxfId="2751" priority="13469">
      <formula>IF(RIGHT(TEXT(AI32,"0.#"),1)=".",FALSE,TRUE)</formula>
    </cfRule>
    <cfRule type="expression" dxfId="2750" priority="13470">
      <formula>IF(RIGHT(TEXT(AI32,"0.#"),1)=".",TRUE,FALSE)</formula>
    </cfRule>
  </conditionalFormatting>
  <conditionalFormatting sqref="AM32">
    <cfRule type="expression" dxfId="2749" priority="13467">
      <formula>IF(RIGHT(TEXT(AM32,"0.#"),1)=".",FALSE,TRUE)</formula>
    </cfRule>
    <cfRule type="expression" dxfId="2748" priority="13468">
      <formula>IF(RIGHT(TEXT(AM32,"0.#"),1)=".",TRUE,FALSE)</formula>
    </cfRule>
  </conditionalFormatting>
  <conditionalFormatting sqref="AM33">
    <cfRule type="expression" dxfId="2747" priority="13465">
      <formula>IF(RIGHT(TEXT(AM33,"0.#"),1)=".",FALSE,TRUE)</formula>
    </cfRule>
    <cfRule type="expression" dxfId="2746" priority="13466">
      <formula>IF(RIGHT(TEXT(AM33,"0.#"),1)=".",TRUE,FALSE)</formula>
    </cfRule>
  </conditionalFormatting>
  <conditionalFormatting sqref="AQ32:AQ34">
    <cfRule type="expression" dxfId="2745" priority="13457">
      <formula>IF(RIGHT(TEXT(AQ32,"0.#"),1)=".",FALSE,TRUE)</formula>
    </cfRule>
    <cfRule type="expression" dxfId="2744" priority="13458">
      <formula>IF(RIGHT(TEXT(AQ32,"0.#"),1)=".",TRUE,FALSE)</formula>
    </cfRule>
  </conditionalFormatting>
  <conditionalFormatting sqref="AU32:AU34">
    <cfRule type="expression" dxfId="2743" priority="13455">
      <formula>IF(RIGHT(TEXT(AU32,"0.#"),1)=".",FALSE,TRUE)</formula>
    </cfRule>
    <cfRule type="expression" dxfId="2742" priority="13456">
      <formula>IF(RIGHT(TEXT(AU32,"0.#"),1)=".",TRUE,FALSE)</formula>
    </cfRule>
  </conditionalFormatting>
  <conditionalFormatting sqref="AE53">
    <cfRule type="expression" dxfId="2741" priority="13389">
      <formula>IF(RIGHT(TEXT(AE53,"0.#"),1)=".",FALSE,TRUE)</formula>
    </cfRule>
    <cfRule type="expression" dxfId="2740" priority="13390">
      <formula>IF(RIGHT(TEXT(AE53,"0.#"),1)=".",TRUE,FALSE)</formula>
    </cfRule>
  </conditionalFormatting>
  <conditionalFormatting sqref="AE54">
    <cfRule type="expression" dxfId="2739" priority="13387">
      <formula>IF(RIGHT(TEXT(AE54,"0.#"),1)=".",FALSE,TRUE)</formula>
    </cfRule>
    <cfRule type="expression" dxfId="2738" priority="13388">
      <formula>IF(RIGHT(TEXT(AE54,"0.#"),1)=".",TRUE,FALSE)</formula>
    </cfRule>
  </conditionalFormatting>
  <conditionalFormatting sqref="AI54">
    <cfRule type="expression" dxfId="2737" priority="13381">
      <formula>IF(RIGHT(TEXT(AI54,"0.#"),1)=".",FALSE,TRUE)</formula>
    </cfRule>
    <cfRule type="expression" dxfId="2736" priority="13382">
      <formula>IF(RIGHT(TEXT(AI54,"0.#"),1)=".",TRUE,FALSE)</formula>
    </cfRule>
  </conditionalFormatting>
  <conditionalFormatting sqref="AI53">
    <cfRule type="expression" dxfId="2735" priority="13379">
      <formula>IF(RIGHT(TEXT(AI53,"0.#"),1)=".",FALSE,TRUE)</formula>
    </cfRule>
    <cfRule type="expression" dxfId="2734" priority="13380">
      <formula>IF(RIGHT(TEXT(AI53,"0.#"),1)=".",TRUE,FALSE)</formula>
    </cfRule>
  </conditionalFormatting>
  <conditionalFormatting sqref="AM53">
    <cfRule type="expression" dxfId="2733" priority="13377">
      <formula>IF(RIGHT(TEXT(AM53,"0.#"),1)=".",FALSE,TRUE)</formula>
    </cfRule>
    <cfRule type="expression" dxfId="2732" priority="13378">
      <formula>IF(RIGHT(TEXT(AM53,"0.#"),1)=".",TRUE,FALSE)</formula>
    </cfRule>
  </conditionalFormatting>
  <conditionalFormatting sqref="AM54">
    <cfRule type="expression" dxfId="2731" priority="13375">
      <formula>IF(RIGHT(TEXT(AM54,"0.#"),1)=".",FALSE,TRUE)</formula>
    </cfRule>
    <cfRule type="expression" dxfId="2730" priority="13376">
      <formula>IF(RIGHT(TEXT(AM54,"0.#"),1)=".",TRUE,FALSE)</formula>
    </cfRule>
  </conditionalFormatting>
  <conditionalFormatting sqref="AM55">
    <cfRule type="expression" dxfId="2729" priority="13373">
      <formula>IF(RIGHT(TEXT(AM55,"0.#"),1)=".",FALSE,TRUE)</formula>
    </cfRule>
    <cfRule type="expression" dxfId="2728" priority="13374">
      <formula>IF(RIGHT(TEXT(AM55,"0.#"),1)=".",TRUE,FALSE)</formula>
    </cfRule>
  </conditionalFormatting>
  <conditionalFormatting sqref="AE60">
    <cfRule type="expression" dxfId="2727" priority="13359">
      <formula>IF(RIGHT(TEXT(AE60,"0.#"),1)=".",FALSE,TRUE)</formula>
    </cfRule>
    <cfRule type="expression" dxfId="2726" priority="13360">
      <formula>IF(RIGHT(TEXT(AE60,"0.#"),1)=".",TRUE,FALSE)</formula>
    </cfRule>
  </conditionalFormatting>
  <conditionalFormatting sqref="AE61">
    <cfRule type="expression" dxfId="2725" priority="13357">
      <formula>IF(RIGHT(TEXT(AE61,"0.#"),1)=".",FALSE,TRUE)</formula>
    </cfRule>
    <cfRule type="expression" dxfId="2724" priority="13358">
      <formula>IF(RIGHT(TEXT(AE61,"0.#"),1)=".",TRUE,FALSE)</formula>
    </cfRule>
  </conditionalFormatting>
  <conditionalFormatting sqref="AE62">
    <cfRule type="expression" dxfId="2723" priority="13355">
      <formula>IF(RIGHT(TEXT(AE62,"0.#"),1)=".",FALSE,TRUE)</formula>
    </cfRule>
    <cfRule type="expression" dxfId="2722" priority="13356">
      <formula>IF(RIGHT(TEXT(AE62,"0.#"),1)=".",TRUE,FALSE)</formula>
    </cfRule>
  </conditionalFormatting>
  <conditionalFormatting sqref="AI62">
    <cfRule type="expression" dxfId="2721" priority="13353">
      <formula>IF(RIGHT(TEXT(AI62,"0.#"),1)=".",FALSE,TRUE)</formula>
    </cfRule>
    <cfRule type="expression" dxfId="2720" priority="13354">
      <formula>IF(RIGHT(TEXT(AI62,"0.#"),1)=".",TRUE,FALSE)</formula>
    </cfRule>
  </conditionalFormatting>
  <conditionalFormatting sqref="AI61">
    <cfRule type="expression" dxfId="2719" priority="13351">
      <formula>IF(RIGHT(TEXT(AI61,"0.#"),1)=".",FALSE,TRUE)</formula>
    </cfRule>
    <cfRule type="expression" dxfId="2718" priority="13352">
      <formula>IF(RIGHT(TEXT(AI61,"0.#"),1)=".",TRUE,FALSE)</formula>
    </cfRule>
  </conditionalFormatting>
  <conditionalFormatting sqref="AI60">
    <cfRule type="expression" dxfId="2717" priority="13349">
      <formula>IF(RIGHT(TEXT(AI60,"0.#"),1)=".",FALSE,TRUE)</formula>
    </cfRule>
    <cfRule type="expression" dxfId="2716" priority="13350">
      <formula>IF(RIGHT(TEXT(AI60,"0.#"),1)=".",TRUE,FALSE)</formula>
    </cfRule>
  </conditionalFormatting>
  <conditionalFormatting sqref="AM60">
    <cfRule type="expression" dxfId="2715" priority="13347">
      <formula>IF(RIGHT(TEXT(AM60,"0.#"),1)=".",FALSE,TRUE)</formula>
    </cfRule>
    <cfRule type="expression" dxfId="2714" priority="13348">
      <formula>IF(RIGHT(TEXT(AM60,"0.#"),1)=".",TRUE,FALSE)</formula>
    </cfRule>
  </conditionalFormatting>
  <conditionalFormatting sqref="AM61">
    <cfRule type="expression" dxfId="2713" priority="13345">
      <formula>IF(RIGHT(TEXT(AM61,"0.#"),1)=".",FALSE,TRUE)</formula>
    </cfRule>
    <cfRule type="expression" dxfId="2712" priority="13346">
      <formula>IF(RIGHT(TEXT(AM61,"0.#"),1)=".",TRUE,FALSE)</formula>
    </cfRule>
  </conditionalFormatting>
  <conditionalFormatting sqref="AM62">
    <cfRule type="expression" dxfId="2711" priority="13343">
      <formula>IF(RIGHT(TEXT(AM62,"0.#"),1)=".",FALSE,TRUE)</formula>
    </cfRule>
    <cfRule type="expression" dxfId="2710" priority="13344">
      <formula>IF(RIGHT(TEXT(AM62,"0.#"),1)=".",TRUE,FALSE)</formula>
    </cfRule>
  </conditionalFormatting>
  <conditionalFormatting sqref="AE87">
    <cfRule type="expression" dxfId="2709" priority="13329">
      <formula>IF(RIGHT(TEXT(AE87,"0.#"),1)=".",FALSE,TRUE)</formula>
    </cfRule>
    <cfRule type="expression" dxfId="2708" priority="13330">
      <formula>IF(RIGHT(TEXT(AE87,"0.#"),1)=".",TRUE,FALSE)</formula>
    </cfRule>
  </conditionalFormatting>
  <conditionalFormatting sqref="AE88">
    <cfRule type="expression" dxfId="2707" priority="13327">
      <formula>IF(RIGHT(TEXT(AE88,"0.#"),1)=".",FALSE,TRUE)</formula>
    </cfRule>
    <cfRule type="expression" dxfId="2706" priority="13328">
      <formula>IF(RIGHT(TEXT(AE88,"0.#"),1)=".",TRUE,FALSE)</formula>
    </cfRule>
  </conditionalFormatting>
  <conditionalFormatting sqref="AE89">
    <cfRule type="expression" dxfId="2705" priority="13325">
      <formula>IF(RIGHT(TEXT(AE89,"0.#"),1)=".",FALSE,TRUE)</formula>
    </cfRule>
    <cfRule type="expression" dxfId="2704" priority="13326">
      <formula>IF(RIGHT(TEXT(AE89,"0.#"),1)=".",TRUE,FALSE)</formula>
    </cfRule>
  </conditionalFormatting>
  <conditionalFormatting sqref="AI89">
    <cfRule type="expression" dxfId="2703" priority="13323">
      <formula>IF(RIGHT(TEXT(AI89,"0.#"),1)=".",FALSE,TRUE)</formula>
    </cfRule>
    <cfRule type="expression" dxfId="2702" priority="13324">
      <formula>IF(RIGHT(TEXT(AI89,"0.#"),1)=".",TRUE,FALSE)</formula>
    </cfRule>
  </conditionalFormatting>
  <conditionalFormatting sqref="AI88">
    <cfRule type="expression" dxfId="2701" priority="13321">
      <formula>IF(RIGHT(TEXT(AI88,"0.#"),1)=".",FALSE,TRUE)</formula>
    </cfRule>
    <cfRule type="expression" dxfId="2700" priority="13322">
      <formula>IF(RIGHT(TEXT(AI88,"0.#"),1)=".",TRUE,FALSE)</formula>
    </cfRule>
  </conditionalFormatting>
  <conditionalFormatting sqref="AI87">
    <cfRule type="expression" dxfId="2699" priority="13319">
      <formula>IF(RIGHT(TEXT(AI87,"0.#"),1)=".",FALSE,TRUE)</formula>
    </cfRule>
    <cfRule type="expression" dxfId="2698" priority="13320">
      <formula>IF(RIGHT(TEXT(AI87,"0.#"),1)=".",TRUE,FALSE)</formula>
    </cfRule>
  </conditionalFormatting>
  <conditionalFormatting sqref="AM88">
    <cfRule type="expression" dxfId="2697" priority="13315">
      <formula>IF(RIGHT(TEXT(AM88,"0.#"),1)=".",FALSE,TRUE)</formula>
    </cfRule>
    <cfRule type="expression" dxfId="2696" priority="13316">
      <formula>IF(RIGHT(TEXT(AM88,"0.#"),1)=".",TRUE,FALSE)</formula>
    </cfRule>
  </conditionalFormatting>
  <conditionalFormatting sqref="AM89">
    <cfRule type="expression" dxfId="2695" priority="13313">
      <formula>IF(RIGHT(TEXT(AM89,"0.#"),1)=".",FALSE,TRUE)</formula>
    </cfRule>
    <cfRule type="expression" dxfId="2694" priority="13314">
      <formula>IF(RIGHT(TEXT(AM89,"0.#"),1)=".",TRUE,FALSE)</formula>
    </cfRule>
  </conditionalFormatting>
  <conditionalFormatting sqref="AE92">
    <cfRule type="expression" dxfId="2693" priority="13299">
      <formula>IF(RIGHT(TEXT(AE92,"0.#"),1)=".",FALSE,TRUE)</formula>
    </cfRule>
    <cfRule type="expression" dxfId="2692" priority="13300">
      <formula>IF(RIGHT(TEXT(AE92,"0.#"),1)=".",TRUE,FALSE)</formula>
    </cfRule>
  </conditionalFormatting>
  <conditionalFormatting sqref="AE93">
    <cfRule type="expression" dxfId="2691" priority="13297">
      <formula>IF(RIGHT(TEXT(AE93,"0.#"),1)=".",FALSE,TRUE)</formula>
    </cfRule>
    <cfRule type="expression" dxfId="2690" priority="13298">
      <formula>IF(RIGHT(TEXT(AE93,"0.#"),1)=".",TRUE,FALSE)</formula>
    </cfRule>
  </conditionalFormatting>
  <conditionalFormatting sqref="AE94">
    <cfRule type="expression" dxfId="2689" priority="13295">
      <formula>IF(RIGHT(TEXT(AE94,"0.#"),1)=".",FALSE,TRUE)</formula>
    </cfRule>
    <cfRule type="expression" dxfId="2688" priority="13296">
      <formula>IF(RIGHT(TEXT(AE94,"0.#"),1)=".",TRUE,FALSE)</formula>
    </cfRule>
  </conditionalFormatting>
  <conditionalFormatting sqref="AI94">
    <cfRule type="expression" dxfId="2687" priority="13293">
      <formula>IF(RIGHT(TEXT(AI94,"0.#"),1)=".",FALSE,TRUE)</formula>
    </cfRule>
    <cfRule type="expression" dxfId="2686" priority="13294">
      <formula>IF(RIGHT(TEXT(AI94,"0.#"),1)=".",TRUE,FALSE)</formula>
    </cfRule>
  </conditionalFormatting>
  <conditionalFormatting sqref="AI93">
    <cfRule type="expression" dxfId="2685" priority="13291">
      <formula>IF(RIGHT(TEXT(AI93,"0.#"),1)=".",FALSE,TRUE)</formula>
    </cfRule>
    <cfRule type="expression" dxfId="2684" priority="13292">
      <formula>IF(RIGHT(TEXT(AI93,"0.#"),1)=".",TRUE,FALSE)</formula>
    </cfRule>
  </conditionalFormatting>
  <conditionalFormatting sqref="AI92">
    <cfRule type="expression" dxfId="2683" priority="13289">
      <formula>IF(RIGHT(TEXT(AI92,"0.#"),1)=".",FALSE,TRUE)</formula>
    </cfRule>
    <cfRule type="expression" dxfId="2682" priority="13290">
      <formula>IF(RIGHT(TEXT(AI92,"0.#"),1)=".",TRUE,FALSE)</formula>
    </cfRule>
  </conditionalFormatting>
  <conditionalFormatting sqref="AM92">
    <cfRule type="expression" dxfId="2681" priority="13287">
      <formula>IF(RIGHT(TEXT(AM92,"0.#"),1)=".",FALSE,TRUE)</formula>
    </cfRule>
    <cfRule type="expression" dxfId="2680" priority="13288">
      <formula>IF(RIGHT(TEXT(AM92,"0.#"),1)=".",TRUE,FALSE)</formula>
    </cfRule>
  </conditionalFormatting>
  <conditionalFormatting sqref="AM93">
    <cfRule type="expression" dxfId="2679" priority="13285">
      <formula>IF(RIGHT(TEXT(AM93,"0.#"),1)=".",FALSE,TRUE)</formula>
    </cfRule>
    <cfRule type="expression" dxfId="2678" priority="13286">
      <formula>IF(RIGHT(TEXT(AM93,"0.#"),1)=".",TRUE,FALSE)</formula>
    </cfRule>
  </conditionalFormatting>
  <conditionalFormatting sqref="AM94">
    <cfRule type="expression" dxfId="2677" priority="13283">
      <formula>IF(RIGHT(TEXT(AM94,"0.#"),1)=".",FALSE,TRUE)</formula>
    </cfRule>
    <cfRule type="expression" dxfId="2676" priority="13284">
      <formula>IF(RIGHT(TEXT(AM94,"0.#"),1)=".",TRUE,FALSE)</formula>
    </cfRule>
  </conditionalFormatting>
  <conditionalFormatting sqref="AE97">
    <cfRule type="expression" dxfId="2675" priority="13269">
      <formula>IF(RIGHT(TEXT(AE97,"0.#"),1)=".",FALSE,TRUE)</formula>
    </cfRule>
    <cfRule type="expression" dxfId="2674" priority="13270">
      <formula>IF(RIGHT(TEXT(AE97,"0.#"),1)=".",TRUE,FALSE)</formula>
    </cfRule>
  </conditionalFormatting>
  <conditionalFormatting sqref="AE98">
    <cfRule type="expression" dxfId="2673" priority="13267">
      <formula>IF(RIGHT(TEXT(AE98,"0.#"),1)=".",FALSE,TRUE)</formula>
    </cfRule>
    <cfRule type="expression" dxfId="2672" priority="13268">
      <formula>IF(RIGHT(TEXT(AE98,"0.#"),1)=".",TRUE,FALSE)</formula>
    </cfRule>
  </conditionalFormatting>
  <conditionalFormatting sqref="AE99">
    <cfRule type="expression" dxfId="2671" priority="13265">
      <formula>IF(RIGHT(TEXT(AE99,"0.#"),1)=".",FALSE,TRUE)</formula>
    </cfRule>
    <cfRule type="expression" dxfId="2670" priority="13266">
      <formula>IF(RIGHT(TEXT(AE99,"0.#"),1)=".",TRUE,FALSE)</formula>
    </cfRule>
  </conditionalFormatting>
  <conditionalFormatting sqref="AI99">
    <cfRule type="expression" dxfId="2669" priority="13263">
      <formula>IF(RIGHT(TEXT(AI99,"0.#"),1)=".",FALSE,TRUE)</formula>
    </cfRule>
    <cfRule type="expression" dxfId="2668" priority="13264">
      <formula>IF(RIGHT(TEXT(AI99,"0.#"),1)=".",TRUE,FALSE)</formula>
    </cfRule>
  </conditionalFormatting>
  <conditionalFormatting sqref="AI98">
    <cfRule type="expression" dxfId="2667" priority="13261">
      <formula>IF(RIGHT(TEXT(AI98,"0.#"),1)=".",FALSE,TRUE)</formula>
    </cfRule>
    <cfRule type="expression" dxfId="2666" priority="13262">
      <formula>IF(RIGHT(TEXT(AI98,"0.#"),1)=".",TRUE,FALSE)</formula>
    </cfRule>
  </conditionalFormatting>
  <conditionalFormatting sqref="AI97">
    <cfRule type="expression" dxfId="2665" priority="13259">
      <formula>IF(RIGHT(TEXT(AI97,"0.#"),1)=".",FALSE,TRUE)</formula>
    </cfRule>
    <cfRule type="expression" dxfId="2664" priority="13260">
      <formula>IF(RIGHT(TEXT(AI97,"0.#"),1)=".",TRUE,FALSE)</formula>
    </cfRule>
  </conditionalFormatting>
  <conditionalFormatting sqref="AM97">
    <cfRule type="expression" dxfId="2663" priority="13257">
      <formula>IF(RIGHT(TEXT(AM97,"0.#"),1)=".",FALSE,TRUE)</formula>
    </cfRule>
    <cfRule type="expression" dxfId="2662" priority="13258">
      <formula>IF(RIGHT(TEXT(AM97,"0.#"),1)=".",TRUE,FALSE)</formula>
    </cfRule>
  </conditionalFormatting>
  <conditionalFormatting sqref="AM98">
    <cfRule type="expression" dxfId="2661" priority="13255">
      <formula>IF(RIGHT(TEXT(AM98,"0.#"),1)=".",FALSE,TRUE)</formula>
    </cfRule>
    <cfRule type="expression" dxfId="2660" priority="13256">
      <formula>IF(RIGHT(TEXT(AM98,"0.#"),1)=".",TRUE,FALSE)</formula>
    </cfRule>
  </conditionalFormatting>
  <conditionalFormatting sqref="AM99">
    <cfRule type="expression" dxfId="2659" priority="13253">
      <formula>IF(RIGHT(TEXT(AM99,"0.#"),1)=".",FALSE,TRUE)</formula>
    </cfRule>
    <cfRule type="expression" dxfId="2658" priority="13254">
      <formula>IF(RIGHT(TEXT(AM99,"0.#"),1)=".",TRUE,FALSE)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Q116">
    <cfRule type="expression" dxfId="2603" priority="13171">
      <formula>IF(RIGHT(TEXT(AQ116,"0.#"),1)=".",FALSE,TRUE)</formula>
    </cfRule>
    <cfRule type="expression" dxfId="2602" priority="13172">
      <formula>IF(RIGHT(TEXT(AQ116,"0.#"),1)=".",TRUE,FALSE)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M117">
    <cfRule type="expression" dxfId="2599" priority="13165">
      <formula>IF(RIGHT(TEXT(AM117,"0.#"),1)=".",FALSE,TRUE)</formula>
    </cfRule>
    <cfRule type="expression" dxfId="2598" priority="13166">
      <formula>IF(RIGHT(TEXT(AM117,"0.#"),1)=".",TRUE,FALSE)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4" manualBreakCount="4">
    <brk id="36" max="49" man="1"/>
    <brk id="483"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557</v>
      </c>
      <c r="AF2" s="1037"/>
      <c r="AG2" s="1037"/>
      <c r="AH2" s="1037"/>
      <c r="AI2" s="1037" t="s">
        <v>554</v>
      </c>
      <c r="AJ2" s="1037"/>
      <c r="AK2" s="1037"/>
      <c r="AL2" s="1037"/>
      <c r="AM2" s="1037" t="s">
        <v>528</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558</v>
      </c>
      <c r="AF9" s="1037"/>
      <c r="AG9" s="1037"/>
      <c r="AH9" s="1037"/>
      <c r="AI9" s="1037" t="s">
        <v>554</v>
      </c>
      <c r="AJ9" s="1037"/>
      <c r="AK9" s="1037"/>
      <c r="AL9" s="1037"/>
      <c r="AM9" s="1037" t="s">
        <v>528</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557</v>
      </c>
      <c r="AF16" s="1037"/>
      <c r="AG16" s="1037"/>
      <c r="AH16" s="1037"/>
      <c r="AI16" s="1037" t="s">
        <v>555</v>
      </c>
      <c r="AJ16" s="1037"/>
      <c r="AK16" s="1037"/>
      <c r="AL16" s="1037"/>
      <c r="AM16" s="1037" t="s">
        <v>528</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559</v>
      </c>
      <c r="AF23" s="1037"/>
      <c r="AG23" s="1037"/>
      <c r="AH23" s="1037"/>
      <c r="AI23" s="1037" t="s">
        <v>554</v>
      </c>
      <c r="AJ23" s="1037"/>
      <c r="AK23" s="1037"/>
      <c r="AL23" s="1037"/>
      <c r="AM23" s="1037" t="s">
        <v>528</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557</v>
      </c>
      <c r="AF30" s="1037"/>
      <c r="AG30" s="1037"/>
      <c r="AH30" s="1037"/>
      <c r="AI30" s="1037" t="s">
        <v>554</v>
      </c>
      <c r="AJ30" s="1037"/>
      <c r="AK30" s="1037"/>
      <c r="AL30" s="1037"/>
      <c r="AM30" s="1037" t="s">
        <v>552</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559</v>
      </c>
      <c r="AF37" s="1037"/>
      <c r="AG37" s="1037"/>
      <c r="AH37" s="1037"/>
      <c r="AI37" s="1037" t="s">
        <v>556</v>
      </c>
      <c r="AJ37" s="1037"/>
      <c r="AK37" s="1037"/>
      <c r="AL37" s="1037"/>
      <c r="AM37" s="1037" t="s">
        <v>553</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557</v>
      </c>
      <c r="AF44" s="1037"/>
      <c r="AG44" s="1037"/>
      <c r="AH44" s="1037"/>
      <c r="AI44" s="1037" t="s">
        <v>554</v>
      </c>
      <c r="AJ44" s="1037"/>
      <c r="AK44" s="1037"/>
      <c r="AL44" s="1037"/>
      <c r="AM44" s="1037" t="s">
        <v>528</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557</v>
      </c>
      <c r="AF51" s="1037"/>
      <c r="AG51" s="1037"/>
      <c r="AH51" s="1037"/>
      <c r="AI51" s="1037" t="s">
        <v>554</v>
      </c>
      <c r="AJ51" s="1037"/>
      <c r="AK51" s="1037"/>
      <c r="AL51" s="1037"/>
      <c r="AM51" s="1037" t="s">
        <v>528</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557</v>
      </c>
      <c r="AF58" s="1037"/>
      <c r="AG58" s="1037"/>
      <c r="AH58" s="1037"/>
      <c r="AI58" s="1037" t="s">
        <v>554</v>
      </c>
      <c r="AJ58" s="1037"/>
      <c r="AK58" s="1037"/>
      <c r="AL58" s="1037"/>
      <c r="AM58" s="1037" t="s">
        <v>528</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557</v>
      </c>
      <c r="AF65" s="1037"/>
      <c r="AG65" s="1037"/>
      <c r="AH65" s="1037"/>
      <c r="AI65" s="1037" t="s">
        <v>554</v>
      </c>
      <c r="AJ65" s="1037"/>
      <c r="AK65" s="1037"/>
      <c r="AL65" s="1037"/>
      <c r="AM65" s="1037" t="s">
        <v>528</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2019-06-18T06:04:29Z</cp:lastPrinted>
  <dcterms:created xsi:type="dcterms:W3CDTF">2012-03-13T00:50:25Z</dcterms:created>
  <dcterms:modified xsi:type="dcterms:W3CDTF">2019-07-01T06:52:57Z</dcterms:modified>
</cp:coreProperties>
</file>