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<sst xmlns="http://schemas.openxmlformats.org/spreadsheetml/2006/main" count="2906" uniqueCount="668">
  <si>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</si>
  <si>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</si>
  <si>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</si>
  <si>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</si>
  <si>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</si>
  <si>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</si>
  <si>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</si>
  <si>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</si>
  <si>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</si>
  <si>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</si>
  <si>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</si>
  <si>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</si>
  <si>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</si>
  <si>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</si>
  <si>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</si>
  <si>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</si>
  <si>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</si>
  <si>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</si>
  <si>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</si>
  <si>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</si>
  <si>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</si>
  <si>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</si>
  <si>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</si>
  <si>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</si>
  <si>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</si>
  <si>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</si>
  <si>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</si>
  <si>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</si>
  <si>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</si>
  <si>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</si>
  <si>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</si>
  <si>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</si>
  <si>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</si>
  <si>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</si>
  <si>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</si>
  <si>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</si>
  <si>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</si>
  <si>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</si>
  <si>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</si>
  <si>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</si>
  <si>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</si>
  <si>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</si>
  <si>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</si>
  <si>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</si>
  <si>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</si>
  <si>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</si>
  <si>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</si>
  <si>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</si>
  <si>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</si>
  <si>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</si>
  <si>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</si>
  <si>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</si>
  <si>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</si>
  <si>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</si>
  <si>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</si>
  <si>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</si>
  <si>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</si>
  <si>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</si>
  <si>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</si>
  <si>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</si>
  <si>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</si>
  <si>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</si>
  <si>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</si>
  <si>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</si>
  <si>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</si>
  <si>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</si>
  <si>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</si>
  <si>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</si>
  <si>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</si>
  <si>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</si>
  <si>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</si>
  <si>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</si>
  <si>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</si>
  <si>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</si>
  <si>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</si>
  <si>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</si>
  <si>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</si>
  <si>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</si>
  <si>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</si>
  <si>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</si>
  <si>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</si>
  <si>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</si>
  <si>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</si>
  <si>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</si>
  <si>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</si>
  <si>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</si>
  <si>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</si>
  <si>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</si>
  <si>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</si>
  <si>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</si>
  <si>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</si>
  <si>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</si>
  <si>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</si>
  <si>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</si>
  <si>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</si>
  <si>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</si>
  <si>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</si>
  <si>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</si>
  <si>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</si>
  <si>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</si>
  <si>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</si>
  <si>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</si>
  <si>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</si>
  <si>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</si>
  <si>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</si>
  <si>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</si>
  <si>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</si>
  <si>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</si>
  <si>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</si>
  <si>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</si>
  <si>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</si>
  <si>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</si>
  <si>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</si>
  <si>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</si>
  <si>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</si>
  <si>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</si>
  <si>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</si>
  <si>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</si>
  <si>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</si>
  <si>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</si>
  <si>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</si>
  <si>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</si>
  <si>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</si>
  <si>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</si>
  <si>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</si>
  <si>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</si>
  <si>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</si>
  <si>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</si>
  <si>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</si>
  <si>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</si>
  <si>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</si>
  <si>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</si>
  <si>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</si>
  <si>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</si>
  <si>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</si>
  <si>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</si>
  <si>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</si>
  <si>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</si>
  <si>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</si>
  <si>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</si>
  <si>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</si>
  <si>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</si>
  <si>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</si>
  <si>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</si>
  <si>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</si>
  <si>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</si>
  <si>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</si>
  <si>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</si>
  <si>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</si>
  <si>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</si>
  <si>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</si>
  <si>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</si>
  <si>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</si>
  <si>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</si>
  <si>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</si>
  <si>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</si>
  <si>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</si>
  <si>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</si>
  <si>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</si>
  <si>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</si>
  <si>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</si>
  <si>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</si>
  <si>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</si>
  <si>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</si>
  <si>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</si>
  <si>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</si>
  <si>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</si>
  <si>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</si>
  <si>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</si>
  <si>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</si>
  <si>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</si>
  <si>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</si>
  <si>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</si>
  <si>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</si>
  <si>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</si>
  <si>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</si>
  <si>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</si>
  <si>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</si>
  <si>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</si>
  <si>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</si>
  <si>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</si>
  <si>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</si>
  <si>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</si>
  <si>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</si>
  <si>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</si>
  <si>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</si>
  <si>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</si>
  <si>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</si>
  <si>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</si>
  <si>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</si>
  <si>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</si>
  <si>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</si>
  <si>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</si>
  <si>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</si>
  <si>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</si>
  <si>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</si>
  <si>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</si>
  <si>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</si>
  <si>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</si>
  <si>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</si>
  <si>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</si>
  <si>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</si>
  <si>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</si>
  <si>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</si>
  <si>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</si>
  <si>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</si>
  <si>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</si>
  <si>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</si>
  <si>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</si>
  <si>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</si>
  <si>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</si>
  <si>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</si>
  <si>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</si>
  <si>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</si>
  <si>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</si>
  <si>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</si>
  <si>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</si>
  <si>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</si>
  <si>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</si>
  <si>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</si>
  <si>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</si>
  <si>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</si>
  <si>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</si>
  <si>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</si>
  <si>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</si>
  <si>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</si>
  <si>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</si>
  <si>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</si>
  <si>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</si>
  <si>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</si>
  <si>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</si>
  <si>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</si>
  <si>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</si>
  <si>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</si>
  <si>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</si>
  <si>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</si>
  <si>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</si>
  <si>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</si>
  <si>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</si>
  <si>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</si>
  <si>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</si>
  <si>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</si>
  <si>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</si>
  <si>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</si>
  <si>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</si>
  <si>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</si>
  <si>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</si>
  <si>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</si>
  <si>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</si>
  <si>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</si>
  <si>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</si>
  <si>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</si>
  <si>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</si>
  <si>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</si>
  <si>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</si>
  <si>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</si>
  <si>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</si>
  <si>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</si>
  <si>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</si>
  <si>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</si>
  <si>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</si>
  <si>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</si>
  <si>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</si>
  <si>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</si>
  <si>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</si>
  <si>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</si>
  <si>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</si>
  <si>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</si>
  <si>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</si>
  <si>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</si>
  <si>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</si>
  <si>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</si>
  <si>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</si>
  <si>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</si>
  <si>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</si>
  <si>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</si>
  <si>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</si>
  <si>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</si>
  <si>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</si>
  <si>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</si>
  <si>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</si>
  <si>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</si>
  <si>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</si>
  <si>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</si>
  <si>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</si>
  <si>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</si>
  <si>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</si>
  <si>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</si>
  <si>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</si>
  <si>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</si>
  <si>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</si>
  <si>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</si>
  <si>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</si>
  <si>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</si>
  <si>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</si>
  <si>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</si>
  <si>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</si>
  <si>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</si>
  <si>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</si>
  <si>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</si>
  <si>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</si>
  <si>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</si>
  <si>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</si>
  <si>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</si>
  <si>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</si>
  <si>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</si>
  <si>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</si>
  <si>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</si>
  <si>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</si>
  <si>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</si>
  <si>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</si>
  <si>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</si>
  <si>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</si>
  <si>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</si>
  <si>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</si>
  <si>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</si>
  <si>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</si>
  <si>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</si>
  <si>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</si>
  <si>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</si>
  <si>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</si>
  <si>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</si>
  <si>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</si>
  <si>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</si>
  <si>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</si>
  <si>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</si>
  <si>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</si>
  <si>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</si>
  <si>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</si>
  <si>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</si>
  <si>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</si>
  <si>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</si>
  <si>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</si>
  <si>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</si>
  <si>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</si>
  <si>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</si>
  <si>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</si>
  <si>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</si>
  <si>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</si>
  <si>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</si>
  <si>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</si>
  <si>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</si>
  <si>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</si>
  <si>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</si>
  <si>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</si>
  <si>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</si>
  <si>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</si>
  <si>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</si>
  <si>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</si>
  <si>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</si>
  <si>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</si>
  <si>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</si>
  <si>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</si>
  <si>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</si>
  <si>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</si>
  <si>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</si>
  <si>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</si>
  <si>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</si>
  <si>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</si>
  <si>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</si>
  <si>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</si>
  <si>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</si>
  <si>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</si>
  <si>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</si>
  <si>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</si>
  <si>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</si>
  <si>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</si>
  <si>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</si>
  <si>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</si>
  <si>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</si>
  <si>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</si>
  <si>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</si>
  <si>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</si>
  <si>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</si>
  <si>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</si>
  <si>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</si>
  <si>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</si>
  <si>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</si>
  <si>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</si>
  <si>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</si>
  <si>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</si>
  <si>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</si>
  <si>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</si>
  <si>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</si>
  <si>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</si>
  <si>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</si>
  <si>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</si>
  <si>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</si>
  <si>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</si>
  <si>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</si>
  <si>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</si>
  <si>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</si>
  <si>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</si>
  <si>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</si>
  <si>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</si>
  <si>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</si>
  <si>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</si>
  <si>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</si>
  <si>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</si>
  <si>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</si>
  <si>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</si>
  <si>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</si>
  <si>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</si>
  <si>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</si>
  <si>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</si>
  <si>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</si>
  <si>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</si>
  <si>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</si>
  <si>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</si>
  <si>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</si>
  <si>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</si>
  <si>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</si>
  <si>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</si>
  <si>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</si>
  <si>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</si>
  <si>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</si>
  <si>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</si>
  <si>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</si>
  <si>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</si>
  <si>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</si>
  <si>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</si>
  <si>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</si>
  <si>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</si>
  <si>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</si>
  <si>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</si>
  <si>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</si>
  <si>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</si>
  <si>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</si>
  <si>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</si>
  <si>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</si>
  <si>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</si>
  <si>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</si>
  <si>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</si>
  <si>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</si>
  <si>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</si>
  <si>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</si>
  <si>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</si>
  <si>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</si>
  <si>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</si>
  <si>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</si>
  <si>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</si>
  <si>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</si>
  <si>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</si>
  <si>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</si>
  <si>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</si>
  <si>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</si>
  <si>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</si>
  <si>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</si>
  <si>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</si>
  <si>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</si>
  <si>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</si>
  <si>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</si>
  <si>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</si>
  <si>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</si>
  <si>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</si>
  <si>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</si>
  <si>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</si>
  <si>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</si>
  <si>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</si>
  <si>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</si>
  <si>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</si>
  <si>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</si>
  <si>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</si>
  <si>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</si>
  <si>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</si>
  <si>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</si>
  <si>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</si>
  <si>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</si>
  <si>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</si>
  <si>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</si>
  <si>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</si>
  <si>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</si>
  <si>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</si>
  <si>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</si>
  <si>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</si>
  <si>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</si>
  <si>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</si>
  <si>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</si>
  <si>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</si>
  <si>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</si>
  <si>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</si>
  <si>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</si>
  <si>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</si>
  <si>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</si>
  <si>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</si>
  <si>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</si>
  <si>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</si>
  <si>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</si>
  <si>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</si>
  <si>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</si>
  <si>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</si>
  <si>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</si>
  <si>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</si>
  <si>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</si>
  <si>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</si>
  <si>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</si>
  <si>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</si>
  <si>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</si>
  <si>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</si>
  <si>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</si>
  <si>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</si>
  <si>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</si>
  <si>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</si>
  <si>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</si>
  <si>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</si>
  <si>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</si>
  <si>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</si>
  <si>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</si>
  <si>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</si>
  <si>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</si>
  <si>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</si>
  <si>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</si>
  <si>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</si>
  <si>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</si>
  <si>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</si>
  <si>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</si>
  <si>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</si>
  <si>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</si>
  <si>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</si>
  <si>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</si>
  <si>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</si>
  <si>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</si>
  <si>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</si>
  <si>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</si>
  <si>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</si>
  <si>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</si>
  <si>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</si>
  <si>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</si>
  <si>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</si>
  <si>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</si>
  <si>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</si>
  <si>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</si>
  <si>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</si>
  <si>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</si>
  <si>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</si>
  <si>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</si>
  <si>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</si>
  <si>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</si>
  <si>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</si>
  <si>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</si>
  <si>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</si>
  <si>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</si>
  <si>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</si>
  <si>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</si>
  <si>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</si>
  <si>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</si>
  <si>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</si>
  <si>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</si>
  <si>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</si>
  <si>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</si>
  <si>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</si>
  <si>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</si>
  <si>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</si>
  <si>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</si>
  <si>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</si>
  <si>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</si>
  <si>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</si>
  <si>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</si>
  <si>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</si>
  <si>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</si>
  <si>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</si>
  <si>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</si>
  <si>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</si>
  <si>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</si>
  <si>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</si>
  <si>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</si>
  <si>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</si>
  <si>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</si>
  <si>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</si>
  <si>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雇用・適正就労対策推進費</t>
    <rPh sb="0" eb="2">
      <t>コヨウ</t>
    </rPh>
    <rPh sb="3" eb="5">
      <t>テキセイ</t>
    </rPh>
    <rPh sb="5" eb="7">
      <t>シュウロウ</t>
    </rPh>
    <rPh sb="7" eb="9">
      <t>タイサク</t>
    </rPh>
    <rPh sb="9" eb="12">
      <t>スイシンヒ</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</si>
  <si>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</si>
  <si>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</si>
  <si>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外国人雇用対策課長
古舘　哲生</t>
    <rPh sb="0" eb="3">
      <t>ガイコクジン</t>
    </rPh>
    <rPh sb="3" eb="5">
      <t>コヨウ</t>
    </rPh>
    <rPh sb="5" eb="7">
      <t>タイサク</t>
    </rPh>
    <rPh sb="7" eb="9">
      <t>カチョウ</t>
    </rPh>
    <rPh sb="10" eb="12">
      <t>フルタチ</t>
    </rPh>
    <rPh sb="13" eb="15">
      <t>テツオ</t>
    </rPh>
    <phoneticPr fontId="5"/>
  </si>
  <si>
    <t>○</t>
  </si>
  <si>
    <t>労働施策の総合的な推進並びに労働者の雇用の安定及び職業生活の充実等に関する法律第4条第1項第12号及び第3項、第7条、第8条、第28条、第29条、第30条並びに第33条
雇用保険法第62条第1項第6号</t>
    <rPh sb="0" eb="2">
      <t>ロウドウ</t>
    </rPh>
    <rPh sb="2" eb="4">
      <t>セサク</t>
    </rPh>
    <rPh sb="5" eb="8">
      <t>ソウゴウテキ</t>
    </rPh>
    <rPh sb="9" eb="11">
      <t>スイシン</t>
    </rPh>
    <rPh sb="11" eb="12">
      <t>ナラ</t>
    </rPh>
    <rPh sb="14" eb="17">
      <t>ロウドウシャ</t>
    </rPh>
    <rPh sb="18" eb="20">
      <t>コヨウ</t>
    </rPh>
    <rPh sb="21" eb="23">
      <t>アンテイ</t>
    </rPh>
    <rPh sb="23" eb="24">
      <t>オヨ</t>
    </rPh>
    <rPh sb="25" eb="27">
      <t>ショクギョウ</t>
    </rPh>
    <rPh sb="27" eb="29">
      <t>セイカツ</t>
    </rPh>
    <rPh sb="30" eb="32">
      <t>ジュウジツ</t>
    </rPh>
    <rPh sb="32" eb="33">
      <t>トウ</t>
    </rPh>
    <rPh sb="34" eb="35">
      <t>カン</t>
    </rPh>
    <rPh sb="37" eb="39">
      <t>ホウリツ</t>
    </rPh>
    <rPh sb="39" eb="40">
      <t>ダイ</t>
    </rPh>
    <rPh sb="41" eb="42">
      <t>ジョウ</t>
    </rPh>
    <rPh sb="42" eb="43">
      <t>ダイ</t>
    </rPh>
    <rPh sb="44" eb="45">
      <t>コウ</t>
    </rPh>
    <rPh sb="45" eb="46">
      <t>ダイ</t>
    </rPh>
    <rPh sb="48" eb="49">
      <t>ゴウ</t>
    </rPh>
    <rPh sb="49" eb="50">
      <t>オヨ</t>
    </rPh>
    <rPh sb="51" eb="52">
      <t>ダイ</t>
    </rPh>
    <rPh sb="53" eb="54">
      <t>コウ</t>
    </rPh>
    <rPh sb="55" eb="56">
      <t>ダイ</t>
    </rPh>
    <rPh sb="57" eb="58">
      <t>ジョウ</t>
    </rPh>
    <rPh sb="59" eb="60">
      <t>ダイ</t>
    </rPh>
    <rPh sb="61" eb="62">
      <t>ジョウ</t>
    </rPh>
    <rPh sb="63" eb="64">
      <t>ダイ</t>
    </rPh>
    <rPh sb="66" eb="67">
      <t>ジョウ</t>
    </rPh>
    <rPh sb="68" eb="69">
      <t>ダイ</t>
    </rPh>
    <rPh sb="71" eb="72">
      <t>ジョウ</t>
    </rPh>
    <rPh sb="73" eb="74">
      <t>ダイ</t>
    </rPh>
    <rPh sb="76" eb="77">
      <t>ジョウ</t>
    </rPh>
    <rPh sb="77" eb="78">
      <t>ナラ</t>
    </rPh>
    <rPh sb="80" eb="81">
      <t>ダイ</t>
    </rPh>
    <rPh sb="83" eb="84">
      <t>ジョウ</t>
    </rPh>
    <rPh sb="85" eb="87">
      <t>コヨウ</t>
    </rPh>
    <rPh sb="87" eb="90">
      <t>ホケンホウ</t>
    </rPh>
    <rPh sb="90" eb="91">
      <t>ダイ</t>
    </rPh>
    <rPh sb="93" eb="94">
      <t>ジョウ</t>
    </rPh>
    <rPh sb="94" eb="95">
      <t>ダイ</t>
    </rPh>
    <rPh sb="96" eb="97">
      <t>コウ</t>
    </rPh>
    <rPh sb="97" eb="98">
      <t>ダイ</t>
    </rPh>
    <rPh sb="99" eb="100">
      <t>ゴウ</t>
    </rPh>
    <phoneticPr fontId="5"/>
  </si>
  <si>
    <t>「留学生30万人計画（骨子）」（平成20年7月29日文部科学省他5省策定）、「日系定住外国人施策の推進について」（平成26年3月31日日系定住外国人施策推進会議決定）、「働き方改革実行計画」（平成29年3月29日働き方改革実現会議決定）、「未来投資戦略2017」（平成29年6月9日閣議決定）、「未来投資戦略2018」（平成30年6月15日閣議決定）、「経済財政運営と改革の基本方針2018」（平成30年6月15日閣議決定）</t>
    <rPh sb="1" eb="4">
      <t>リュウガクセイ</t>
    </rPh>
    <rPh sb="6" eb="8">
      <t>マンニン</t>
    </rPh>
    <rPh sb="8" eb="10">
      <t>ケイカク</t>
    </rPh>
    <rPh sb="11" eb="13">
      <t>コッシ</t>
    </rPh>
    <rPh sb="16" eb="18">
      <t>ヘイセイ</t>
    </rPh>
    <rPh sb="20" eb="21">
      <t>ネン</t>
    </rPh>
    <rPh sb="22" eb="23">
      <t>ガツ</t>
    </rPh>
    <rPh sb="25" eb="26">
      <t>ニチ</t>
    </rPh>
    <rPh sb="26" eb="28">
      <t>モンブ</t>
    </rPh>
    <rPh sb="28" eb="31">
      <t>カガクショウ</t>
    </rPh>
    <rPh sb="31" eb="32">
      <t>ホカ</t>
    </rPh>
    <rPh sb="33" eb="34">
      <t>ショウ</t>
    </rPh>
    <rPh sb="34" eb="36">
      <t>サクテイ</t>
    </rPh>
    <rPh sb="39" eb="41">
      <t>ニッケイ</t>
    </rPh>
    <rPh sb="41" eb="43">
      <t>テイジュウ</t>
    </rPh>
    <rPh sb="43" eb="46">
      <t>ガイコクジン</t>
    </rPh>
    <rPh sb="46" eb="48">
      <t>セサク</t>
    </rPh>
    <rPh sb="49" eb="51">
      <t>スイシン</t>
    </rPh>
    <rPh sb="57" eb="59">
      <t>ヘイセイ</t>
    </rPh>
    <rPh sb="61" eb="62">
      <t>ネン</t>
    </rPh>
    <rPh sb="63" eb="64">
      <t>ガツ</t>
    </rPh>
    <rPh sb="66" eb="67">
      <t>ニチ</t>
    </rPh>
    <rPh sb="67" eb="69">
      <t>ニッケイ</t>
    </rPh>
    <rPh sb="69" eb="71">
      <t>テイジュウ</t>
    </rPh>
    <rPh sb="71" eb="74">
      <t>ガイコクジン</t>
    </rPh>
    <rPh sb="74" eb="76">
      <t>セサク</t>
    </rPh>
    <rPh sb="76" eb="78">
      <t>スイシン</t>
    </rPh>
    <rPh sb="78" eb="80">
      <t>カイギ</t>
    </rPh>
    <rPh sb="80" eb="82">
      <t>ケッテイ</t>
    </rPh>
    <rPh sb="85" eb="86">
      <t>ハタラ</t>
    </rPh>
    <rPh sb="87" eb="88">
      <t>カタ</t>
    </rPh>
    <rPh sb="88" eb="90">
      <t>カイカク</t>
    </rPh>
    <rPh sb="90" eb="92">
      <t>ジッコウ</t>
    </rPh>
    <rPh sb="92" eb="94">
      <t>ケイカク</t>
    </rPh>
    <rPh sb="96" eb="98">
      <t>ヘイセイ</t>
    </rPh>
    <rPh sb="100" eb="101">
      <t>ネン</t>
    </rPh>
    <rPh sb="102" eb="103">
      <t>ガツ</t>
    </rPh>
    <rPh sb="105" eb="106">
      <t>ニチ</t>
    </rPh>
    <rPh sb="106" eb="107">
      <t>ハタラ</t>
    </rPh>
    <rPh sb="108" eb="109">
      <t>カタ</t>
    </rPh>
    <rPh sb="109" eb="111">
      <t>カイカク</t>
    </rPh>
    <rPh sb="111" eb="113">
      <t>ジツゲン</t>
    </rPh>
    <rPh sb="113" eb="115">
      <t>カイギ</t>
    </rPh>
    <rPh sb="115" eb="117">
      <t>ケッテイ</t>
    </rPh>
    <rPh sb="120" eb="122">
      <t>ミライ</t>
    </rPh>
    <rPh sb="122" eb="124">
      <t>トウシ</t>
    </rPh>
    <rPh sb="124" eb="126">
      <t>センリャク</t>
    </rPh>
    <rPh sb="132" eb="134">
      <t>ヘイセイ</t>
    </rPh>
    <rPh sb="136" eb="137">
      <t>ネン</t>
    </rPh>
    <rPh sb="138" eb="139">
      <t>ガツ</t>
    </rPh>
    <rPh sb="140" eb="141">
      <t>ニチ</t>
    </rPh>
    <rPh sb="141" eb="143">
      <t>カクギ</t>
    </rPh>
    <rPh sb="143" eb="145">
      <t>ケッテイ</t>
    </rPh>
    <rPh sb="148" eb="150">
      <t>ミライ</t>
    </rPh>
    <rPh sb="150" eb="152">
      <t>トウシ</t>
    </rPh>
    <rPh sb="152" eb="154">
      <t>センリャク</t>
    </rPh>
    <rPh sb="160" eb="162">
      <t>ヘイセイ</t>
    </rPh>
    <rPh sb="164" eb="165">
      <t>ネン</t>
    </rPh>
    <rPh sb="166" eb="167">
      <t>ガツ</t>
    </rPh>
    <rPh sb="169" eb="170">
      <t>ニチ</t>
    </rPh>
    <rPh sb="170" eb="172">
      <t>カクギ</t>
    </rPh>
    <rPh sb="172" eb="174">
      <t>ケッテイ</t>
    </rPh>
    <rPh sb="177" eb="179">
      <t>ケイザイ</t>
    </rPh>
    <rPh sb="179" eb="181">
      <t>ザイセイ</t>
    </rPh>
    <rPh sb="181" eb="183">
      <t>ウンエイ</t>
    </rPh>
    <rPh sb="184" eb="186">
      <t>カイカク</t>
    </rPh>
    <rPh sb="187" eb="189">
      <t>キホン</t>
    </rPh>
    <rPh sb="189" eb="191">
      <t>ホウシン</t>
    </rPh>
    <rPh sb="197" eb="199">
      <t>ヘイセイ</t>
    </rPh>
    <rPh sb="201" eb="202">
      <t>ネン</t>
    </rPh>
    <rPh sb="203" eb="204">
      <t>ガツ</t>
    </rPh>
    <rPh sb="206" eb="207">
      <t>ニチ</t>
    </rPh>
    <rPh sb="207" eb="209">
      <t>カクギ</t>
    </rPh>
    <rPh sb="209" eb="211">
      <t>ケッテイ</t>
    </rPh>
    <phoneticPr fontId="5"/>
  </si>
  <si>
    <t>我が国の経済・国民生活その他社会に様々な影響を与える外国人労働者問題への対応として、高度の専門的な知識又は技能を有する外国人労働者の就業促進及び在留資格の範囲内で適法に労働に従事する外国人労働者に係る雇用管理の改善等を促進し、もって我が国に滞在する外国人雇用環境の整備に努めることを目的とする。</t>
    <rPh sb="0" eb="1">
      <t>ワ</t>
    </rPh>
    <rPh sb="2" eb="3">
      <t>クニ</t>
    </rPh>
    <rPh sb="4" eb="6">
      <t>ケイザイ</t>
    </rPh>
    <rPh sb="7" eb="9">
      <t>コクミン</t>
    </rPh>
    <rPh sb="9" eb="11">
      <t>セイカツ</t>
    </rPh>
    <rPh sb="13" eb="14">
      <t>タ</t>
    </rPh>
    <rPh sb="14" eb="16">
      <t>シャカイ</t>
    </rPh>
    <rPh sb="17" eb="19">
      <t>サマザマ</t>
    </rPh>
    <rPh sb="20" eb="22">
      <t>エイキョウ</t>
    </rPh>
    <rPh sb="23" eb="24">
      <t>アタ</t>
    </rPh>
    <rPh sb="26" eb="29">
      <t>ガイコクジン</t>
    </rPh>
    <rPh sb="29" eb="32">
      <t>ロウドウシャ</t>
    </rPh>
    <rPh sb="32" eb="34">
      <t>モンダイ</t>
    </rPh>
    <rPh sb="36" eb="38">
      <t>タイオウ</t>
    </rPh>
    <rPh sb="42" eb="44">
      <t>コウド</t>
    </rPh>
    <rPh sb="45" eb="48">
      <t>センモンテキ</t>
    </rPh>
    <rPh sb="49" eb="51">
      <t>チシキ</t>
    </rPh>
    <rPh sb="51" eb="52">
      <t>マタ</t>
    </rPh>
    <rPh sb="53" eb="55">
      <t>ギノウ</t>
    </rPh>
    <rPh sb="56" eb="57">
      <t>ユウ</t>
    </rPh>
    <rPh sb="59" eb="62">
      <t>ガイコクジン</t>
    </rPh>
    <rPh sb="62" eb="65">
      <t>ロウドウシャ</t>
    </rPh>
    <rPh sb="66" eb="68">
      <t>シュウギョウ</t>
    </rPh>
    <rPh sb="68" eb="70">
      <t>ソクシン</t>
    </rPh>
    <rPh sb="70" eb="71">
      <t>オヨ</t>
    </rPh>
    <rPh sb="72" eb="74">
      <t>ザイリュウ</t>
    </rPh>
    <rPh sb="74" eb="76">
      <t>シカク</t>
    </rPh>
    <rPh sb="77" eb="80">
      <t>ハンイナイ</t>
    </rPh>
    <rPh sb="81" eb="83">
      <t>テキホウ</t>
    </rPh>
    <rPh sb="84" eb="86">
      <t>ロウドウ</t>
    </rPh>
    <rPh sb="87" eb="89">
      <t>ジュウジ</t>
    </rPh>
    <rPh sb="91" eb="94">
      <t>ガイコクジン</t>
    </rPh>
    <rPh sb="94" eb="97">
      <t>ロウドウシャ</t>
    </rPh>
    <rPh sb="98" eb="99">
      <t>カカ</t>
    </rPh>
    <rPh sb="100" eb="102">
      <t>コヨウ</t>
    </rPh>
    <rPh sb="102" eb="104">
      <t>カンリ</t>
    </rPh>
    <rPh sb="105" eb="107">
      <t>カイゼン</t>
    </rPh>
    <rPh sb="107" eb="108">
      <t>トウ</t>
    </rPh>
    <rPh sb="109" eb="111">
      <t>ソクシン</t>
    </rPh>
    <rPh sb="116" eb="117">
      <t>ワ</t>
    </rPh>
    <rPh sb="118" eb="119">
      <t>クニ</t>
    </rPh>
    <rPh sb="120" eb="122">
      <t>タイザイ</t>
    </rPh>
    <rPh sb="124" eb="127">
      <t>ガイコクジン</t>
    </rPh>
    <rPh sb="127" eb="129">
      <t>コヨウ</t>
    </rPh>
    <rPh sb="129" eb="131">
      <t>カンキョウ</t>
    </rPh>
    <rPh sb="132" eb="134">
      <t>セイビ</t>
    </rPh>
    <rPh sb="135" eb="136">
      <t>ツト</t>
    </rPh>
    <rPh sb="141" eb="143">
      <t>モクテキ</t>
    </rPh>
    <phoneticPr fontId="5"/>
  </si>
  <si>
    <t>①外国人労働者の受入れに係る日本人の雇用への影響等を把握するため、民間企業に委託し、実態調査等を内容とした委託事業を実施する。
②外国人労働者の日本での適正就労や雇用管理の改善を図るため、外国人指針の内容や外国人雇用状況届出の内容、義務化に関する周知・事業主指導等を行う。</t>
    <rPh sb="1" eb="4">
      <t>ガイコクジン</t>
    </rPh>
    <rPh sb="4" eb="7">
      <t>ロウドウシャ</t>
    </rPh>
    <rPh sb="8" eb="10">
      <t>ウケイレ</t>
    </rPh>
    <rPh sb="12" eb="13">
      <t>カカ</t>
    </rPh>
    <rPh sb="14" eb="17">
      <t>ニホンジン</t>
    </rPh>
    <rPh sb="18" eb="20">
      <t>コヨウ</t>
    </rPh>
    <rPh sb="22" eb="24">
      <t>エイキョウ</t>
    </rPh>
    <rPh sb="24" eb="25">
      <t>トウ</t>
    </rPh>
    <rPh sb="26" eb="28">
      <t>ハアク</t>
    </rPh>
    <rPh sb="33" eb="35">
      <t>ミンカン</t>
    </rPh>
    <rPh sb="35" eb="37">
      <t>キギョウ</t>
    </rPh>
    <rPh sb="38" eb="40">
      <t>イタク</t>
    </rPh>
    <rPh sb="42" eb="44">
      <t>ジッタイ</t>
    </rPh>
    <rPh sb="44" eb="46">
      <t>チョウサ</t>
    </rPh>
    <rPh sb="46" eb="47">
      <t>トウ</t>
    </rPh>
    <rPh sb="48" eb="50">
      <t>ナイヨウ</t>
    </rPh>
    <rPh sb="53" eb="55">
      <t>イタク</t>
    </rPh>
    <rPh sb="55" eb="57">
      <t>ジギョウ</t>
    </rPh>
    <rPh sb="58" eb="60">
      <t>ジッシ</t>
    </rPh>
    <rPh sb="65" eb="68">
      <t>ガイコクジン</t>
    </rPh>
    <rPh sb="68" eb="71">
      <t>ロウドウシャ</t>
    </rPh>
    <rPh sb="72" eb="74">
      <t>ニホン</t>
    </rPh>
    <rPh sb="76" eb="78">
      <t>テキセイ</t>
    </rPh>
    <rPh sb="78" eb="80">
      <t>シュウロウ</t>
    </rPh>
    <rPh sb="81" eb="83">
      <t>コヨウ</t>
    </rPh>
    <rPh sb="83" eb="85">
      <t>カンリ</t>
    </rPh>
    <rPh sb="86" eb="88">
      <t>カイゼン</t>
    </rPh>
    <rPh sb="89" eb="90">
      <t>ハカ</t>
    </rPh>
    <rPh sb="94" eb="97">
      <t>ガイコクジン</t>
    </rPh>
    <rPh sb="97" eb="99">
      <t>シシン</t>
    </rPh>
    <rPh sb="100" eb="102">
      <t>ナイヨウ</t>
    </rPh>
    <rPh sb="103" eb="106">
      <t>ガイコクジン</t>
    </rPh>
    <rPh sb="106" eb="108">
      <t>コヨウ</t>
    </rPh>
    <rPh sb="108" eb="110">
      <t>ジョウキョウ</t>
    </rPh>
    <rPh sb="110" eb="112">
      <t>トドケデ</t>
    </rPh>
    <rPh sb="113" eb="115">
      <t>ナイヨウ</t>
    </rPh>
    <rPh sb="116" eb="119">
      <t>ギムカ</t>
    </rPh>
    <rPh sb="120" eb="121">
      <t>カン</t>
    </rPh>
    <rPh sb="123" eb="125">
      <t>シュウチ</t>
    </rPh>
    <rPh sb="126" eb="129">
      <t>ジギョウヌシ</t>
    </rPh>
    <rPh sb="129" eb="131">
      <t>シドウ</t>
    </rPh>
    <rPh sb="131" eb="132">
      <t>トウ</t>
    </rPh>
    <rPh sb="133" eb="134">
      <t>オコナ</t>
    </rPh>
    <phoneticPr fontId="5"/>
  </si>
  <si>
    <t>-</t>
    <phoneticPr fontId="5"/>
  </si>
  <si>
    <t>-</t>
    <phoneticPr fontId="5"/>
  </si>
  <si>
    <t>-</t>
    <phoneticPr fontId="5"/>
  </si>
  <si>
    <t>-</t>
    <phoneticPr fontId="5"/>
  </si>
  <si>
    <t>-</t>
    <phoneticPr fontId="5"/>
  </si>
  <si>
    <t>諸謝金（雇用勘定）</t>
    <rPh sb="0" eb="3">
      <t>ショシャキン</t>
    </rPh>
    <rPh sb="4" eb="6">
      <t>コヨウ</t>
    </rPh>
    <rPh sb="6" eb="8">
      <t>カンジョウ</t>
    </rPh>
    <phoneticPr fontId="5"/>
  </si>
  <si>
    <t>労働保険業務庁費（雇用勘定）</t>
    <rPh sb="0" eb="2">
      <t>ロウドウ</t>
    </rPh>
    <rPh sb="2" eb="4">
      <t>ホケン</t>
    </rPh>
    <rPh sb="4" eb="6">
      <t>ギョウム</t>
    </rPh>
    <rPh sb="6" eb="8">
      <t>チョウヒ</t>
    </rPh>
    <rPh sb="9" eb="11">
      <t>コヨウ</t>
    </rPh>
    <rPh sb="11" eb="13">
      <t>カンジョウ</t>
    </rPh>
    <phoneticPr fontId="5"/>
  </si>
  <si>
    <t>庁費（雇用勘定）</t>
    <rPh sb="0" eb="2">
      <t>チョウヒ</t>
    </rPh>
    <rPh sb="3" eb="5">
      <t>コヨウ</t>
    </rPh>
    <rPh sb="5" eb="7">
      <t>カンジョウ</t>
    </rPh>
    <phoneticPr fontId="5"/>
  </si>
  <si>
    <t>高齢者等雇用環境整備委託費（一般会計）</t>
    <rPh sb="0" eb="3">
      <t>コウレイシャ</t>
    </rPh>
    <rPh sb="3" eb="4">
      <t>トウ</t>
    </rPh>
    <rPh sb="4" eb="6">
      <t>コヨウ</t>
    </rPh>
    <rPh sb="6" eb="8">
      <t>カンキョウ</t>
    </rPh>
    <rPh sb="8" eb="10">
      <t>セイビ</t>
    </rPh>
    <rPh sb="10" eb="13">
      <t>イタクヒ</t>
    </rPh>
    <rPh sb="14" eb="16">
      <t>イッパン</t>
    </rPh>
    <rPh sb="16" eb="18">
      <t>カイケイ</t>
    </rPh>
    <phoneticPr fontId="5"/>
  </si>
  <si>
    <t>職員旅費（雇用勘定）</t>
    <rPh sb="0" eb="2">
      <t>ショクイン</t>
    </rPh>
    <rPh sb="2" eb="4">
      <t>リョヒ</t>
    </rPh>
    <rPh sb="5" eb="7">
      <t>コヨウ</t>
    </rPh>
    <rPh sb="7" eb="9">
      <t>カンジョウ</t>
    </rPh>
    <phoneticPr fontId="5"/>
  </si>
  <si>
    <t>-</t>
    <phoneticPr fontId="5"/>
  </si>
  <si>
    <t>-</t>
    <phoneticPr fontId="5"/>
  </si>
  <si>
    <t>本事業は外国人労働者の活用状況を把握するとともに、外国人労働者の雇用管理改善を行うことであるが、その内容を定量的な指標として示すことは困難。</t>
    <rPh sb="0" eb="1">
      <t>ホン</t>
    </rPh>
    <rPh sb="1" eb="3">
      <t>ジギョウ</t>
    </rPh>
    <rPh sb="4" eb="7">
      <t>ガイコクジン</t>
    </rPh>
    <rPh sb="7" eb="10">
      <t>ロウドウシャ</t>
    </rPh>
    <rPh sb="11" eb="13">
      <t>カツヨウ</t>
    </rPh>
    <rPh sb="13" eb="15">
      <t>ジョウキョウ</t>
    </rPh>
    <rPh sb="16" eb="18">
      <t>ハアク</t>
    </rPh>
    <rPh sb="25" eb="28">
      <t>ガイコクジン</t>
    </rPh>
    <rPh sb="28" eb="31">
      <t>ロウドウシャ</t>
    </rPh>
    <rPh sb="32" eb="34">
      <t>コヨウ</t>
    </rPh>
    <rPh sb="34" eb="36">
      <t>カンリ</t>
    </rPh>
    <rPh sb="36" eb="38">
      <t>カイゼン</t>
    </rPh>
    <rPh sb="39" eb="40">
      <t>オコナ</t>
    </rPh>
    <rPh sb="50" eb="52">
      <t>ナイヨウ</t>
    </rPh>
    <rPh sb="53" eb="56">
      <t>テイリョウテキ</t>
    </rPh>
    <rPh sb="57" eb="59">
      <t>シヒョウ</t>
    </rPh>
    <rPh sb="62" eb="63">
      <t>シメ</t>
    </rPh>
    <rPh sb="67" eb="69">
      <t>コンナン</t>
    </rPh>
    <phoneticPr fontId="5"/>
  </si>
  <si>
    <t>外国人労働者の雇用管理改善に係る周知広報を効果的に行うため、毎年外国人労働者問題啓発月間を開催することとしている。平成28～30年度においても6月に同月間を開催の上、周知広報を実施している。</t>
    <rPh sb="0" eb="3">
      <t>ガイコクジン</t>
    </rPh>
    <rPh sb="3" eb="6">
      <t>ロウドウシャ</t>
    </rPh>
    <rPh sb="7" eb="9">
      <t>コヨウ</t>
    </rPh>
    <rPh sb="9" eb="11">
      <t>カンリ</t>
    </rPh>
    <rPh sb="11" eb="13">
      <t>カイゼン</t>
    </rPh>
    <rPh sb="14" eb="15">
      <t>カカ</t>
    </rPh>
    <rPh sb="16" eb="18">
      <t>シュウチ</t>
    </rPh>
    <rPh sb="18" eb="20">
      <t>コウホウ</t>
    </rPh>
    <rPh sb="21" eb="24">
      <t>コウカテキ</t>
    </rPh>
    <rPh sb="25" eb="26">
      <t>オコナ</t>
    </rPh>
    <rPh sb="30" eb="32">
      <t>マイトシ</t>
    </rPh>
    <rPh sb="32" eb="35">
      <t>ガイコクジン</t>
    </rPh>
    <rPh sb="35" eb="38">
      <t>ロウドウシャ</t>
    </rPh>
    <rPh sb="38" eb="40">
      <t>モンダイ</t>
    </rPh>
    <rPh sb="40" eb="42">
      <t>ケイハツ</t>
    </rPh>
    <rPh sb="42" eb="44">
      <t>ゲッカン</t>
    </rPh>
    <rPh sb="45" eb="47">
      <t>カイサイ</t>
    </rPh>
    <rPh sb="57" eb="59">
      <t>ヘイセイ</t>
    </rPh>
    <rPh sb="64" eb="66">
      <t>ネンド</t>
    </rPh>
    <rPh sb="72" eb="73">
      <t>ガツ</t>
    </rPh>
    <rPh sb="74" eb="75">
      <t>ドウ</t>
    </rPh>
    <rPh sb="75" eb="77">
      <t>ゲッカン</t>
    </rPh>
    <rPh sb="78" eb="80">
      <t>カイサイ</t>
    </rPh>
    <rPh sb="81" eb="82">
      <t>ウエ</t>
    </rPh>
    <rPh sb="83" eb="85">
      <t>シュウチ</t>
    </rPh>
    <rPh sb="85" eb="87">
      <t>コウホウ</t>
    </rPh>
    <rPh sb="88" eb="90">
      <t>ジッシ</t>
    </rPh>
    <phoneticPr fontId="5"/>
  </si>
  <si>
    <t>ハローワークにおける事業主訪問指導の実施件数</t>
    <rPh sb="10" eb="13">
      <t>ジギョウヌシ</t>
    </rPh>
    <rPh sb="13" eb="15">
      <t>ホウモン</t>
    </rPh>
    <rPh sb="15" eb="17">
      <t>シドウ</t>
    </rPh>
    <rPh sb="18" eb="20">
      <t>ジッシ</t>
    </rPh>
    <rPh sb="20" eb="22">
      <t>ケンスウ</t>
    </rPh>
    <phoneticPr fontId="5"/>
  </si>
  <si>
    <t>外国人労働者の雇用管理改善のためにハローワークが実施している事業主指導に関する指標を設定する。</t>
    <rPh sb="0" eb="3">
      <t>ガイコクジン</t>
    </rPh>
    <rPh sb="3" eb="6">
      <t>ロウドウシャ</t>
    </rPh>
    <rPh sb="7" eb="9">
      <t>コヨウ</t>
    </rPh>
    <rPh sb="9" eb="11">
      <t>カンリ</t>
    </rPh>
    <rPh sb="11" eb="13">
      <t>カイゼン</t>
    </rPh>
    <rPh sb="24" eb="26">
      <t>ジッシ</t>
    </rPh>
    <rPh sb="30" eb="33">
      <t>ジギョウヌシ</t>
    </rPh>
    <rPh sb="33" eb="35">
      <t>シドウ</t>
    </rPh>
    <rPh sb="36" eb="37">
      <t>カン</t>
    </rPh>
    <rPh sb="39" eb="41">
      <t>シヒョウ</t>
    </rPh>
    <rPh sb="42" eb="44">
      <t>セッテイ</t>
    </rPh>
    <phoneticPr fontId="5"/>
  </si>
  <si>
    <t>件</t>
    <rPh sb="0" eb="1">
      <t>ケン</t>
    </rPh>
    <phoneticPr fontId="5"/>
  </si>
  <si>
    <t>-</t>
    <phoneticPr fontId="5"/>
  </si>
  <si>
    <t>-</t>
    <phoneticPr fontId="5"/>
  </si>
  <si>
    <t>外国人労働者問題啓発月間等におけるポスター・パンフレットの配布部数</t>
    <rPh sb="0" eb="3">
      <t>ガイコクジン</t>
    </rPh>
    <rPh sb="3" eb="6">
      <t>ロウドウシャ</t>
    </rPh>
    <rPh sb="6" eb="8">
      <t>モンダイ</t>
    </rPh>
    <rPh sb="8" eb="10">
      <t>ケイハツ</t>
    </rPh>
    <rPh sb="10" eb="12">
      <t>ゲッカン</t>
    </rPh>
    <rPh sb="12" eb="13">
      <t>トウ</t>
    </rPh>
    <rPh sb="29" eb="31">
      <t>ハイフ</t>
    </rPh>
    <rPh sb="31" eb="33">
      <t>ブスウ</t>
    </rPh>
    <phoneticPr fontId="5"/>
  </si>
  <si>
    <t>部</t>
    <rPh sb="0" eb="1">
      <t>ブ</t>
    </rPh>
    <phoneticPr fontId="5"/>
  </si>
  <si>
    <t>単位当たりコスト＝Ｘ／Ｙ（※外国人労働者問題啓発月間のポスター・パンフレットの一部当たりの作成コスト、それ以外の経費については算出不可。）
Ｘ：「ポスター・パンフレット作成経費（円）」
Ｙ：「作成部数」</t>
    <rPh sb="0" eb="2">
      <t>タンイ</t>
    </rPh>
    <rPh sb="2" eb="3">
      <t>ア</t>
    </rPh>
    <rPh sb="14" eb="17">
      <t>ガイコクジン</t>
    </rPh>
    <rPh sb="17" eb="20">
      <t>ロウドウシャ</t>
    </rPh>
    <rPh sb="20" eb="22">
      <t>モンダイ</t>
    </rPh>
    <rPh sb="22" eb="24">
      <t>ケイハツ</t>
    </rPh>
    <rPh sb="24" eb="26">
      <t>ゲッカン</t>
    </rPh>
    <rPh sb="39" eb="41">
      <t>イチブ</t>
    </rPh>
    <rPh sb="41" eb="42">
      <t>ア</t>
    </rPh>
    <rPh sb="45" eb="47">
      <t>サクセイ</t>
    </rPh>
    <rPh sb="53" eb="55">
      <t>イガイ</t>
    </rPh>
    <rPh sb="56" eb="58">
      <t>ケイヒ</t>
    </rPh>
    <rPh sb="63" eb="65">
      <t>サンシュツ</t>
    </rPh>
    <rPh sb="65" eb="67">
      <t>フカ</t>
    </rPh>
    <rPh sb="84" eb="86">
      <t>サクセイ</t>
    </rPh>
    <rPh sb="86" eb="88">
      <t>ケイヒ</t>
    </rPh>
    <rPh sb="89" eb="90">
      <t>エン</t>
    </rPh>
    <rPh sb="96" eb="98">
      <t>サクセイ</t>
    </rPh>
    <rPh sb="98" eb="100">
      <t>ブスウ</t>
    </rPh>
    <phoneticPr fontId="5"/>
  </si>
  <si>
    <t>円</t>
    <rPh sb="0" eb="1">
      <t>エン</t>
    </rPh>
    <phoneticPr fontId="5"/>
  </si>
  <si>
    <t>Ｘ／Ｙ</t>
    <phoneticPr fontId="5"/>
  </si>
  <si>
    <t>1,249,917円
／85,006部</t>
    <rPh sb="9" eb="10">
      <t>エン</t>
    </rPh>
    <rPh sb="18" eb="19">
      <t>ブ</t>
    </rPh>
    <phoneticPr fontId="5"/>
  </si>
  <si>
    <t>1,131,740円
／84,965部</t>
    <rPh sb="9" eb="10">
      <t>エン</t>
    </rPh>
    <rPh sb="18" eb="19">
      <t>ブ</t>
    </rPh>
    <phoneticPr fontId="5"/>
  </si>
  <si>
    <t>2,148,160円
／84,965部</t>
    <rPh sb="9" eb="10">
      <t>エン</t>
    </rPh>
    <rPh sb="18" eb="19">
      <t>ブ</t>
    </rPh>
    <phoneticPr fontId="5"/>
  </si>
  <si>
    <t>労働者の特定に応じた雇用の安定・促進を図ること（Ⅴ－３）</t>
    <rPh sb="0" eb="3">
      <t>ロウドウシャ</t>
    </rPh>
    <rPh sb="4" eb="6">
      <t>トクテイ</t>
    </rPh>
    <rPh sb="7" eb="8">
      <t>オウ</t>
    </rPh>
    <rPh sb="10" eb="12">
      <t>コヨウ</t>
    </rPh>
    <rPh sb="13" eb="15">
      <t>アンテイ</t>
    </rPh>
    <rPh sb="16" eb="18">
      <t>ソクシン</t>
    </rPh>
    <rPh sb="19" eb="20">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</si>
  <si>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</si>
  <si>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</si>
  <si>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以下の事業の実施を通して、労働市場における労働者の職業の安定に寄与する。
①外国人労働者の就労地域における状況、影響等を把握するための調査を実施する。
②外国人労働者の再就職の促進及び雇用管理の改善を図るために外国人雇用状況届出の内容、義務化に関する周知・事業主指導等を行う。</t>
    <rPh sb="0" eb="2">
      <t>イカ</t>
    </rPh>
    <rPh sb="3" eb="5">
      <t>ジギョウ</t>
    </rPh>
    <rPh sb="6" eb="8">
      <t>ジッシ</t>
    </rPh>
    <rPh sb="9" eb="10">
      <t>トオ</t>
    </rPh>
    <rPh sb="13" eb="15">
      <t>ロウドウ</t>
    </rPh>
    <rPh sb="15" eb="17">
      <t>シジョウ</t>
    </rPh>
    <rPh sb="21" eb="24">
      <t>ロウドウシャ</t>
    </rPh>
    <rPh sb="25" eb="27">
      <t>ショクギョウ</t>
    </rPh>
    <rPh sb="28" eb="30">
      <t>アンテイ</t>
    </rPh>
    <rPh sb="31" eb="33">
      <t>キヨ</t>
    </rPh>
    <rPh sb="38" eb="41">
      <t>ガイコクジン</t>
    </rPh>
    <rPh sb="41" eb="44">
      <t>ロウドウシャ</t>
    </rPh>
    <rPh sb="45" eb="47">
      <t>シュウロウ</t>
    </rPh>
    <rPh sb="47" eb="49">
      <t>チイキ</t>
    </rPh>
    <rPh sb="53" eb="55">
      <t>ジョウキョウ</t>
    </rPh>
    <rPh sb="56" eb="58">
      <t>エイキョウ</t>
    </rPh>
    <rPh sb="58" eb="59">
      <t>トウ</t>
    </rPh>
    <rPh sb="60" eb="62">
      <t>ハアク</t>
    </rPh>
    <rPh sb="67" eb="69">
      <t>チョウサ</t>
    </rPh>
    <rPh sb="70" eb="72">
      <t>ジッシ</t>
    </rPh>
    <rPh sb="77" eb="80">
      <t>ガイコクジン</t>
    </rPh>
    <rPh sb="80" eb="83">
      <t>ロウドウシャ</t>
    </rPh>
    <rPh sb="84" eb="87">
      <t>サイシュウショク</t>
    </rPh>
    <rPh sb="88" eb="90">
      <t>ソクシン</t>
    </rPh>
    <rPh sb="90" eb="91">
      <t>オヨ</t>
    </rPh>
    <rPh sb="92" eb="94">
      <t>コヨウ</t>
    </rPh>
    <rPh sb="94" eb="96">
      <t>カンリ</t>
    </rPh>
    <rPh sb="97" eb="99">
      <t>カイゼン</t>
    </rPh>
    <rPh sb="100" eb="101">
      <t>ハカ</t>
    </rPh>
    <rPh sb="105" eb="108">
      <t>ガイコクジン</t>
    </rPh>
    <rPh sb="108" eb="110">
      <t>コヨウ</t>
    </rPh>
    <rPh sb="110" eb="112">
      <t>ジョウキョウ</t>
    </rPh>
    <rPh sb="112" eb="114">
      <t>トドケデ</t>
    </rPh>
    <rPh sb="115" eb="117">
      <t>ナイヨウ</t>
    </rPh>
    <rPh sb="118" eb="121">
      <t>ギムカ</t>
    </rPh>
    <rPh sb="122" eb="123">
      <t>カン</t>
    </rPh>
    <rPh sb="125" eb="127">
      <t>シュウチ</t>
    </rPh>
    <rPh sb="128" eb="131">
      <t>ジギョウヌシ</t>
    </rPh>
    <rPh sb="131" eb="133">
      <t>シドウ</t>
    </rPh>
    <rPh sb="133" eb="134">
      <t>トウ</t>
    </rPh>
    <rPh sb="135" eb="136">
      <t>オコナ</t>
    </rPh>
    <phoneticPr fontId="5"/>
  </si>
  <si>
    <t>専門的・技術的分野の外国人の就業促進や外国人労働者の雇用管理の改善等を図ることは、国の責務として労働施策の総合的な推進並びに労働者の雇用の安定及び職業生活の充実等に関する法律に明記されている。</t>
    <rPh sb="0" eb="3">
      <t>センモンテキ</t>
    </rPh>
    <rPh sb="4" eb="7">
      <t>ギジュツテキ</t>
    </rPh>
    <rPh sb="7" eb="9">
      <t>ブンヤ</t>
    </rPh>
    <rPh sb="10" eb="13">
      <t>ガイコクジン</t>
    </rPh>
    <rPh sb="14" eb="16">
      <t>シュウギョウ</t>
    </rPh>
    <rPh sb="16" eb="18">
      <t>ソクシン</t>
    </rPh>
    <rPh sb="19" eb="22">
      <t>ガイコクジン</t>
    </rPh>
    <rPh sb="22" eb="25">
      <t>ロウドウシャ</t>
    </rPh>
    <rPh sb="26" eb="28">
      <t>コヨウ</t>
    </rPh>
    <rPh sb="28" eb="30">
      <t>カンリ</t>
    </rPh>
    <rPh sb="31" eb="33">
      <t>カイゼン</t>
    </rPh>
    <rPh sb="33" eb="34">
      <t>トウ</t>
    </rPh>
    <rPh sb="35" eb="36">
      <t>ハカ</t>
    </rPh>
    <rPh sb="41" eb="42">
      <t>クニ</t>
    </rPh>
    <rPh sb="43" eb="45">
      <t>セキム</t>
    </rPh>
    <rPh sb="88" eb="90">
      <t>メイキ</t>
    </rPh>
    <phoneticPr fontId="5"/>
  </si>
  <si>
    <t>上記の理由により、国が自ら取り組むべき施策であると考えているが、実態調査など民間企業を活用することが効果的な事業については民間企業に委託して実施している。</t>
    <rPh sb="0" eb="2">
      <t>ジョウキ</t>
    </rPh>
    <rPh sb="3" eb="5">
      <t>リユウ</t>
    </rPh>
    <rPh sb="9" eb="10">
      <t>クニ</t>
    </rPh>
    <rPh sb="11" eb="12">
      <t>ミズカ</t>
    </rPh>
    <rPh sb="13" eb="14">
      <t>ト</t>
    </rPh>
    <rPh sb="15" eb="16">
      <t>ク</t>
    </rPh>
    <rPh sb="19" eb="21">
      <t>セサク</t>
    </rPh>
    <rPh sb="25" eb="26">
      <t>カンガ</t>
    </rPh>
    <rPh sb="32" eb="34">
      <t>ジッタイ</t>
    </rPh>
    <rPh sb="34" eb="36">
      <t>チョウサ</t>
    </rPh>
    <rPh sb="38" eb="40">
      <t>ミンカン</t>
    </rPh>
    <rPh sb="40" eb="42">
      <t>キギョウ</t>
    </rPh>
    <rPh sb="43" eb="45">
      <t>カツヨウ</t>
    </rPh>
    <rPh sb="50" eb="53">
      <t>コウカテキ</t>
    </rPh>
    <rPh sb="54" eb="56">
      <t>ジギョウ</t>
    </rPh>
    <rPh sb="61" eb="63">
      <t>ミンカン</t>
    </rPh>
    <rPh sb="63" eb="65">
      <t>キギョウ</t>
    </rPh>
    <rPh sb="66" eb="68">
      <t>イタク</t>
    </rPh>
    <rPh sb="70" eb="72">
      <t>ジッシ</t>
    </rPh>
    <phoneticPr fontId="5"/>
  </si>
  <si>
    <t>労働施策の総合的な推進並びに労働者の雇用の安定及び職業生活の充実等に関する法律上の責務を達成するために必要な事業であり、優先度の高い事業である。</t>
    <rPh sb="39" eb="40">
      <t>ジョウ</t>
    </rPh>
    <rPh sb="41" eb="43">
      <t>セキム</t>
    </rPh>
    <rPh sb="44" eb="46">
      <t>タッセイ</t>
    </rPh>
    <rPh sb="51" eb="53">
      <t>ヒツヨウ</t>
    </rPh>
    <rPh sb="54" eb="56">
      <t>ジギョウ</t>
    </rPh>
    <rPh sb="60" eb="63">
      <t>ユウセンド</t>
    </rPh>
    <rPh sb="64" eb="65">
      <t>タカ</t>
    </rPh>
    <rPh sb="66" eb="68">
      <t>ジギョウ</t>
    </rPh>
    <phoneticPr fontId="5"/>
  </si>
  <si>
    <t>無</t>
  </si>
  <si>
    <t>委託事業については、総合評価入札により調達されており、2社から応募があるなど競争性も確保されており妥当である。</t>
    <rPh sb="0" eb="2">
      <t>イタク</t>
    </rPh>
    <rPh sb="2" eb="4">
      <t>ジギョウ</t>
    </rPh>
    <rPh sb="10" eb="12">
      <t>ソウゴウ</t>
    </rPh>
    <rPh sb="12" eb="14">
      <t>ヒョウカ</t>
    </rPh>
    <rPh sb="14" eb="16">
      <t>ニュウサツ</t>
    </rPh>
    <rPh sb="19" eb="21">
      <t>チョウタツ</t>
    </rPh>
    <rPh sb="28" eb="29">
      <t>シャ</t>
    </rPh>
    <rPh sb="31" eb="33">
      <t>オウボ</t>
    </rPh>
    <rPh sb="38" eb="41">
      <t>キョウソウセイ</t>
    </rPh>
    <rPh sb="42" eb="44">
      <t>カクホ</t>
    </rPh>
    <rPh sb="49" eb="51">
      <t>ダトウ</t>
    </rPh>
    <phoneticPr fontId="5"/>
  </si>
  <si>
    <t>‐</t>
  </si>
  <si>
    <t>ポスター・パンフレットの調達に当たっては、複数の業者から見積りを取った上で業者の選定を行っており、単位当たりコストの水準は妥当である。</t>
    <rPh sb="12" eb="14">
      <t>チョウタツ</t>
    </rPh>
    <rPh sb="15" eb="16">
      <t>ア</t>
    </rPh>
    <rPh sb="21" eb="23">
      <t>フクスウ</t>
    </rPh>
    <rPh sb="24" eb="26">
      <t>ギョウシャ</t>
    </rPh>
    <rPh sb="28" eb="30">
      <t>ミツモリ</t>
    </rPh>
    <rPh sb="32" eb="33">
      <t>ト</t>
    </rPh>
    <rPh sb="35" eb="36">
      <t>ウエ</t>
    </rPh>
    <rPh sb="37" eb="39">
      <t>ギョウシャ</t>
    </rPh>
    <rPh sb="40" eb="42">
      <t>センテイ</t>
    </rPh>
    <rPh sb="43" eb="44">
      <t>オコナ</t>
    </rPh>
    <rPh sb="49" eb="51">
      <t>タンイ</t>
    </rPh>
    <rPh sb="51" eb="52">
      <t>ア</t>
    </rPh>
    <rPh sb="58" eb="60">
      <t>スイジュン</t>
    </rPh>
    <rPh sb="61" eb="63">
      <t>ダトウ</t>
    </rPh>
    <phoneticPr fontId="5"/>
  </si>
  <si>
    <t>アンケート調査票の作成費やヒアリング調査に必要な経費等、事業に必要な経費に限定されている。</t>
    <rPh sb="5" eb="8">
      <t>チョウサヒョウ</t>
    </rPh>
    <rPh sb="9" eb="12">
      <t>サクセイヒ</t>
    </rPh>
    <rPh sb="18" eb="20">
      <t>チョウサ</t>
    </rPh>
    <rPh sb="21" eb="23">
      <t>ヒツヨウ</t>
    </rPh>
    <rPh sb="24" eb="26">
      <t>ケイヒ</t>
    </rPh>
    <rPh sb="26" eb="27">
      <t>トウ</t>
    </rPh>
    <rPh sb="28" eb="30">
      <t>ジギョウ</t>
    </rPh>
    <rPh sb="31" eb="33">
      <t>ヒツヨウ</t>
    </rPh>
    <rPh sb="34" eb="36">
      <t>ケイヒ</t>
    </rPh>
    <rPh sb="37" eb="39">
      <t>ゲンテイ</t>
    </rPh>
    <phoneticPr fontId="5"/>
  </si>
  <si>
    <t>ポスター・パンフレットの調達に当たっては、複数の業者から見積りを取った上で業者の選定を行っている。</t>
    <rPh sb="12" eb="14">
      <t>チョウタツ</t>
    </rPh>
    <rPh sb="15" eb="16">
      <t>ア</t>
    </rPh>
    <rPh sb="21" eb="23">
      <t>フクスウ</t>
    </rPh>
    <rPh sb="24" eb="26">
      <t>ギョウシャ</t>
    </rPh>
    <rPh sb="28" eb="30">
      <t>ミツモリ</t>
    </rPh>
    <rPh sb="32" eb="33">
      <t>ト</t>
    </rPh>
    <rPh sb="35" eb="36">
      <t>ウエ</t>
    </rPh>
    <rPh sb="37" eb="39">
      <t>ギョウシャ</t>
    </rPh>
    <rPh sb="40" eb="42">
      <t>センテイ</t>
    </rPh>
    <rPh sb="43" eb="44">
      <t>オコナ</t>
    </rPh>
    <phoneticPr fontId="5"/>
  </si>
  <si>
    <t>民間企業を活用する事業については、事業者の創意工夫によるところが大きいが、企画内容とともに価格面からも評価を行う総合評価落札方式により調達を行うことで、他の手段・方法と比較しても実効性の高い手段でかつ低コストでの実施ができたと考える。</t>
    <rPh sb="0" eb="2">
      <t>ミンカン</t>
    </rPh>
    <rPh sb="2" eb="4">
      <t>キギョウ</t>
    </rPh>
    <rPh sb="5" eb="7">
      <t>カツヨウ</t>
    </rPh>
    <rPh sb="9" eb="11">
      <t>ジギョウ</t>
    </rPh>
    <rPh sb="17" eb="20">
      <t>ジギョウシャ</t>
    </rPh>
    <rPh sb="21" eb="25">
      <t>ソウイクフウ</t>
    </rPh>
    <rPh sb="32" eb="33">
      <t>オオ</t>
    </rPh>
    <rPh sb="37" eb="39">
      <t>キカク</t>
    </rPh>
    <rPh sb="39" eb="41">
      <t>ナイヨウ</t>
    </rPh>
    <rPh sb="45" eb="48">
      <t>カカクメン</t>
    </rPh>
    <rPh sb="51" eb="53">
      <t>ヒョウカ</t>
    </rPh>
    <rPh sb="54" eb="55">
      <t>オコナ</t>
    </rPh>
    <rPh sb="56" eb="58">
      <t>ソウゴウ</t>
    </rPh>
    <rPh sb="58" eb="60">
      <t>ヒョウカ</t>
    </rPh>
    <rPh sb="60" eb="62">
      <t>ラクサツ</t>
    </rPh>
    <rPh sb="62" eb="64">
      <t>ホウシキ</t>
    </rPh>
    <rPh sb="67" eb="69">
      <t>チョウタツ</t>
    </rPh>
    <rPh sb="70" eb="71">
      <t>オコナ</t>
    </rPh>
    <rPh sb="76" eb="77">
      <t>ホカ</t>
    </rPh>
    <rPh sb="78" eb="80">
      <t>シュダン</t>
    </rPh>
    <rPh sb="81" eb="83">
      <t>ホウホウ</t>
    </rPh>
    <rPh sb="84" eb="86">
      <t>ヒカク</t>
    </rPh>
    <rPh sb="89" eb="92">
      <t>ジッコウセイ</t>
    </rPh>
    <rPh sb="93" eb="94">
      <t>タカ</t>
    </rPh>
    <rPh sb="95" eb="97">
      <t>シュダン</t>
    </rPh>
    <rPh sb="100" eb="101">
      <t>テイ</t>
    </rPh>
    <rPh sb="106" eb="108">
      <t>ジッシ</t>
    </rPh>
    <rPh sb="113" eb="114">
      <t>カンガ</t>
    </rPh>
    <phoneticPr fontId="5"/>
  </si>
  <si>
    <t>当初の見込みどおり作成している。</t>
    <rPh sb="0" eb="2">
      <t>トウショ</t>
    </rPh>
    <rPh sb="3" eb="5">
      <t>ミコ</t>
    </rPh>
    <rPh sb="9" eb="11">
      <t>サクセイ</t>
    </rPh>
    <phoneticPr fontId="5"/>
  </si>
  <si>
    <t>外国人労働者問題啓発月間で作成したポスター・パンフレットは、ハローワークのみならず関連行政機関、事業主にも配布され、外国人の雇用のルール等について広く周知・啓発を図るために活用されている。</t>
    <rPh sb="0" eb="3">
      <t>ガイコクジン</t>
    </rPh>
    <rPh sb="3" eb="6">
      <t>ロウドウシャ</t>
    </rPh>
    <rPh sb="6" eb="8">
      <t>モンダイ</t>
    </rPh>
    <rPh sb="8" eb="10">
      <t>ケイハツ</t>
    </rPh>
    <rPh sb="10" eb="12">
      <t>ゲッカン</t>
    </rPh>
    <rPh sb="13" eb="15">
      <t>サクセイ</t>
    </rPh>
    <rPh sb="41" eb="43">
      <t>カンレン</t>
    </rPh>
    <rPh sb="43" eb="45">
      <t>ギョウセイ</t>
    </rPh>
    <rPh sb="45" eb="47">
      <t>キカン</t>
    </rPh>
    <rPh sb="48" eb="51">
      <t>ジギョウヌシ</t>
    </rPh>
    <rPh sb="53" eb="55">
      <t>ハイフ</t>
    </rPh>
    <rPh sb="58" eb="61">
      <t>ガイコクジン</t>
    </rPh>
    <rPh sb="62" eb="64">
      <t>コヨウ</t>
    </rPh>
    <rPh sb="68" eb="69">
      <t>トウ</t>
    </rPh>
    <rPh sb="73" eb="74">
      <t>ヒロ</t>
    </rPh>
    <rPh sb="75" eb="77">
      <t>シュウチ</t>
    </rPh>
    <rPh sb="78" eb="80">
      <t>ケイハツ</t>
    </rPh>
    <rPh sb="81" eb="82">
      <t>ハカ</t>
    </rPh>
    <rPh sb="86" eb="88">
      <t>カツヨウ</t>
    </rPh>
    <phoneticPr fontId="5"/>
  </si>
  <si>
    <t>　外国人雇用状況の届出の義務化以降、事業主向け外国人雇用管理セミナーや事業所訪問指導等に際して、外国人指針とともに外国人雇用状況届出の周知徹底を図っている。
　日本で就労する外国人労働者数については、平成30年において外国人雇用状況届出の義務化以降、最高水準となっている（平成20年：49万人→平成30年：146万人）ことから、引き続き、これらの施策等を通じて、その適正就労を図る必要がある。</t>
    <rPh sb="1" eb="4">
      <t>ガイコクジン</t>
    </rPh>
    <rPh sb="4" eb="6">
      <t>コヨウ</t>
    </rPh>
    <rPh sb="6" eb="8">
      <t>ジョウキョウ</t>
    </rPh>
    <rPh sb="9" eb="11">
      <t>トドケデ</t>
    </rPh>
    <rPh sb="12" eb="15">
      <t>ギムカ</t>
    </rPh>
    <rPh sb="15" eb="17">
      <t>イコウ</t>
    </rPh>
    <rPh sb="18" eb="21">
      <t>ジギョウヌシ</t>
    </rPh>
    <rPh sb="21" eb="22">
      <t>ム</t>
    </rPh>
    <rPh sb="23" eb="26">
      <t>ガイコクジン</t>
    </rPh>
    <rPh sb="26" eb="28">
      <t>コヨウ</t>
    </rPh>
    <rPh sb="28" eb="30">
      <t>カンリ</t>
    </rPh>
    <rPh sb="35" eb="38">
      <t>ジギョウショ</t>
    </rPh>
    <rPh sb="38" eb="40">
      <t>ホウモン</t>
    </rPh>
    <rPh sb="40" eb="42">
      <t>シドウ</t>
    </rPh>
    <rPh sb="42" eb="43">
      <t>トウ</t>
    </rPh>
    <rPh sb="44" eb="45">
      <t>サイ</t>
    </rPh>
    <rPh sb="48" eb="51">
      <t>ガイコクジン</t>
    </rPh>
    <rPh sb="51" eb="53">
      <t>シシン</t>
    </rPh>
    <rPh sb="57" eb="60">
      <t>ガイコクジン</t>
    </rPh>
    <rPh sb="60" eb="62">
      <t>コヨウ</t>
    </rPh>
    <rPh sb="62" eb="64">
      <t>ジョウキョウ</t>
    </rPh>
    <rPh sb="64" eb="66">
      <t>トドケデ</t>
    </rPh>
    <rPh sb="67" eb="69">
      <t>シュウチ</t>
    </rPh>
    <rPh sb="69" eb="71">
      <t>テッテイ</t>
    </rPh>
    <rPh sb="72" eb="73">
      <t>ハカ</t>
    </rPh>
    <rPh sb="80" eb="82">
      <t>ニホン</t>
    </rPh>
    <rPh sb="83" eb="85">
      <t>シュウロウ</t>
    </rPh>
    <rPh sb="87" eb="90">
      <t>ガイコクジン</t>
    </rPh>
    <rPh sb="90" eb="93">
      <t>ロウドウシャ</t>
    </rPh>
    <rPh sb="93" eb="94">
      <t>スウ</t>
    </rPh>
    <rPh sb="100" eb="102">
      <t>ヘイセイ</t>
    </rPh>
    <rPh sb="104" eb="105">
      <t>ネン</t>
    </rPh>
    <rPh sb="109" eb="112">
      <t>ガイコクジン</t>
    </rPh>
    <rPh sb="112" eb="114">
      <t>コヨウ</t>
    </rPh>
    <rPh sb="114" eb="116">
      <t>ジョウキョウ</t>
    </rPh>
    <rPh sb="116" eb="118">
      <t>トドケデ</t>
    </rPh>
    <rPh sb="119" eb="122">
      <t>ギムカ</t>
    </rPh>
    <rPh sb="122" eb="124">
      <t>イコウ</t>
    </rPh>
    <rPh sb="125" eb="127">
      <t>サイコウ</t>
    </rPh>
    <rPh sb="127" eb="129">
      <t>スイジュン</t>
    </rPh>
    <rPh sb="136" eb="138">
      <t>ヘイセイ</t>
    </rPh>
    <rPh sb="140" eb="141">
      <t>ネン</t>
    </rPh>
    <rPh sb="144" eb="146">
      <t>マンニン</t>
    </rPh>
    <rPh sb="147" eb="149">
      <t>ヘイセイ</t>
    </rPh>
    <rPh sb="151" eb="152">
      <t>ネン</t>
    </rPh>
    <rPh sb="156" eb="158">
      <t>マンニン</t>
    </rPh>
    <rPh sb="164" eb="165">
      <t>ヒ</t>
    </rPh>
    <rPh sb="166" eb="167">
      <t>ツヅ</t>
    </rPh>
    <rPh sb="173" eb="175">
      <t>セサク</t>
    </rPh>
    <rPh sb="175" eb="176">
      <t>トウ</t>
    </rPh>
    <rPh sb="177" eb="178">
      <t>ツウ</t>
    </rPh>
    <rPh sb="183" eb="185">
      <t>テキセイ</t>
    </rPh>
    <rPh sb="185" eb="187">
      <t>シュウロウ</t>
    </rPh>
    <rPh sb="188" eb="189">
      <t>ハカ</t>
    </rPh>
    <rPh sb="190" eb="192">
      <t>ヒツヨウ</t>
    </rPh>
    <phoneticPr fontId="5"/>
  </si>
  <si>
    <t>事業の目的が達成できており、このまま継続して事業を実施する。</t>
    <rPh sb="0" eb="2">
      <t>ジギョウ</t>
    </rPh>
    <rPh sb="3" eb="5">
      <t>モクテキ</t>
    </rPh>
    <rPh sb="6" eb="8">
      <t>タッセイ</t>
    </rPh>
    <rPh sb="18" eb="20">
      <t>ケイゾク</t>
    </rPh>
    <rPh sb="22" eb="24">
      <t>ジギョウ</t>
    </rPh>
    <rPh sb="25" eb="27">
      <t>ジッシ</t>
    </rPh>
    <phoneticPr fontId="5"/>
  </si>
  <si>
    <t>806</t>
    <phoneticPr fontId="5"/>
  </si>
  <si>
    <t>709</t>
    <phoneticPr fontId="5"/>
  </si>
  <si>
    <t>549</t>
    <phoneticPr fontId="5"/>
  </si>
  <si>
    <t>546</t>
    <phoneticPr fontId="5"/>
  </si>
  <si>
    <t>548</t>
    <phoneticPr fontId="5"/>
  </si>
  <si>
    <t>563</t>
    <phoneticPr fontId="5"/>
  </si>
  <si>
    <t>543</t>
    <phoneticPr fontId="5"/>
  </si>
  <si>
    <t>厚生労働省</t>
  </si>
  <si>
    <t>【国】</t>
    <rPh sb="1" eb="2">
      <t>クニ</t>
    </rPh>
    <phoneticPr fontId="5"/>
  </si>
  <si>
    <t>A.三菱UFJリサーチ＆コンサルティング株式会社</t>
    <rPh sb="2" eb="4">
      <t>ミツビシ</t>
    </rPh>
    <rPh sb="20" eb="24">
      <t>カブシキガイシャ</t>
    </rPh>
    <phoneticPr fontId="5"/>
  </si>
  <si>
    <t>事業費</t>
    <rPh sb="0" eb="3">
      <t>ジギョウヒ</t>
    </rPh>
    <phoneticPr fontId="5"/>
  </si>
  <si>
    <t>人件費等</t>
    <rPh sb="0" eb="3">
      <t>ジンケンヒ</t>
    </rPh>
    <rPh sb="3" eb="4">
      <t>トウ</t>
    </rPh>
    <phoneticPr fontId="5"/>
  </si>
  <si>
    <t>消費税</t>
    <rPh sb="0" eb="3">
      <t>ショウヒゼイ</t>
    </rPh>
    <phoneticPr fontId="5"/>
  </si>
  <si>
    <t>アンケート調査等実施費</t>
    <rPh sb="5" eb="7">
      <t>チョウサ</t>
    </rPh>
    <rPh sb="7" eb="8">
      <t>トウ</t>
    </rPh>
    <rPh sb="8" eb="10">
      <t>ジッシ</t>
    </rPh>
    <rPh sb="10" eb="11">
      <t>ヒ</t>
    </rPh>
    <phoneticPr fontId="5"/>
  </si>
  <si>
    <t>事業担当者の人件費</t>
    <rPh sb="0" eb="2">
      <t>ジギョウ</t>
    </rPh>
    <rPh sb="2" eb="5">
      <t>タントウシャ</t>
    </rPh>
    <rPh sb="6" eb="9">
      <t>ジンケンヒ</t>
    </rPh>
    <phoneticPr fontId="5"/>
  </si>
  <si>
    <r>
      <t>三菱U</t>
    </r>
    <r>
      <rPr>
        <sz val="11"/>
        <rFont val="ＭＳ Ｐゴシック"/>
        <family val="3"/>
        <charset val="128"/>
      </rPr>
      <t>FJリサーチ＆コンサルティング株式会社</t>
    </r>
    <rPh sb="0" eb="2">
      <t>ミツビシ</t>
    </rPh>
    <rPh sb="18" eb="22">
      <t>カブシキガイシャ</t>
    </rPh>
    <phoneticPr fontId="5"/>
  </si>
  <si>
    <t>コンサルティング事業等</t>
    <rPh sb="8" eb="10">
      <t>ジギョウ</t>
    </rPh>
    <rPh sb="10" eb="11">
      <t>トウ</t>
    </rPh>
    <phoneticPr fontId="5"/>
  </si>
  <si>
    <t>-</t>
    <phoneticPr fontId="5"/>
  </si>
  <si>
    <t>-</t>
    <phoneticPr fontId="5"/>
  </si>
  <si>
    <t>-</t>
    <phoneticPr fontId="5"/>
  </si>
  <si>
    <t>-</t>
    <phoneticPr fontId="5"/>
  </si>
  <si>
    <t>外国人雇用状況届出の集計業務に必要な経費等</t>
    <rPh sb="0" eb="2">
      <t>ガイコク</t>
    </rPh>
    <rPh sb="2" eb="3">
      <t>ジン</t>
    </rPh>
    <rPh sb="3" eb="5">
      <t>コヨウ</t>
    </rPh>
    <rPh sb="5" eb="7">
      <t>ジョウキョウ</t>
    </rPh>
    <rPh sb="7" eb="9">
      <t>トドケデ</t>
    </rPh>
    <rPh sb="10" eb="12">
      <t>シュウケイ</t>
    </rPh>
    <rPh sb="12" eb="14">
      <t>ギョウム</t>
    </rPh>
    <rPh sb="15" eb="17">
      <t>ヒツヨウ</t>
    </rPh>
    <rPh sb="18" eb="20">
      <t>ケイヒ</t>
    </rPh>
    <rPh sb="20" eb="21">
      <t>トウ</t>
    </rPh>
    <phoneticPr fontId="5"/>
  </si>
  <si>
    <t>外国人労働者の就業の促進及び雇用管理の改善を図るために、外国人雇用状況届出の内容、義務化に関する周知・事業主指導等を行う。</t>
    <rPh sb="0" eb="3">
      <t>ガイコクジン</t>
    </rPh>
    <rPh sb="3" eb="6">
      <t>ロウドウシャ</t>
    </rPh>
    <rPh sb="7" eb="9">
      <t>シュウギョウ</t>
    </rPh>
    <rPh sb="10" eb="12">
      <t>ソクシン</t>
    </rPh>
    <rPh sb="12" eb="13">
      <t>オヨ</t>
    </rPh>
    <rPh sb="14" eb="16">
      <t>コヨウ</t>
    </rPh>
    <rPh sb="16" eb="18">
      <t>カンリ</t>
    </rPh>
    <rPh sb="19" eb="21">
      <t>カイゼン</t>
    </rPh>
    <rPh sb="22" eb="23">
      <t>ハカ</t>
    </rPh>
    <rPh sb="28" eb="31">
      <t>ガイコクジン</t>
    </rPh>
    <rPh sb="31" eb="33">
      <t>コヨウ</t>
    </rPh>
    <rPh sb="33" eb="35">
      <t>ジョウキョウ</t>
    </rPh>
    <rPh sb="35" eb="37">
      <t>トドケデ</t>
    </rPh>
    <rPh sb="38" eb="40">
      <t>ナイヨウ</t>
    </rPh>
    <rPh sb="41" eb="44">
      <t>ギムカ</t>
    </rPh>
    <rPh sb="45" eb="46">
      <t>カン</t>
    </rPh>
    <rPh sb="48" eb="50">
      <t>シュウチ</t>
    </rPh>
    <rPh sb="51" eb="54">
      <t>ジギョウヌシ</t>
    </rPh>
    <rPh sb="54" eb="56">
      <t>シドウ</t>
    </rPh>
    <rPh sb="56" eb="57">
      <t>トウ</t>
    </rPh>
    <rPh sb="58" eb="59">
      <t>オコナ</t>
    </rPh>
    <phoneticPr fontId="5"/>
  </si>
  <si>
    <t>同上</t>
    <rPh sb="0" eb="2">
      <t>ドウジョウ</t>
    </rPh>
    <phoneticPr fontId="5"/>
  </si>
  <si>
    <t>B.東京労働局</t>
    <rPh sb="2" eb="4">
      <t>トウキョウ</t>
    </rPh>
    <rPh sb="4" eb="7">
      <t>ロウドウキョク</t>
    </rPh>
    <phoneticPr fontId="5"/>
  </si>
  <si>
    <t>東京労働局</t>
    <rPh sb="0" eb="2">
      <t>トウキョウ</t>
    </rPh>
    <rPh sb="2" eb="5">
      <t>ロウドウキョク</t>
    </rPh>
    <phoneticPr fontId="25"/>
  </si>
  <si>
    <t>愛知労働局</t>
    <rPh sb="0" eb="2">
      <t>アイチ</t>
    </rPh>
    <rPh sb="2" eb="5">
      <t>ロウドウキョク</t>
    </rPh>
    <phoneticPr fontId="25"/>
  </si>
  <si>
    <t>大阪労働局</t>
    <rPh sb="0" eb="2">
      <t>オオサカ</t>
    </rPh>
    <rPh sb="2" eb="5">
      <t>ロウドウキョク</t>
    </rPh>
    <phoneticPr fontId="25"/>
  </si>
  <si>
    <t>福岡労働局</t>
    <rPh sb="0" eb="2">
      <t>フクオカ</t>
    </rPh>
    <rPh sb="2" eb="5">
      <t>ロウドウキョク</t>
    </rPh>
    <phoneticPr fontId="25"/>
  </si>
  <si>
    <t>静岡労働局</t>
    <rPh sb="0" eb="2">
      <t>シズオカ</t>
    </rPh>
    <rPh sb="2" eb="5">
      <t>ロウドウキョク</t>
    </rPh>
    <phoneticPr fontId="25"/>
  </si>
  <si>
    <t>茨城労働局</t>
    <rPh sb="0" eb="2">
      <t>イバラキ</t>
    </rPh>
    <rPh sb="2" eb="5">
      <t>ロウドウキョク</t>
    </rPh>
    <phoneticPr fontId="25"/>
  </si>
  <si>
    <t>岐阜労働局</t>
    <rPh sb="0" eb="2">
      <t>ギフ</t>
    </rPh>
    <rPh sb="2" eb="5">
      <t>ロウドウキョク</t>
    </rPh>
    <phoneticPr fontId="25"/>
  </si>
  <si>
    <t>栃木労働局</t>
    <rPh sb="0" eb="2">
      <t>トチギ</t>
    </rPh>
    <rPh sb="2" eb="5">
      <t>ロウドウキョク</t>
    </rPh>
    <phoneticPr fontId="25"/>
  </si>
  <si>
    <t>群馬労働局</t>
    <rPh sb="0" eb="2">
      <t>グンマ</t>
    </rPh>
    <rPh sb="2" eb="5">
      <t>ロウドウキョク</t>
    </rPh>
    <phoneticPr fontId="25"/>
  </si>
  <si>
    <t>神奈川労働局</t>
    <rPh sb="0" eb="3">
      <t>カナガワ</t>
    </rPh>
    <rPh sb="3" eb="6">
      <t>ロウドウキョク</t>
    </rPh>
    <phoneticPr fontId="25"/>
  </si>
  <si>
    <t>-</t>
    <phoneticPr fontId="5"/>
  </si>
  <si>
    <t>-</t>
    <phoneticPr fontId="5"/>
  </si>
  <si>
    <t>-</t>
    <phoneticPr fontId="5"/>
  </si>
  <si>
    <t>-</t>
    <phoneticPr fontId="5"/>
  </si>
  <si>
    <t>-</t>
    <phoneticPr fontId="5"/>
  </si>
  <si>
    <t>-</t>
    <phoneticPr fontId="5"/>
  </si>
  <si>
    <t>-</t>
    <phoneticPr fontId="5"/>
  </si>
  <si>
    <t>-</t>
    <phoneticPr fontId="5"/>
  </si>
  <si>
    <t>2,326,228円
／84,965部</t>
    <rPh sb="9" eb="10">
      <t>エン</t>
    </rPh>
    <rPh sb="18" eb="19">
      <t>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</si>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</sst>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11" xfId="0" applyBorder="1" applyAlignment="1" applyProtection="1">
      <alignmen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42334</xdr:colOff>
      <xdr:row>740</xdr:row>
      <xdr:rowOff>211665</xdr:rowOff>
    </xdr:from>
    <xdr:to>
      <xdr:col>28</xdr:col>
      <xdr:colOff>10585</xdr:colOff>
      <xdr:row>746</xdr:row>
      <xdr:rowOff>137582</xdr:rowOff>
    </xdr:to>
    <xdr:sp macro="" textlink="">
      <xdr:nvSpPr>
        <xdr:cNvPr id="3" name="正方形/長方形 2"/>
        <xdr:cNvSpPr/>
      </xdr:nvSpPr>
      <xdr:spPr>
        <a:xfrm>
          <a:off x="1842559" y="38835540"/>
          <a:ext cx="3768726" cy="20404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52918</xdr:colOff>
      <xdr:row>742</xdr:row>
      <xdr:rowOff>148167</xdr:rowOff>
    </xdr:from>
    <xdr:to>
      <xdr:col>23</xdr:col>
      <xdr:colOff>158752</xdr:colOff>
      <xdr:row>745</xdr:row>
      <xdr:rowOff>127000</xdr:rowOff>
    </xdr:to>
    <xdr:sp macro="" textlink="">
      <xdr:nvSpPr>
        <xdr:cNvPr id="4" name="正方形/長方形 3"/>
        <xdr:cNvSpPr/>
      </xdr:nvSpPr>
      <xdr:spPr>
        <a:xfrm>
          <a:off x="2653243" y="39476892"/>
          <a:ext cx="2106084" cy="10361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36</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（うち、本省事務費</a:t>
          </a:r>
          <a:r>
            <a:rPr kumimoji="1" lang="en-US" altLang="ja-JP" sz="1100">
              <a:solidFill>
                <a:schemeClr val="tx1"/>
              </a:solidFill>
            </a:rPr>
            <a:t>2</a:t>
          </a:r>
          <a:r>
            <a:rPr kumimoji="1" lang="ja-JP" altLang="en-US" sz="1100">
              <a:solidFill>
                <a:schemeClr val="tx1"/>
              </a:solidFill>
            </a:rPr>
            <a:t>百万円）</a:t>
          </a:r>
        </a:p>
      </xdr:txBody>
    </xdr:sp>
    <xdr:clientData/>
  </xdr:twoCellAnchor>
  <xdr:twoCellAnchor>
    <xdr:from>
      <xdr:col>36</xdr:col>
      <xdr:colOff>179916</xdr:colOff>
      <xdr:row>742</xdr:row>
      <xdr:rowOff>243421</xdr:rowOff>
    </xdr:from>
    <xdr:to>
      <xdr:col>45</xdr:col>
      <xdr:colOff>116416</xdr:colOff>
      <xdr:row>744</xdr:row>
      <xdr:rowOff>190504</xdr:rowOff>
    </xdr:to>
    <xdr:sp macro="" textlink="">
      <xdr:nvSpPr>
        <xdr:cNvPr id="5" name="正方形/長方形 4"/>
        <xdr:cNvSpPr/>
      </xdr:nvSpPr>
      <xdr:spPr>
        <a:xfrm>
          <a:off x="7380816" y="39572146"/>
          <a:ext cx="1736725" cy="6519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Ｂ．都道府県労働局</a:t>
          </a:r>
          <a:endParaRPr kumimoji="1" lang="en-US" altLang="ja-JP" sz="1100">
            <a:solidFill>
              <a:schemeClr val="tx1"/>
            </a:solidFill>
          </a:endParaRPr>
        </a:p>
        <a:p>
          <a:pPr algn="ctr"/>
          <a:r>
            <a:rPr kumimoji="1" lang="en-US" altLang="ja-JP" sz="1100">
              <a:solidFill>
                <a:schemeClr val="tx1"/>
              </a:solidFill>
            </a:rPr>
            <a:t>20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37</xdr:col>
      <xdr:colOff>148166</xdr:colOff>
      <xdr:row>741</xdr:row>
      <xdr:rowOff>264589</xdr:rowOff>
    </xdr:from>
    <xdr:to>
      <xdr:col>44</xdr:col>
      <xdr:colOff>148166</xdr:colOff>
      <xdr:row>742</xdr:row>
      <xdr:rowOff>275172</xdr:rowOff>
    </xdr:to>
    <xdr:sp macro="" textlink="">
      <xdr:nvSpPr>
        <xdr:cNvPr id="6" name="正方形/長方形 5"/>
        <xdr:cNvSpPr/>
      </xdr:nvSpPr>
      <xdr:spPr>
        <a:xfrm>
          <a:off x="7549091" y="39240889"/>
          <a:ext cx="1400175" cy="36300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予算示達</a:t>
          </a:r>
          <a:endParaRPr kumimoji="1" lang="en-US" altLang="ja-JP" sz="1100">
            <a:solidFill>
              <a:schemeClr val="tx1"/>
            </a:solidFill>
          </a:endParaRPr>
        </a:p>
      </xdr:txBody>
    </xdr:sp>
    <xdr:clientData/>
  </xdr:twoCellAnchor>
  <xdr:twoCellAnchor>
    <xdr:from>
      <xdr:col>28</xdr:col>
      <xdr:colOff>10585</xdr:colOff>
      <xdr:row>743</xdr:row>
      <xdr:rowOff>174624</xdr:rowOff>
    </xdr:from>
    <xdr:to>
      <xdr:col>36</xdr:col>
      <xdr:colOff>179917</xdr:colOff>
      <xdr:row>743</xdr:row>
      <xdr:rowOff>174624</xdr:rowOff>
    </xdr:to>
    <xdr:cxnSp macro="">
      <xdr:nvCxnSpPr>
        <xdr:cNvPr id="7" name="直線矢印コネクタ 6"/>
        <xdr:cNvCxnSpPr>
          <a:stCxn id="3" idx="3"/>
        </xdr:cNvCxnSpPr>
      </xdr:nvCxnSpPr>
      <xdr:spPr>
        <a:xfrm>
          <a:off x="5611285" y="39855774"/>
          <a:ext cx="1769532"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137591</xdr:colOff>
      <xdr:row>745</xdr:row>
      <xdr:rowOff>84666</xdr:rowOff>
    </xdr:from>
    <xdr:to>
      <xdr:col>47</xdr:col>
      <xdr:colOff>169332</xdr:colOff>
      <xdr:row>748</xdr:row>
      <xdr:rowOff>63500</xdr:rowOff>
    </xdr:to>
    <xdr:sp macro="" textlink="">
      <xdr:nvSpPr>
        <xdr:cNvPr id="8" name="大かっこ 7"/>
        <xdr:cNvSpPr/>
      </xdr:nvSpPr>
      <xdr:spPr>
        <a:xfrm>
          <a:off x="6938441" y="40470666"/>
          <a:ext cx="2632066" cy="10361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外国人労働者の就業の促進及び雇用管理の改善を図るために、外国人雇用状況届出の内容、義務化に関する周知・事業</a:t>
          </a:r>
          <a:endParaRPr kumimoji="1" lang="en-US" altLang="ja-JP" sz="1100"/>
        </a:p>
      </xdr:txBody>
    </xdr:sp>
    <xdr:clientData/>
  </xdr:twoCellAnchor>
  <xdr:twoCellAnchor>
    <xdr:from>
      <xdr:col>9</xdr:col>
      <xdr:colOff>179917</xdr:colOff>
      <xdr:row>751</xdr:row>
      <xdr:rowOff>42333</xdr:rowOff>
    </xdr:from>
    <xdr:to>
      <xdr:col>28</xdr:col>
      <xdr:colOff>10583</xdr:colOff>
      <xdr:row>752</xdr:row>
      <xdr:rowOff>338666</xdr:rowOff>
    </xdr:to>
    <xdr:sp macro="" textlink="">
      <xdr:nvSpPr>
        <xdr:cNvPr id="9" name="正方形/長方形 8"/>
        <xdr:cNvSpPr/>
      </xdr:nvSpPr>
      <xdr:spPr>
        <a:xfrm>
          <a:off x="1989667" y="43455166"/>
          <a:ext cx="3651249" cy="6455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Ａ．三菱</a:t>
          </a:r>
          <a:r>
            <a:rPr kumimoji="1" lang="en-US" altLang="ja-JP" sz="1100">
              <a:solidFill>
                <a:schemeClr val="tx1"/>
              </a:solidFill>
            </a:rPr>
            <a:t>UFJ</a:t>
          </a:r>
          <a:r>
            <a:rPr kumimoji="1" lang="ja-JP" altLang="en-US" sz="1100">
              <a:solidFill>
                <a:schemeClr val="tx1"/>
              </a:solidFill>
            </a:rPr>
            <a:t>リサーチ＆コンサルティング株式会社</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12</xdr:col>
      <xdr:colOff>127000</xdr:colOff>
      <xdr:row>750</xdr:row>
      <xdr:rowOff>63503</xdr:rowOff>
    </xdr:from>
    <xdr:to>
      <xdr:col>24</xdr:col>
      <xdr:colOff>169334</xdr:colOff>
      <xdr:row>751</xdr:row>
      <xdr:rowOff>74086</xdr:rowOff>
    </xdr:to>
    <xdr:sp macro="" textlink="">
      <xdr:nvSpPr>
        <xdr:cNvPr id="10" name="正方形/長方形 9"/>
        <xdr:cNvSpPr/>
      </xdr:nvSpPr>
      <xdr:spPr>
        <a:xfrm>
          <a:off x="2527300" y="41859203"/>
          <a:ext cx="2442634" cy="36300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18</xdr:col>
      <xdr:colOff>105833</xdr:colOff>
      <xdr:row>746</xdr:row>
      <xdr:rowOff>127001</xdr:rowOff>
    </xdr:from>
    <xdr:to>
      <xdr:col>18</xdr:col>
      <xdr:colOff>105833</xdr:colOff>
      <xdr:row>750</xdr:row>
      <xdr:rowOff>105836</xdr:rowOff>
    </xdr:to>
    <xdr:cxnSp macro="">
      <xdr:nvCxnSpPr>
        <xdr:cNvPr id="11" name="直線矢印コネクタ 10"/>
        <xdr:cNvCxnSpPr/>
      </xdr:nvCxnSpPr>
      <xdr:spPr>
        <a:xfrm>
          <a:off x="3706283" y="40865426"/>
          <a:ext cx="0" cy="103611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201082</xdr:colOff>
      <xdr:row>753</xdr:row>
      <xdr:rowOff>74085</xdr:rowOff>
    </xdr:from>
    <xdr:to>
      <xdr:col>25</xdr:col>
      <xdr:colOff>31741</xdr:colOff>
      <xdr:row>755</xdr:row>
      <xdr:rowOff>635001</xdr:rowOff>
    </xdr:to>
    <xdr:sp macro="" textlink="">
      <xdr:nvSpPr>
        <xdr:cNvPr id="12" name="大かっこ 11"/>
        <xdr:cNvSpPr/>
      </xdr:nvSpPr>
      <xdr:spPr>
        <a:xfrm>
          <a:off x="2401357" y="42927060"/>
          <a:ext cx="2631009" cy="9133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外国人労働者の活用状況や日本人の雇用への影響等に関する実態調査及び報告書の作成</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576</v>
      </c>
      <c r="AT2" s="946"/>
      <c r="AU2" s="946"/>
      <c r="AV2" s="52" t="str">
        <f>IF(AW2="", "", "-")</f>
        <v/>
      </c>
      <c r="AW2" s="917"/>
      <c r="AX2" s="917"/>
    </row>
    <row r="3" spans="1:50" ht="21" customHeight="1" thickBot="1" x14ac:dyDescent="0.2">
      <c r="A3" s="873" t="s">
        <v>543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c r="AK3" s="875"/>
      <c r="AL3" s="875"/>
      <c r="AM3" s="875"/>
      <c r="AN3" s="875"/>
      <c r="AO3" s="875"/>
      <c r="AP3" s="875"/>
      <c r="AQ3" s="875"/>
      <c r="AR3" s="875"/>
      <c r="AS3" s="875"/>
      <c r="AT3" s="875"/>
      <c r="AU3" s="875"/>
      <c r="AV3" s="875"/>
      <c r="AW3" s="875"/>
      <c r="AX3" s="24" t="s">
        <v>65</v>
      </c>
    </row>
    <row r="4" spans="1:50" ht="24.75" customHeight="1" x14ac:dyDescent="0.15">
      <c r="A4" s="706" t="s">
        <v>25</v>
      </c>
      <c r="B4" s="707"/>
      <c r="C4" s="707"/>
      <c r="D4" s="707"/>
      <c r="E4" s="707"/>
      <c r="F4" s="707"/>
      <c r="G4" s="684" t="s">
        <v>569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5" t="s">
        <v>168</v>
      </c>
      <c r="H5" s="846"/>
      <c r="I5" s="846"/>
      <c r="J5" s="846"/>
      <c r="K5" s="846"/>
      <c r="L5" s="846"/>
      <c r="M5" s="847" t="s">
        <v>66</v>
      </c>
      <c r="N5" s="848"/>
      <c r="O5" s="848"/>
      <c r="P5" s="848"/>
      <c r="Q5" s="848"/>
      <c r="R5" s="849"/>
      <c r="S5" s="850" t="s">
        <v>131</v>
      </c>
      <c r="T5" s="846"/>
      <c r="U5" s="846"/>
      <c r="V5" s="846"/>
      <c r="W5" s="846"/>
      <c r="X5" s="851"/>
      <c r="Y5" s="700" t="s">
        <v>3</v>
      </c>
      <c r="Z5" s="544"/>
      <c r="AA5" s="544"/>
      <c r="AB5" s="544"/>
      <c r="AC5" s="544"/>
      <c r="AD5" s="545"/>
      <c r="AE5" s="701" t="s">
        <v>571</v>
      </c>
      <c r="AF5" s="701"/>
      <c r="AG5" s="701"/>
      <c r="AH5" s="701"/>
      <c r="AI5" s="701"/>
      <c r="AJ5" s="701"/>
      <c r="AK5" s="701"/>
      <c r="AL5" s="701"/>
      <c r="AM5" s="701"/>
      <c r="AN5" s="701"/>
      <c r="AO5" s="701"/>
      <c r="AP5" s="702"/>
      <c r="AQ5" s="703" t="s">
        <v>572</v>
      </c>
      <c r="AR5" s="704"/>
      <c r="AS5" s="704"/>
      <c r="AT5" s="704"/>
      <c r="AU5" s="704"/>
      <c r="AV5" s="704"/>
      <c r="AW5" s="704"/>
      <c r="AX5" s="705"/>
    </row>
    <row r="6" spans="1:50" ht="39" customHeight="1" x14ac:dyDescent="0.15">
      <c r="A6" s="708" t="s">
        <v>4</v>
      </c>
      <c r="B6" s="709"/>
      <c r="C6" s="709"/>
      <c r="D6" s="709"/>
      <c r="E6" s="709"/>
      <c r="F6" s="709"/>
      <c r="G6" s="396" t="str">
        <f>入力規則等!F39</f>
        <v>一般会計、労働保険特別会計雇用勘定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20.75" customHeight="1" x14ac:dyDescent="0.15">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8" t="s">
        <v>515</v>
      </c>
      <c r="Z7" s="444"/>
      <c r="AA7" s="444"/>
      <c r="AB7" s="444"/>
      <c r="AC7" s="444"/>
      <c r="AD7" s="929"/>
      <c r="AE7" s="918" t="s">
        <v>575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378</v>
      </c>
      <c r="B8" s="497"/>
      <c r="C8" s="497"/>
      <c r="D8" s="497"/>
      <c r="E8" s="497"/>
      <c r="F8" s="498"/>
      <c r="G8" s="947" t="str">
        <f>入力規則等!A28</f>
        <v>-</v>
      </c>
      <c r="H8" s="722"/>
      <c r="I8" s="722"/>
      <c r="J8" s="722"/>
      <c r="K8" s="722"/>
      <c r="L8" s="722"/>
      <c r="M8" s="722"/>
      <c r="N8" s="722"/>
      <c r="O8" s="722"/>
      <c r="P8" s="722"/>
      <c r="Q8" s="722"/>
      <c r="R8" s="722"/>
      <c r="S8" s="722"/>
      <c r="T8" s="722"/>
      <c r="U8" s="722"/>
      <c r="V8" s="722"/>
      <c r="W8" s="722"/>
      <c r="X8" s="948"/>
      <c r="Y8" s="852" t="s">
        <v>379</v>
      </c>
      <c r="Z8" s="853"/>
      <c r="AA8" s="853"/>
      <c r="AB8" s="853"/>
      <c r="AC8" s="853"/>
      <c r="AD8" s="854"/>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5" t="s">
        <v>23</v>
      </c>
      <c r="B9" s="856"/>
      <c r="C9" s="856"/>
      <c r="D9" s="856"/>
      <c r="E9" s="856"/>
      <c r="F9" s="856"/>
      <c r="G9" s="857" t="s">
        <v>576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2" t="s">
        <v>30</v>
      </c>
      <c r="B10" s="663"/>
      <c r="C10" s="663"/>
      <c r="D10" s="663"/>
      <c r="E10" s="663"/>
      <c r="F10" s="663"/>
      <c r="G10" s="756" t="s">
        <v>577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9" t="s">
        <v>24</v>
      </c>
      <c r="B12" s="950"/>
      <c r="C12" s="950"/>
      <c r="D12" s="950"/>
      <c r="E12" s="950"/>
      <c r="F12" s="951"/>
      <c r="G12" s="762"/>
      <c r="H12" s="763"/>
      <c r="I12" s="763"/>
      <c r="J12" s="763"/>
      <c r="K12" s="763"/>
      <c r="L12" s="763"/>
      <c r="M12" s="763"/>
      <c r="N12" s="763"/>
      <c r="O12" s="763"/>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36</v>
      </c>
      <c r="Q13" s="660"/>
      <c r="R13" s="660"/>
      <c r="S13" s="660"/>
      <c r="T13" s="660"/>
      <c r="U13" s="660"/>
      <c r="V13" s="661"/>
      <c r="W13" s="659">
        <v>36</v>
      </c>
      <c r="X13" s="660"/>
      <c r="Y13" s="660"/>
      <c r="Z13" s="660"/>
      <c r="AA13" s="660"/>
      <c r="AB13" s="660"/>
      <c r="AC13" s="661"/>
      <c r="AD13" s="659">
        <v>38</v>
      </c>
      <c r="AE13" s="660"/>
      <c r="AF13" s="660"/>
      <c r="AG13" s="660"/>
      <c r="AH13" s="660"/>
      <c r="AI13" s="660"/>
      <c r="AJ13" s="661"/>
      <c r="AK13" s="659">
        <v>853</v>
      </c>
      <c r="AL13" s="660"/>
      <c r="AM13" s="660"/>
      <c r="AN13" s="660"/>
      <c r="AO13" s="660"/>
      <c r="AP13" s="660"/>
      <c r="AQ13" s="661"/>
      <c r="AR13" s="925"/>
      <c r="AS13" s="926"/>
      <c r="AT13" s="926"/>
      <c r="AU13" s="926"/>
      <c r="AV13" s="926"/>
      <c r="AW13" s="926"/>
      <c r="AX13" s="927"/>
    </row>
    <row r="14" spans="1:50" ht="21" customHeight="1" x14ac:dyDescent="0.15">
      <c r="A14" s="616"/>
      <c r="B14" s="617"/>
      <c r="C14" s="617"/>
      <c r="D14" s="617"/>
      <c r="E14" s="617"/>
      <c r="F14" s="618"/>
      <c r="G14" s="727"/>
      <c r="H14" s="728"/>
      <c r="I14" s="713" t="s">
        <v>8</v>
      </c>
      <c r="J14" s="764"/>
      <c r="K14" s="764"/>
      <c r="L14" s="764"/>
      <c r="M14" s="764"/>
      <c r="N14" s="764"/>
      <c r="O14" s="765"/>
      <c r="P14" s="659" t="s">
        <v>578</v>
      </c>
      <c r="Q14" s="660"/>
      <c r="R14" s="660"/>
      <c r="S14" s="660"/>
      <c r="T14" s="660"/>
      <c r="U14" s="660"/>
      <c r="V14" s="661"/>
      <c r="W14" s="659" t="s">
        <v>580</v>
      </c>
      <c r="X14" s="660"/>
      <c r="Y14" s="660"/>
      <c r="Z14" s="660"/>
      <c r="AA14" s="660"/>
      <c r="AB14" s="660"/>
      <c r="AC14" s="661"/>
      <c r="AD14" s="659" t="s">
        <v>578</v>
      </c>
      <c r="AE14" s="660"/>
      <c r="AF14" s="660"/>
      <c r="AG14" s="660"/>
      <c r="AH14" s="660"/>
      <c r="AI14" s="660"/>
      <c r="AJ14" s="661"/>
      <c r="AK14" s="659" t="s">
        <v>582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578</v>
      </c>
      <c r="Q15" s="660"/>
      <c r="R15" s="660"/>
      <c r="S15" s="660"/>
      <c r="T15" s="660"/>
      <c r="U15" s="660"/>
      <c r="V15" s="661"/>
      <c r="W15" s="659" t="s">
        <v>578</v>
      </c>
      <c r="X15" s="660"/>
      <c r="Y15" s="660"/>
      <c r="Z15" s="660"/>
      <c r="AA15" s="660"/>
      <c r="AB15" s="660"/>
      <c r="AC15" s="661"/>
      <c r="AD15" s="659" t="s">
        <v>579</v>
      </c>
      <c r="AE15" s="660"/>
      <c r="AF15" s="660"/>
      <c r="AG15" s="660"/>
      <c r="AH15" s="660"/>
      <c r="AI15" s="660"/>
      <c r="AJ15" s="661"/>
      <c r="AK15" s="659" t="s">
        <v>581</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579</v>
      </c>
      <c r="Q16" s="660"/>
      <c r="R16" s="660"/>
      <c r="S16" s="660"/>
      <c r="T16" s="660"/>
      <c r="U16" s="660"/>
      <c r="V16" s="661"/>
      <c r="W16" s="659" t="s">
        <v>579</v>
      </c>
      <c r="X16" s="660"/>
      <c r="Y16" s="660"/>
      <c r="Z16" s="660"/>
      <c r="AA16" s="660"/>
      <c r="AB16" s="660"/>
      <c r="AC16" s="661"/>
      <c r="AD16" s="659" t="s">
        <v>581</v>
      </c>
      <c r="AE16" s="660"/>
      <c r="AF16" s="660"/>
      <c r="AG16" s="660"/>
      <c r="AH16" s="660"/>
      <c r="AI16" s="660"/>
      <c r="AJ16" s="661"/>
      <c r="AK16" s="659" t="s">
        <v>579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578</v>
      </c>
      <c r="Q17" s="660"/>
      <c r="R17" s="660"/>
      <c r="S17" s="660"/>
      <c r="T17" s="660"/>
      <c r="U17" s="660"/>
      <c r="V17" s="661"/>
      <c r="W17" s="659" t="s">
        <v>580</v>
      </c>
      <c r="X17" s="660"/>
      <c r="Y17" s="660"/>
      <c r="Z17" s="660"/>
      <c r="AA17" s="660"/>
      <c r="AB17" s="660"/>
      <c r="AC17" s="661"/>
      <c r="AD17" s="659" t="s">
        <v>581</v>
      </c>
      <c r="AE17" s="660"/>
      <c r="AF17" s="660"/>
      <c r="AG17" s="660"/>
      <c r="AH17" s="660"/>
      <c r="AI17" s="660"/>
      <c r="AJ17" s="661"/>
      <c r="AK17" s="659" t="s">
        <v>578</v>
      </c>
      <c r="AL17" s="660"/>
      <c r="AM17" s="660"/>
      <c r="AN17" s="660"/>
      <c r="AO17" s="660"/>
      <c r="AP17" s="660"/>
      <c r="AQ17" s="661"/>
      <c r="AR17" s="923"/>
      <c r="AS17" s="923"/>
      <c r="AT17" s="923"/>
      <c r="AU17" s="923"/>
      <c r="AV17" s="923"/>
      <c r="AW17" s="923"/>
      <c r="AX17" s="924"/>
    </row>
    <row r="18" spans="1:50" ht="24.75" customHeight="1" x14ac:dyDescent="0.15">
      <c r="A18" s="616"/>
      <c r="B18" s="617"/>
      <c r="C18" s="617"/>
      <c r="D18" s="617"/>
      <c r="E18" s="617"/>
      <c r="F18" s="618"/>
      <c r="G18" s="729"/>
      <c r="H18" s="730"/>
      <c r="I18" s="718" t="s">
        <v>20</v>
      </c>
      <c r="J18" s="719"/>
      <c r="K18" s="719"/>
      <c r="L18" s="719"/>
      <c r="M18" s="719"/>
      <c r="N18" s="719"/>
      <c r="O18" s="720"/>
      <c r="P18" s="884">
        <f>SUM(P13:V17)</f>
        <v>36</v>
      </c>
      <c r="Q18" s="885"/>
      <c r="R18" s="885"/>
      <c r="S18" s="885"/>
      <c r="T18" s="885"/>
      <c r="U18" s="885"/>
      <c r="V18" s="886"/>
      <c r="W18" s="884">
        <f>SUM(W13:AC17)</f>
        <v>36</v>
      </c>
      <c r="X18" s="885"/>
      <c r="Y18" s="885"/>
      <c r="Z18" s="885"/>
      <c r="AA18" s="885"/>
      <c r="AB18" s="885"/>
      <c r="AC18" s="886"/>
      <c r="AD18" s="884">
        <f>SUM(AD13:AJ17)</f>
        <v>38</v>
      </c>
      <c r="AE18" s="885"/>
      <c r="AF18" s="885"/>
      <c r="AG18" s="885"/>
      <c r="AH18" s="885"/>
      <c r="AI18" s="885"/>
      <c r="AJ18" s="886"/>
      <c r="AK18" s="884">
        <f>SUM(AK13:AQ17)</f>
        <v>853</v>
      </c>
      <c r="AL18" s="885"/>
      <c r="AM18" s="885"/>
      <c r="AN18" s="885"/>
      <c r="AO18" s="885"/>
      <c r="AP18" s="885"/>
      <c r="AQ18" s="886"/>
      <c r="AR18" s="884">
        <f>SUM(AR13:AX17)</f>
        <v>0</v>
      </c>
      <c r="AS18" s="885"/>
      <c r="AT18" s="885"/>
      <c r="AU18" s="885"/>
      <c r="AV18" s="885"/>
      <c r="AW18" s="885"/>
      <c r="AX18" s="887"/>
    </row>
    <row r="19" spans="1:50" ht="24.75" customHeight="1" x14ac:dyDescent="0.15">
      <c r="A19" s="616"/>
      <c r="B19" s="617"/>
      <c r="C19" s="617"/>
      <c r="D19" s="617"/>
      <c r="E19" s="617"/>
      <c r="F19" s="618"/>
      <c r="G19" s="882" t="s">
        <v>9</v>
      </c>
      <c r="H19" s="883"/>
      <c r="I19" s="883"/>
      <c r="J19" s="883"/>
      <c r="K19" s="883"/>
      <c r="L19" s="883"/>
      <c r="M19" s="883"/>
      <c r="N19" s="883"/>
      <c r="O19" s="883"/>
      <c r="P19" s="659">
        <v>29</v>
      </c>
      <c r="Q19" s="660"/>
      <c r="R19" s="660"/>
      <c r="S19" s="660"/>
      <c r="T19" s="660"/>
      <c r="U19" s="660"/>
      <c r="V19" s="661"/>
      <c r="W19" s="659">
        <v>39</v>
      </c>
      <c r="X19" s="660"/>
      <c r="Y19" s="660"/>
      <c r="Z19" s="660"/>
      <c r="AA19" s="660"/>
      <c r="AB19" s="660"/>
      <c r="AC19" s="661"/>
      <c r="AD19" s="659">
        <v>36</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82" t="s">
        <v>10</v>
      </c>
      <c r="H20" s="883"/>
      <c r="I20" s="883"/>
      <c r="J20" s="883"/>
      <c r="K20" s="883"/>
      <c r="L20" s="883"/>
      <c r="M20" s="883"/>
      <c r="N20" s="883"/>
      <c r="O20" s="883"/>
      <c r="P20" s="318">
        <f>IF(P18=0, "-", SUM(P19)/P18)</f>
        <v>0.80555555555555558</v>
      </c>
      <c r="Q20" s="318"/>
      <c r="R20" s="318"/>
      <c r="S20" s="318"/>
      <c r="T20" s="318"/>
      <c r="U20" s="318"/>
      <c r="V20" s="318"/>
      <c r="W20" s="318">
        <f t="shared" ref="W20" si="0">IF(W18=0, "-", SUM(W19)/W18)</f>
        <v>1.0833333333333333</v>
      </c>
      <c r="X20" s="318"/>
      <c r="Y20" s="318"/>
      <c r="Z20" s="318"/>
      <c r="AA20" s="318"/>
      <c r="AB20" s="318"/>
      <c r="AC20" s="318"/>
      <c r="AD20" s="318">
        <f t="shared" ref="AD20" si="1">IF(AD18=0, "-", SUM(AD19)/AD18)</f>
        <v>0.94736842105263153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478</v>
      </c>
      <c r="H21" s="317"/>
      <c r="I21" s="317"/>
      <c r="J21" s="317"/>
      <c r="K21" s="317"/>
      <c r="L21" s="317"/>
      <c r="M21" s="317"/>
      <c r="N21" s="317"/>
      <c r="O21" s="317"/>
      <c r="P21" s="318">
        <f>IF(P19=0, "-", SUM(P19)/SUM(P13,P14))</f>
        <v>0.80555555555555558</v>
      </c>
      <c r="Q21" s="318"/>
      <c r="R21" s="318"/>
      <c r="S21" s="318"/>
      <c r="T21" s="318"/>
      <c r="U21" s="318"/>
      <c r="V21" s="318"/>
      <c r="W21" s="318">
        <f t="shared" ref="W21" si="2">IF(W19=0, "-", SUM(W19)/SUM(W13,W14))</f>
        <v>1.0833333333333333</v>
      </c>
      <c r="X21" s="318"/>
      <c r="Y21" s="318"/>
      <c r="Z21" s="318"/>
      <c r="AA21" s="318"/>
      <c r="AB21" s="318"/>
      <c r="AC21" s="318"/>
      <c r="AD21" s="318">
        <f t="shared" ref="AD21" si="3">IF(AD19=0, "-", SUM(AD19)/SUM(AD13,AD14))</f>
        <v>0.94736842105263153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2" t="s">
        <v>520</v>
      </c>
      <c r="Q22" s="222"/>
      <c r="R22" s="222"/>
      <c r="S22" s="222"/>
      <c r="T22" s="222"/>
      <c r="U22" s="222"/>
      <c r="V22" s="223"/>
      <c r="W22" s="942" t="s">
        <v>516</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583</v>
      </c>
      <c r="H23" s="959"/>
      <c r="I23" s="959"/>
      <c r="J23" s="959"/>
      <c r="K23" s="959"/>
      <c r="L23" s="959"/>
      <c r="M23" s="959"/>
      <c r="N23" s="959"/>
      <c r="O23" s="960"/>
      <c r="P23" s="925">
        <v>631</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584</v>
      </c>
      <c r="H24" s="962"/>
      <c r="I24" s="962"/>
      <c r="J24" s="962"/>
      <c r="K24" s="962"/>
      <c r="L24" s="962"/>
      <c r="M24" s="962"/>
      <c r="N24" s="962"/>
      <c r="O24" s="963"/>
      <c r="P24" s="659">
        <v>118</v>
      </c>
      <c r="Q24" s="660"/>
      <c r="R24" s="660"/>
      <c r="S24" s="660"/>
      <c r="T24" s="660"/>
      <c r="U24" s="660"/>
      <c r="V24" s="661"/>
      <c r="W24" s="659"/>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585</v>
      </c>
      <c r="H25" s="962"/>
      <c r="I25" s="962"/>
      <c r="J25" s="962"/>
      <c r="K25" s="962"/>
      <c r="L25" s="962"/>
      <c r="M25" s="962"/>
      <c r="N25" s="962"/>
      <c r="O25" s="963"/>
      <c r="P25" s="659">
        <v>57</v>
      </c>
      <c r="Q25" s="660"/>
      <c r="R25" s="660"/>
      <c r="S25" s="660"/>
      <c r="T25" s="660"/>
      <c r="U25" s="660"/>
      <c r="V25" s="661"/>
      <c r="W25" s="659"/>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586</v>
      </c>
      <c r="H26" s="962"/>
      <c r="I26" s="962"/>
      <c r="J26" s="962"/>
      <c r="K26" s="962"/>
      <c r="L26" s="962"/>
      <c r="M26" s="962"/>
      <c r="N26" s="962"/>
      <c r="O26" s="963"/>
      <c r="P26" s="659">
        <v>19</v>
      </c>
      <c r="Q26" s="660"/>
      <c r="R26" s="660"/>
      <c r="S26" s="660"/>
      <c r="T26" s="660"/>
      <c r="U26" s="660"/>
      <c r="V26" s="661"/>
      <c r="W26" s="659"/>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587</v>
      </c>
      <c r="H27" s="962"/>
      <c r="I27" s="962"/>
      <c r="J27" s="962"/>
      <c r="K27" s="962"/>
      <c r="L27" s="962"/>
      <c r="M27" s="962"/>
      <c r="N27" s="962"/>
      <c r="O27" s="963"/>
      <c r="P27" s="659">
        <v>12</v>
      </c>
      <c r="Q27" s="660"/>
      <c r="R27" s="660"/>
      <c r="S27" s="660"/>
      <c r="T27" s="660"/>
      <c r="U27" s="660"/>
      <c r="V27" s="661"/>
      <c r="W27" s="659"/>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461</v>
      </c>
      <c r="H28" s="965"/>
      <c r="I28" s="965"/>
      <c r="J28" s="965"/>
      <c r="K28" s="965"/>
      <c r="L28" s="965"/>
      <c r="M28" s="965"/>
      <c r="N28" s="965"/>
      <c r="O28" s="966"/>
      <c r="P28" s="884">
        <f>P29-SUM(P23:P27)</f>
        <v>16</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59">
        <f>AK13</f>
        <v>853</v>
      </c>
      <c r="Q29" s="660"/>
      <c r="R29" s="660"/>
      <c r="S29" s="660"/>
      <c r="T29" s="660"/>
      <c r="U29" s="660"/>
      <c r="V29" s="661"/>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473</v>
      </c>
      <c r="B30" s="868"/>
      <c r="C30" s="868"/>
      <c r="D30" s="868"/>
      <c r="E30" s="868"/>
      <c r="F30" s="869"/>
      <c r="G30" s="775" t="s">
        <v>265</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535</v>
      </c>
      <c r="AF30" s="865"/>
      <c r="AG30" s="865"/>
      <c r="AH30" s="866"/>
      <c r="AI30" s="864" t="s">
        <v>532</v>
      </c>
      <c r="AJ30" s="865"/>
      <c r="AK30" s="865"/>
      <c r="AL30" s="866"/>
      <c r="AM30" s="921" t="s">
        <v>527</v>
      </c>
      <c r="AN30" s="921"/>
      <c r="AO30" s="921"/>
      <c r="AP30" s="864"/>
      <c r="AQ30" s="769" t="s">
        <v>354</v>
      </c>
      <c r="AR30" s="770"/>
      <c r="AS30" s="770"/>
      <c r="AT30" s="771"/>
      <c r="AU30" s="776" t="s">
        <v>253</v>
      </c>
      <c r="AV30" s="776"/>
      <c r="AW30" s="776"/>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t="s">
        <v>588</v>
      </c>
      <c r="AR31" s="200"/>
      <c r="AS31" s="133" t="s">
        <v>355</v>
      </c>
      <c r="AT31" s="134"/>
      <c r="AU31" s="199" t="s">
        <v>589</v>
      </c>
      <c r="AV31" s="199"/>
      <c r="AW31" s="399" t="s">
        <v>300</v>
      </c>
      <c r="AX31" s="400"/>
    </row>
    <row r="32" spans="1:50" ht="23.25" customHeight="1" x14ac:dyDescent="0.15">
      <c r="A32" s="404"/>
      <c r="B32" s="402"/>
      <c r="C32" s="402"/>
      <c r="D32" s="402"/>
      <c r="E32" s="402"/>
      <c r="F32" s="403"/>
      <c r="G32" s="565" t="s">
        <v>578</v>
      </c>
      <c r="H32" s="566"/>
      <c r="I32" s="566"/>
      <c r="J32" s="566"/>
      <c r="K32" s="566"/>
      <c r="L32" s="566"/>
      <c r="M32" s="566"/>
      <c r="N32" s="566"/>
      <c r="O32" s="567"/>
      <c r="P32" s="105" t="s">
        <v>578</v>
      </c>
      <c r="Q32" s="105"/>
      <c r="R32" s="105"/>
      <c r="S32" s="105"/>
      <c r="T32" s="105"/>
      <c r="U32" s="105"/>
      <c r="V32" s="105"/>
      <c r="W32" s="105"/>
      <c r="X32" s="106"/>
      <c r="Y32" s="472" t="s">
        <v>12</v>
      </c>
      <c r="Z32" s="532"/>
      <c r="AA32" s="533"/>
      <c r="AB32" s="462" t="s">
        <v>578</v>
      </c>
      <c r="AC32" s="462"/>
      <c r="AD32" s="462"/>
      <c r="AE32" s="218" t="s">
        <v>579</v>
      </c>
      <c r="AF32" s="219"/>
      <c r="AG32" s="219"/>
      <c r="AH32" s="219"/>
      <c r="AI32" s="218" t="s">
        <v>578</v>
      </c>
      <c r="AJ32" s="219"/>
      <c r="AK32" s="219"/>
      <c r="AL32" s="219"/>
      <c r="AM32" s="218" t="s">
        <v>578</v>
      </c>
      <c r="AN32" s="219"/>
      <c r="AO32" s="219"/>
      <c r="AP32" s="219"/>
      <c r="AQ32" s="340" t="s">
        <v>579</v>
      </c>
      <c r="AR32" s="207"/>
      <c r="AS32" s="207"/>
      <c r="AT32" s="341"/>
      <c r="AU32" s="219" t="s">
        <v>589</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581</v>
      </c>
      <c r="AC33" s="524"/>
      <c r="AD33" s="524"/>
      <c r="AE33" s="218" t="s">
        <v>579</v>
      </c>
      <c r="AF33" s="219"/>
      <c r="AG33" s="219"/>
      <c r="AH33" s="219"/>
      <c r="AI33" s="218" t="s">
        <v>578</v>
      </c>
      <c r="AJ33" s="219"/>
      <c r="AK33" s="219"/>
      <c r="AL33" s="219"/>
      <c r="AM33" s="218" t="s">
        <v>578</v>
      </c>
      <c r="AN33" s="219"/>
      <c r="AO33" s="219"/>
      <c r="AP33" s="219"/>
      <c r="AQ33" s="340" t="s">
        <v>578</v>
      </c>
      <c r="AR33" s="207"/>
      <c r="AS33" s="207"/>
      <c r="AT33" s="341"/>
      <c r="AU33" s="219" t="s">
        <v>589</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t="s">
        <v>578</v>
      </c>
      <c r="AF34" s="219"/>
      <c r="AG34" s="219"/>
      <c r="AH34" s="219"/>
      <c r="AI34" s="218" t="s">
        <v>578</v>
      </c>
      <c r="AJ34" s="219"/>
      <c r="AK34" s="219"/>
      <c r="AL34" s="219"/>
      <c r="AM34" s="218" t="s">
        <v>579</v>
      </c>
      <c r="AN34" s="219"/>
      <c r="AO34" s="219"/>
      <c r="AP34" s="219"/>
      <c r="AQ34" s="340" t="s">
        <v>578</v>
      </c>
      <c r="AR34" s="207"/>
      <c r="AS34" s="207"/>
      <c r="AT34" s="341"/>
      <c r="AU34" s="219" t="s">
        <v>579</v>
      </c>
      <c r="AV34" s="219"/>
      <c r="AW34" s="219"/>
      <c r="AX34" s="221"/>
    </row>
    <row r="35" spans="1:50" ht="23.25" hidden="1"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474</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469</v>
      </c>
      <c r="X65" s="489"/>
      <c r="Y65" s="492"/>
      <c r="Z65" s="492"/>
      <c r="AA65" s="49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479</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474</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3"/>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3"/>
    </row>
    <row r="80" spans="1:50" ht="18.75" customHeight="1" x14ac:dyDescent="0.15">
      <c r="A80" s="870"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7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71"/>
      <c r="B82" s="528"/>
      <c r="C82" s="429"/>
      <c r="D82" s="429"/>
      <c r="E82" s="429"/>
      <c r="F82" s="430"/>
      <c r="G82" s="678" t="s">
        <v>590</v>
      </c>
      <c r="H82" s="678"/>
      <c r="I82" s="678"/>
      <c r="J82" s="678"/>
      <c r="K82" s="678"/>
      <c r="L82" s="678"/>
      <c r="M82" s="678"/>
      <c r="N82" s="678"/>
      <c r="O82" s="678"/>
      <c r="P82" s="678"/>
      <c r="Q82" s="678"/>
      <c r="R82" s="678"/>
      <c r="S82" s="678"/>
      <c r="T82" s="678"/>
      <c r="U82" s="678"/>
      <c r="V82" s="678"/>
      <c r="W82" s="678"/>
      <c r="X82" s="678"/>
      <c r="Y82" s="678"/>
      <c r="Z82" s="678"/>
      <c r="AA82" s="679"/>
      <c r="AB82" s="890" t="s">
        <v>591</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22.5" customHeight="1" x14ac:dyDescent="0.15">
      <c r="A83" s="871"/>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19.5" customHeight="1" x14ac:dyDescent="0.15">
      <c r="A84" s="871"/>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customHeight="1" x14ac:dyDescent="0.15">
      <c r="A85" s="87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535</v>
      </c>
      <c r="AF85" s="245"/>
      <c r="AG85" s="245"/>
      <c r="AH85" s="246"/>
      <c r="AI85" s="244" t="s">
        <v>532</v>
      </c>
      <c r="AJ85" s="245"/>
      <c r="AK85" s="245"/>
      <c r="AL85" s="246"/>
      <c r="AM85" s="250" t="s">
        <v>527</v>
      </c>
      <c r="AN85" s="250"/>
      <c r="AO85" s="250"/>
      <c r="AP85" s="244"/>
      <c r="AQ85" s="159" t="s">
        <v>354</v>
      </c>
      <c r="AR85" s="130"/>
      <c r="AS85" s="130"/>
      <c r="AT85" s="131"/>
      <c r="AU85" s="534" t="s">
        <v>253</v>
      </c>
      <c r="AV85" s="534"/>
      <c r="AW85" s="534"/>
      <c r="AX85" s="535"/>
      <c r="AY85" s="10"/>
      <c r="AZ85" s="10"/>
      <c r="BA85" s="10"/>
      <c r="BB85" s="10"/>
      <c r="BC85" s="10"/>
    </row>
    <row r="86" spans="1:60" ht="18.75" customHeight="1" x14ac:dyDescent="0.15">
      <c r="A86" s="87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t="s">
        <v>578</v>
      </c>
      <c r="AR86" s="199"/>
      <c r="AS86" s="133" t="s">
        <v>355</v>
      </c>
      <c r="AT86" s="134"/>
      <c r="AU86" s="199">
        <v>31</v>
      </c>
      <c r="AV86" s="199"/>
      <c r="AW86" s="399" t="s">
        <v>300</v>
      </c>
      <c r="AX86" s="400"/>
      <c r="AY86" s="10"/>
      <c r="AZ86" s="10"/>
      <c r="BA86" s="10"/>
      <c r="BB86" s="10"/>
      <c r="BC86" s="10"/>
      <c r="BD86" s="10"/>
      <c r="BE86" s="10"/>
      <c r="BF86" s="10"/>
      <c r="BG86" s="10"/>
      <c r="BH86" s="10"/>
    </row>
    <row r="87" spans="1:60" ht="23.25" customHeight="1" x14ac:dyDescent="0.15">
      <c r="A87" s="871"/>
      <c r="B87" s="429"/>
      <c r="C87" s="429"/>
      <c r="D87" s="429"/>
      <c r="E87" s="429"/>
      <c r="F87" s="430"/>
      <c r="G87" s="104" t="s">
        <v>592</v>
      </c>
      <c r="H87" s="105"/>
      <c r="I87" s="105"/>
      <c r="J87" s="105"/>
      <c r="K87" s="105"/>
      <c r="L87" s="105"/>
      <c r="M87" s="105"/>
      <c r="N87" s="105"/>
      <c r="O87" s="106"/>
      <c r="P87" s="105" t="s">
        <v>593</v>
      </c>
      <c r="Q87" s="515"/>
      <c r="R87" s="515"/>
      <c r="S87" s="515"/>
      <c r="T87" s="515"/>
      <c r="U87" s="515"/>
      <c r="V87" s="515"/>
      <c r="W87" s="515"/>
      <c r="X87" s="516"/>
      <c r="Y87" s="562" t="s">
        <v>62</v>
      </c>
      <c r="Z87" s="563"/>
      <c r="AA87" s="564"/>
      <c r="AB87" s="462" t="s">
        <v>594</v>
      </c>
      <c r="AC87" s="462"/>
      <c r="AD87" s="462"/>
      <c r="AE87" s="218">
        <v>10651</v>
      </c>
      <c r="AF87" s="219"/>
      <c r="AG87" s="219"/>
      <c r="AH87" s="219"/>
      <c r="AI87" s="218">
        <v>10865</v>
      </c>
      <c r="AJ87" s="219"/>
      <c r="AK87" s="219"/>
      <c r="AL87" s="219"/>
      <c r="AM87" s="218">
        <v>11018</v>
      </c>
      <c r="AN87" s="219"/>
      <c r="AO87" s="219"/>
      <c r="AP87" s="219"/>
      <c r="AQ87" s="340" t="s">
        <v>578</v>
      </c>
      <c r="AR87" s="207"/>
      <c r="AS87" s="207"/>
      <c r="AT87" s="341"/>
      <c r="AU87" s="219" t="s">
        <v>578</v>
      </c>
      <c r="AV87" s="219"/>
      <c r="AW87" s="219"/>
      <c r="AX87" s="221"/>
    </row>
    <row r="88" spans="1:60" ht="29.25" customHeight="1" x14ac:dyDescent="0.15">
      <c r="A88" s="871"/>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t="s">
        <v>594</v>
      </c>
      <c r="AC88" s="524"/>
      <c r="AD88" s="524"/>
      <c r="AE88" s="218">
        <v>11175</v>
      </c>
      <c r="AF88" s="219"/>
      <c r="AG88" s="219"/>
      <c r="AH88" s="219"/>
      <c r="AI88" s="218">
        <v>11078</v>
      </c>
      <c r="AJ88" s="219"/>
      <c r="AK88" s="219"/>
      <c r="AL88" s="219"/>
      <c r="AM88" s="218">
        <v>11469</v>
      </c>
      <c r="AN88" s="219"/>
      <c r="AO88" s="219"/>
      <c r="AP88" s="219"/>
      <c r="AQ88" s="340" t="s">
        <v>595</v>
      </c>
      <c r="AR88" s="207"/>
      <c r="AS88" s="207"/>
      <c r="AT88" s="341"/>
      <c r="AU88" s="219">
        <v>11597</v>
      </c>
      <c r="AV88" s="219"/>
      <c r="AW88" s="219"/>
      <c r="AX88" s="221"/>
      <c r="AY88" s="10"/>
      <c r="AZ88" s="10"/>
      <c r="BA88" s="10"/>
      <c r="BB88" s="10"/>
      <c r="BC88" s="10"/>
    </row>
    <row r="89" spans="1:60" ht="23.25" customHeight="1" thickBot="1" x14ac:dyDescent="0.2">
      <c r="A89" s="871"/>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6" t="s">
        <v>14</v>
      </c>
      <c r="AC89" s="596"/>
      <c r="AD89" s="596"/>
      <c r="AE89" s="218">
        <v>95.3</v>
      </c>
      <c r="AF89" s="219"/>
      <c r="AG89" s="219"/>
      <c r="AH89" s="219"/>
      <c r="AI89" s="218">
        <v>98.1</v>
      </c>
      <c r="AJ89" s="219"/>
      <c r="AK89" s="219"/>
      <c r="AL89" s="219"/>
      <c r="AM89" s="218">
        <v>96.1</v>
      </c>
      <c r="AN89" s="219"/>
      <c r="AO89" s="219"/>
      <c r="AP89" s="219"/>
      <c r="AQ89" s="340" t="s">
        <v>578</v>
      </c>
      <c r="AR89" s="207"/>
      <c r="AS89" s="207"/>
      <c r="AT89" s="341"/>
      <c r="AU89" s="219" t="s">
        <v>596</v>
      </c>
      <c r="AV89" s="219"/>
      <c r="AW89" s="219"/>
      <c r="AX89" s="221"/>
      <c r="AY89" s="10"/>
      <c r="AZ89" s="10"/>
      <c r="BA89" s="10"/>
      <c r="BB89" s="10"/>
      <c r="BC89" s="10"/>
      <c r="BD89" s="10"/>
      <c r="BE89" s="10"/>
      <c r="BF89" s="10"/>
      <c r="BG89" s="10"/>
      <c r="BH89" s="10"/>
    </row>
    <row r="90" spans="1:60" ht="18.75" hidden="1" customHeight="1" x14ac:dyDescent="0.15">
      <c r="A90" s="87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535</v>
      </c>
      <c r="AF90" s="245"/>
      <c r="AG90" s="245"/>
      <c r="AH90" s="246"/>
      <c r="AI90" s="244" t="s">
        <v>532</v>
      </c>
      <c r="AJ90" s="245"/>
      <c r="AK90" s="245"/>
      <c r="AL90" s="246"/>
      <c r="AM90" s="250" t="s">
        <v>527</v>
      </c>
      <c r="AN90" s="250"/>
      <c r="AO90" s="250"/>
      <c r="AP90" s="244"/>
      <c r="AQ90" s="159" t="s">
        <v>354</v>
      </c>
      <c r="AR90" s="130"/>
      <c r="AS90" s="130"/>
      <c r="AT90" s="131"/>
      <c r="AU90" s="534" t="s">
        <v>253</v>
      </c>
      <c r="AV90" s="534"/>
      <c r="AW90" s="534"/>
      <c r="AX90" s="535"/>
    </row>
    <row r="91" spans="1:60" ht="18.75" hidden="1" customHeight="1" x14ac:dyDescent="0.15">
      <c r="A91" s="87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1"/>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535</v>
      </c>
      <c r="AF95" s="245"/>
      <c r="AG95" s="245"/>
      <c r="AH95" s="246"/>
      <c r="AI95" s="244" t="s">
        <v>532</v>
      </c>
      <c r="AJ95" s="245"/>
      <c r="AK95" s="245"/>
      <c r="AL95" s="246"/>
      <c r="AM95" s="250" t="s">
        <v>527</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1"/>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535</v>
      </c>
      <c r="AF100" s="541"/>
      <c r="AG100" s="541"/>
      <c r="AH100" s="542"/>
      <c r="AI100" s="540" t="s">
        <v>532</v>
      </c>
      <c r="AJ100" s="541"/>
      <c r="AK100" s="541"/>
      <c r="AL100" s="542"/>
      <c r="AM100" s="540" t="s">
        <v>528</v>
      </c>
      <c r="AN100" s="541"/>
      <c r="AO100" s="541"/>
      <c r="AP100" s="542"/>
      <c r="AQ100" s="320" t="s">
        <v>521</v>
      </c>
      <c r="AR100" s="321"/>
      <c r="AS100" s="321"/>
      <c r="AT100" s="322"/>
      <c r="AU100" s="320" t="s">
        <v>518</v>
      </c>
      <c r="AV100" s="321"/>
      <c r="AW100" s="321"/>
      <c r="AX100" s="323"/>
    </row>
    <row r="101" spans="1:60" ht="23.25" customHeight="1" x14ac:dyDescent="0.15">
      <c r="A101" s="423"/>
      <c r="B101" s="424"/>
      <c r="C101" s="424"/>
      <c r="D101" s="424"/>
      <c r="E101" s="424"/>
      <c r="F101" s="425"/>
      <c r="G101" s="105" t="s">
        <v>597</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598</v>
      </c>
      <c r="AC101" s="462"/>
      <c r="AD101" s="462"/>
      <c r="AE101" s="218">
        <v>85006</v>
      </c>
      <c r="AF101" s="219"/>
      <c r="AG101" s="219"/>
      <c r="AH101" s="220"/>
      <c r="AI101" s="218">
        <v>84965</v>
      </c>
      <c r="AJ101" s="219"/>
      <c r="AK101" s="219"/>
      <c r="AL101" s="220"/>
      <c r="AM101" s="218">
        <v>84965</v>
      </c>
      <c r="AN101" s="219"/>
      <c r="AO101" s="219"/>
      <c r="AP101" s="220"/>
      <c r="AQ101" s="218" t="s">
        <v>667</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598</v>
      </c>
      <c r="AC102" s="462"/>
      <c r="AD102" s="462"/>
      <c r="AE102" s="419">
        <v>85006</v>
      </c>
      <c r="AF102" s="419"/>
      <c r="AG102" s="419"/>
      <c r="AH102" s="419"/>
      <c r="AI102" s="419">
        <v>84965</v>
      </c>
      <c r="AJ102" s="419"/>
      <c r="AK102" s="419"/>
      <c r="AL102" s="419"/>
      <c r="AM102" s="419">
        <v>84965</v>
      </c>
      <c r="AN102" s="419"/>
      <c r="AO102" s="419"/>
      <c r="AP102" s="419"/>
      <c r="AQ102" s="273">
        <v>84965</v>
      </c>
      <c r="AR102" s="274"/>
      <c r="AS102" s="274"/>
      <c r="AT102" s="319"/>
      <c r="AU102" s="273"/>
      <c r="AV102" s="274"/>
      <c r="AW102" s="274"/>
      <c r="AX102" s="319"/>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535</v>
      </c>
      <c r="AF115" s="417"/>
      <c r="AG115" s="417"/>
      <c r="AH115" s="418"/>
      <c r="AI115" s="416" t="s">
        <v>532</v>
      </c>
      <c r="AJ115" s="417"/>
      <c r="AK115" s="417"/>
      <c r="AL115" s="418"/>
      <c r="AM115" s="416" t="s">
        <v>527</v>
      </c>
      <c r="AN115" s="417"/>
      <c r="AO115" s="417"/>
      <c r="AP115" s="418"/>
      <c r="AQ115" s="593" t="s">
        <v>522</v>
      </c>
      <c r="AR115" s="594"/>
      <c r="AS115" s="594"/>
      <c r="AT115" s="594"/>
      <c r="AU115" s="594"/>
      <c r="AV115" s="594"/>
      <c r="AW115" s="594"/>
      <c r="AX115" s="595"/>
    </row>
    <row r="116" spans="1:50" ht="23.25" customHeight="1" x14ac:dyDescent="0.15">
      <c r="A116" s="440"/>
      <c r="B116" s="441"/>
      <c r="C116" s="441"/>
      <c r="D116" s="441"/>
      <c r="E116" s="441"/>
      <c r="F116" s="442"/>
      <c r="G116" s="394" t="s">
        <v>599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600</v>
      </c>
      <c r="AC116" s="464"/>
      <c r="AD116" s="465"/>
      <c r="AE116" s="419">
        <v>14.7</v>
      </c>
      <c r="AF116" s="419"/>
      <c r="AG116" s="419"/>
      <c r="AH116" s="419"/>
      <c r="AI116" s="419">
        <v>13.3</v>
      </c>
      <c r="AJ116" s="419"/>
      <c r="AK116" s="419"/>
      <c r="AL116" s="419"/>
      <c r="AM116" s="419">
        <v>25.3</v>
      </c>
      <c r="AN116" s="419"/>
      <c r="AO116" s="419"/>
      <c r="AP116" s="419"/>
      <c r="AQ116" s="218">
        <v>27.4</v>
      </c>
      <c r="AR116" s="219"/>
      <c r="AS116" s="219"/>
      <c r="AT116" s="219"/>
      <c r="AU116" s="219"/>
      <c r="AV116" s="219"/>
      <c r="AW116" s="219"/>
      <c r="AX116" s="221"/>
    </row>
    <row r="117" spans="1:50" ht="55.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601</v>
      </c>
      <c r="AC117" s="474"/>
      <c r="AD117" s="475"/>
      <c r="AE117" s="592" t="s">
        <v>602</v>
      </c>
      <c r="AF117" s="552"/>
      <c r="AG117" s="552"/>
      <c r="AH117" s="552"/>
      <c r="AI117" s="592" t="s">
        <v>603</v>
      </c>
      <c r="AJ117" s="552"/>
      <c r="AK117" s="552"/>
      <c r="AL117" s="552"/>
      <c r="AM117" s="592" t="s">
        <v>604</v>
      </c>
      <c r="AN117" s="552"/>
      <c r="AO117" s="552"/>
      <c r="AP117" s="552"/>
      <c r="AQ117" s="592" t="s">
        <v>666</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535</v>
      </c>
      <c r="AF118" s="417"/>
      <c r="AG118" s="417"/>
      <c r="AH118" s="418"/>
      <c r="AI118" s="416" t="s">
        <v>532</v>
      </c>
      <c r="AJ118" s="417"/>
      <c r="AK118" s="417"/>
      <c r="AL118" s="418"/>
      <c r="AM118" s="416" t="s">
        <v>527</v>
      </c>
      <c r="AN118" s="417"/>
      <c r="AO118" s="417"/>
      <c r="AP118" s="418"/>
      <c r="AQ118" s="593" t="s">
        <v>522</v>
      </c>
      <c r="AR118" s="594"/>
      <c r="AS118" s="594"/>
      <c r="AT118" s="594"/>
      <c r="AU118" s="594"/>
      <c r="AV118" s="594"/>
      <c r="AW118" s="594"/>
      <c r="AX118" s="595"/>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535</v>
      </c>
      <c r="AF121" s="417"/>
      <c r="AG121" s="417"/>
      <c r="AH121" s="418"/>
      <c r="AI121" s="416" t="s">
        <v>532</v>
      </c>
      <c r="AJ121" s="417"/>
      <c r="AK121" s="417"/>
      <c r="AL121" s="418"/>
      <c r="AM121" s="416" t="s">
        <v>527</v>
      </c>
      <c r="AN121" s="417"/>
      <c r="AO121" s="417"/>
      <c r="AP121" s="418"/>
      <c r="AQ121" s="593" t="s">
        <v>522</v>
      </c>
      <c r="AR121" s="594"/>
      <c r="AS121" s="594"/>
      <c r="AT121" s="594"/>
      <c r="AU121" s="594"/>
      <c r="AV121" s="594"/>
      <c r="AW121" s="594"/>
      <c r="AX121" s="595"/>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536</v>
      </c>
      <c r="AF124" s="417"/>
      <c r="AG124" s="417"/>
      <c r="AH124" s="418"/>
      <c r="AI124" s="416" t="s">
        <v>532</v>
      </c>
      <c r="AJ124" s="417"/>
      <c r="AK124" s="417"/>
      <c r="AL124" s="418"/>
      <c r="AM124" s="416" t="s">
        <v>527</v>
      </c>
      <c r="AN124" s="417"/>
      <c r="AO124" s="417"/>
      <c r="AP124" s="418"/>
      <c r="AQ124" s="593" t="s">
        <v>522</v>
      </c>
      <c r="AR124" s="594"/>
      <c r="AS124" s="594"/>
      <c r="AT124" s="594"/>
      <c r="AU124" s="594"/>
      <c r="AV124" s="594"/>
      <c r="AW124" s="594"/>
      <c r="AX124" s="595"/>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3"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6" t="s">
        <v>535</v>
      </c>
      <c r="AF127" s="417"/>
      <c r="AG127" s="417"/>
      <c r="AH127" s="418"/>
      <c r="AI127" s="416" t="s">
        <v>532</v>
      </c>
      <c r="AJ127" s="417"/>
      <c r="AK127" s="417"/>
      <c r="AL127" s="418"/>
      <c r="AM127" s="416" t="s">
        <v>527</v>
      </c>
      <c r="AN127" s="417"/>
      <c r="AO127" s="417"/>
      <c r="AP127" s="418"/>
      <c r="AQ127" s="593" t="s">
        <v>522</v>
      </c>
      <c r="AR127" s="594"/>
      <c r="AS127" s="594"/>
      <c r="AT127" s="594"/>
      <c r="AU127" s="594"/>
      <c r="AV127" s="594"/>
      <c r="AW127" s="594"/>
      <c r="AX127" s="595"/>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565</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t="s">
        <v>578</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t="s">
        <v>578</v>
      </c>
      <c r="AF134" s="207"/>
      <c r="AG134" s="207"/>
      <c r="AH134" s="207"/>
      <c r="AI134" s="206" t="s">
        <v>582</v>
      </c>
      <c r="AJ134" s="207"/>
      <c r="AK134" s="207"/>
      <c r="AL134" s="207"/>
      <c r="AM134" s="206" t="s">
        <v>581</v>
      </c>
      <c r="AN134" s="207"/>
      <c r="AO134" s="207"/>
      <c r="AP134" s="207"/>
      <c r="AQ134" s="206" t="s">
        <v>595</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578</v>
      </c>
      <c r="AF135" s="207"/>
      <c r="AG135" s="207"/>
      <c r="AH135" s="207"/>
      <c r="AI135" s="206" t="s">
        <v>578</v>
      </c>
      <c r="AJ135" s="207"/>
      <c r="AK135" s="207"/>
      <c r="AL135" s="207"/>
      <c r="AM135" s="206" t="s">
        <v>595</v>
      </c>
      <c r="AN135" s="207"/>
      <c r="AO135" s="207"/>
      <c r="AP135" s="207"/>
      <c r="AQ135" s="206" t="s">
        <v>578</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7"/>
      <c r="E430" s="174" t="s">
        <v>545</v>
      </c>
      <c r="F430" s="904"/>
      <c r="G430" s="905" t="s">
        <v>374</v>
      </c>
      <c r="H430" s="123"/>
      <c r="I430" s="123"/>
      <c r="J430" s="906"/>
      <c r="K430" s="907"/>
      <c r="L430" s="907"/>
      <c r="M430" s="907"/>
      <c r="N430" s="907"/>
      <c r="O430" s="907"/>
      <c r="P430" s="907"/>
      <c r="Q430" s="907"/>
      <c r="R430" s="907"/>
      <c r="S430" s="907"/>
      <c r="T430" s="908"/>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9"/>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1"/>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5" t="s">
        <v>374</v>
      </c>
      <c r="H484" s="123"/>
      <c r="I484" s="123"/>
      <c r="J484" s="906"/>
      <c r="K484" s="907"/>
      <c r="L484" s="907"/>
      <c r="M484" s="907"/>
      <c r="N484" s="907"/>
      <c r="O484" s="907"/>
      <c r="P484" s="907"/>
      <c r="Q484" s="907"/>
      <c r="R484" s="907"/>
      <c r="S484" s="907"/>
      <c r="T484" s="90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5" t="s">
        <v>374</v>
      </c>
      <c r="H538" s="123"/>
      <c r="I538" s="123"/>
      <c r="J538" s="906"/>
      <c r="K538" s="907"/>
      <c r="L538" s="907"/>
      <c r="M538" s="907"/>
      <c r="N538" s="907"/>
      <c r="O538" s="907"/>
      <c r="P538" s="907"/>
      <c r="Q538" s="907"/>
      <c r="R538" s="907"/>
      <c r="S538" s="907"/>
      <c r="T538" s="90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5" t="s">
        <v>374</v>
      </c>
      <c r="H592" s="123"/>
      <c r="I592" s="123"/>
      <c r="J592" s="906"/>
      <c r="K592" s="907"/>
      <c r="L592" s="907"/>
      <c r="M592" s="907"/>
      <c r="N592" s="907"/>
      <c r="O592" s="907"/>
      <c r="P592" s="907"/>
      <c r="Q592" s="907"/>
      <c r="R592" s="907"/>
      <c r="S592" s="907"/>
      <c r="T592" s="90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5" t="s">
        <v>374</v>
      </c>
      <c r="H646" s="123"/>
      <c r="I646" s="123"/>
      <c r="J646" s="906"/>
      <c r="K646" s="907"/>
      <c r="L646" s="907"/>
      <c r="M646" s="907"/>
      <c r="N646" s="907"/>
      <c r="O646" s="907"/>
      <c r="P646" s="907"/>
      <c r="Q646" s="907"/>
      <c r="R646" s="907"/>
      <c r="S646" s="907"/>
      <c r="T646" s="90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58.5" customHeight="1" x14ac:dyDescent="0.15">
      <c r="A702" s="876" t="s">
        <v>259</v>
      </c>
      <c r="B702" s="87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573</v>
      </c>
      <c r="AE702" s="346"/>
      <c r="AF702" s="346"/>
      <c r="AG702" s="386" t="s">
        <v>609</v>
      </c>
      <c r="AH702" s="387"/>
      <c r="AI702" s="387"/>
      <c r="AJ702" s="387"/>
      <c r="AK702" s="387"/>
      <c r="AL702" s="387"/>
      <c r="AM702" s="387"/>
      <c r="AN702" s="387"/>
      <c r="AO702" s="387"/>
      <c r="AP702" s="387"/>
      <c r="AQ702" s="387"/>
      <c r="AR702" s="387"/>
      <c r="AS702" s="387"/>
      <c r="AT702" s="387"/>
      <c r="AU702" s="387"/>
      <c r="AV702" s="387"/>
      <c r="AW702" s="387"/>
      <c r="AX702" s="388"/>
    </row>
    <row r="703" spans="1:50" ht="42" customHeight="1" x14ac:dyDescent="0.15">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8" t="s">
        <v>573</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80"/>
      <c r="B704" s="881"/>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573</v>
      </c>
      <c r="AE704" s="785"/>
      <c r="AF704" s="785"/>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573</v>
      </c>
      <c r="AE705" s="717"/>
      <c r="AF705" s="717"/>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612</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612</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614</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46.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573</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614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8" t="s">
        <v>573</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4" t="s">
        <v>614</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614</v>
      </c>
      <c r="AE713" s="329"/>
      <c r="AF713" s="665"/>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573</v>
      </c>
      <c r="AE714" s="810"/>
      <c r="AF714" s="811"/>
      <c r="AG714" s="738" t="s">
        <v>617</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614</v>
      </c>
      <c r="AE715" s="607"/>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66"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573</v>
      </c>
      <c r="AE716" s="629"/>
      <c r="AF716" s="629"/>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573</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55.5"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573</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614</v>
      </c>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43"/>
      <c r="E726" s="843"/>
      <c r="F726" s="844"/>
      <c r="G726" s="578" t="s">
        <v>621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622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6.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4.2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8"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549</v>
      </c>
      <c r="B737" s="210"/>
      <c r="C737" s="210"/>
      <c r="D737" s="211"/>
      <c r="E737" s="996"/>
      <c r="F737" s="996"/>
      <c r="G737" s="996"/>
      <c r="H737" s="996"/>
      <c r="I737" s="996"/>
      <c r="J737" s="996"/>
      <c r="K737" s="996"/>
      <c r="L737" s="996"/>
      <c r="M737" s="996"/>
      <c r="N737" s="365" t="s">
        <v>542</v>
      </c>
      <c r="O737" s="365"/>
      <c r="P737" s="365"/>
      <c r="Q737" s="365"/>
      <c r="R737" s="996" t="s">
        <v>623</v>
      </c>
      <c r="S737" s="996"/>
      <c r="T737" s="996"/>
      <c r="U737" s="996"/>
      <c r="V737" s="996"/>
      <c r="W737" s="996"/>
      <c r="X737" s="996"/>
      <c r="Y737" s="996"/>
      <c r="Z737" s="996"/>
      <c r="AA737" s="365" t="s">
        <v>541</v>
      </c>
      <c r="AB737" s="365"/>
      <c r="AC737" s="365"/>
      <c r="AD737" s="365"/>
      <c r="AE737" s="996" t="s">
        <v>624</v>
      </c>
      <c r="AF737" s="996"/>
      <c r="AG737" s="996"/>
      <c r="AH737" s="996"/>
      <c r="AI737" s="996"/>
      <c r="AJ737" s="996"/>
      <c r="AK737" s="996"/>
      <c r="AL737" s="996"/>
      <c r="AM737" s="996"/>
      <c r="AN737" s="365" t="s">
        <v>540</v>
      </c>
      <c r="AO737" s="365"/>
      <c r="AP737" s="365"/>
      <c r="AQ737" s="365"/>
      <c r="AR737" s="988" t="s">
        <v>625</v>
      </c>
      <c r="AS737" s="989"/>
      <c r="AT737" s="989"/>
      <c r="AU737" s="989"/>
      <c r="AV737" s="989"/>
      <c r="AW737" s="989"/>
      <c r="AX737" s="990"/>
      <c r="AY737" s="89"/>
      <c r="AZ737" s="89"/>
    </row>
    <row r="738" spans="1:52" ht="24.75" customHeight="1" x14ac:dyDescent="0.15">
      <c r="A738" s="997" t="s">
        <v>539</v>
      </c>
      <c r="B738" s="210"/>
      <c r="C738" s="210"/>
      <c r="D738" s="211"/>
      <c r="E738" s="996" t="s">
        <v>626</v>
      </c>
      <c r="F738" s="996"/>
      <c r="G738" s="996"/>
      <c r="H738" s="996"/>
      <c r="I738" s="996"/>
      <c r="J738" s="996"/>
      <c r="K738" s="996"/>
      <c r="L738" s="996"/>
      <c r="M738" s="996"/>
      <c r="N738" s="365" t="s">
        <v>538</v>
      </c>
      <c r="O738" s="365"/>
      <c r="P738" s="365"/>
      <c r="Q738" s="365"/>
      <c r="R738" s="996" t="s">
        <v>627</v>
      </c>
      <c r="S738" s="996"/>
      <c r="T738" s="996"/>
      <c r="U738" s="996"/>
      <c r="V738" s="996"/>
      <c r="W738" s="996"/>
      <c r="X738" s="996"/>
      <c r="Y738" s="996"/>
      <c r="Z738" s="996"/>
      <c r="AA738" s="365" t="s">
        <v>537</v>
      </c>
      <c r="AB738" s="365"/>
      <c r="AC738" s="365"/>
      <c r="AD738" s="365"/>
      <c r="AE738" s="996" t="s">
        <v>628</v>
      </c>
      <c r="AF738" s="996"/>
      <c r="AG738" s="996"/>
      <c r="AH738" s="996"/>
      <c r="AI738" s="996"/>
      <c r="AJ738" s="996"/>
      <c r="AK738" s="996"/>
      <c r="AL738" s="996"/>
      <c r="AM738" s="996"/>
      <c r="AN738" s="365" t="s">
        <v>533</v>
      </c>
      <c r="AO738" s="365"/>
      <c r="AP738" s="365"/>
      <c r="AQ738" s="365"/>
      <c r="AR738" s="988" t="s">
        <v>629</v>
      </c>
      <c r="AS738" s="989"/>
      <c r="AT738" s="989"/>
      <c r="AU738" s="989"/>
      <c r="AV738" s="989"/>
      <c r="AW738" s="989"/>
      <c r="AX738" s="990"/>
    </row>
    <row r="739" spans="1:52" ht="24.75" customHeight="1" thickBot="1" x14ac:dyDescent="0.2">
      <c r="A739" s="998" t="s">
        <v>529</v>
      </c>
      <c r="B739" s="999"/>
      <c r="C739" s="999"/>
      <c r="D739" s="1000"/>
      <c r="E739" s="1001" t="s">
        <v>630</v>
      </c>
      <c r="F739" s="991"/>
      <c r="G739" s="991"/>
      <c r="H739" s="93" t="str">
        <f>IF(E739="", "", "(")</f>
        <v>(</v>
      </c>
      <c r="I739" s="991"/>
      <c r="J739" s="991"/>
      <c r="K739" s="93" t="str">
        <f>IF(OR(I739="　", I739=""), "", "-")</f>
        <v/>
      </c>
      <c r="L739" s="992">
        <v>561</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t="s">
        <v>631</v>
      </c>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3.5" customHeight="1" thickBot="1" x14ac:dyDescent="0.2">
      <c r="A777" s="616"/>
      <c r="B777" s="617"/>
      <c r="C777" s="617"/>
      <c r="D777" s="617"/>
      <c r="E777" s="617"/>
      <c r="F777" s="618"/>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511</v>
      </c>
      <c r="B779" s="631"/>
      <c r="C779" s="631"/>
      <c r="D779" s="631"/>
      <c r="E779" s="631"/>
      <c r="F779" s="632"/>
      <c r="G779" s="597" t="s">
        <v>632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8.25" customHeight="1" x14ac:dyDescent="0.15">
      <c r="A781" s="633"/>
      <c r="B781" s="634"/>
      <c r="C781" s="634"/>
      <c r="D781" s="634"/>
      <c r="E781" s="634"/>
      <c r="F781" s="635"/>
      <c r="G781" s="672" t="s">
        <v>634</v>
      </c>
      <c r="H781" s="673"/>
      <c r="I781" s="673"/>
      <c r="J781" s="673"/>
      <c r="K781" s="674"/>
      <c r="L781" s="666" t="s">
        <v>637</v>
      </c>
      <c r="M781" s="841"/>
      <c r="N781" s="841"/>
      <c r="O781" s="841"/>
      <c r="P781" s="841"/>
      <c r="Q781" s="841"/>
      <c r="R781" s="841"/>
      <c r="S781" s="841"/>
      <c r="T781" s="841"/>
      <c r="U781" s="841"/>
      <c r="V781" s="841"/>
      <c r="W781" s="841"/>
      <c r="X781" s="842"/>
      <c r="Y781" s="389">
        <v>10</v>
      </c>
      <c r="Z781" s="390"/>
      <c r="AA781" s="390"/>
      <c r="AB781" s="807"/>
      <c r="AC781" s="672" t="s">
        <v>633</v>
      </c>
      <c r="AD781" s="837"/>
      <c r="AE781" s="837"/>
      <c r="AF781" s="837"/>
      <c r="AG781" s="838"/>
      <c r="AH781" s="666" t="s">
        <v>644</v>
      </c>
      <c r="AI781" s="667"/>
      <c r="AJ781" s="667"/>
      <c r="AK781" s="667"/>
      <c r="AL781" s="667"/>
      <c r="AM781" s="667"/>
      <c r="AN781" s="667"/>
      <c r="AO781" s="667"/>
      <c r="AP781" s="667"/>
      <c r="AQ781" s="667"/>
      <c r="AR781" s="667"/>
      <c r="AS781" s="667"/>
      <c r="AT781" s="668"/>
      <c r="AU781" s="389">
        <v>7</v>
      </c>
      <c r="AV781" s="390"/>
      <c r="AW781" s="390"/>
      <c r="AX781" s="391"/>
    </row>
    <row r="782" spans="1:50" ht="24.75" customHeight="1" x14ac:dyDescent="0.15">
      <c r="A782" s="633"/>
      <c r="B782" s="634"/>
      <c r="C782" s="634"/>
      <c r="D782" s="634"/>
      <c r="E782" s="634"/>
      <c r="F782" s="635"/>
      <c r="G782" s="608" t="s">
        <v>633</v>
      </c>
      <c r="H782" s="609"/>
      <c r="I782" s="609"/>
      <c r="J782" s="609"/>
      <c r="K782" s="610"/>
      <c r="L782" s="600" t="s">
        <v>636</v>
      </c>
      <c r="M782" s="601"/>
      <c r="N782" s="601"/>
      <c r="O782" s="601"/>
      <c r="P782" s="601"/>
      <c r="Q782" s="601"/>
      <c r="R782" s="601"/>
      <c r="S782" s="601"/>
      <c r="T782" s="601"/>
      <c r="U782" s="601"/>
      <c r="V782" s="601"/>
      <c r="W782" s="601"/>
      <c r="X782" s="602"/>
      <c r="Y782" s="603">
        <v>3</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t="s">
        <v>635</v>
      </c>
      <c r="H783" s="609"/>
      <c r="I783" s="609"/>
      <c r="J783" s="609"/>
      <c r="K783" s="610"/>
      <c r="L783" s="600"/>
      <c r="M783" s="601"/>
      <c r="N783" s="601"/>
      <c r="O783" s="601"/>
      <c r="P783" s="601"/>
      <c r="Q783" s="601"/>
      <c r="R783" s="601"/>
      <c r="S783" s="601"/>
      <c r="T783" s="601"/>
      <c r="U783" s="601"/>
      <c r="V783" s="601"/>
      <c r="W783" s="601"/>
      <c r="X783" s="602"/>
      <c r="Y783" s="603">
        <v>1</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7</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837"/>
      <c r="I794" s="837"/>
      <c r="J794" s="837"/>
      <c r="K794" s="838"/>
      <c r="L794" s="666"/>
      <c r="M794" s="667"/>
      <c r="N794" s="667"/>
      <c r="O794" s="667"/>
      <c r="P794" s="667"/>
      <c r="Q794" s="667"/>
      <c r="R794" s="667"/>
      <c r="S794" s="667"/>
      <c r="T794" s="667"/>
      <c r="U794" s="667"/>
      <c r="V794" s="667"/>
      <c r="W794" s="667"/>
      <c r="X794" s="668"/>
      <c r="Y794" s="389"/>
      <c r="Z794" s="390"/>
      <c r="AA794" s="390"/>
      <c r="AB794" s="807"/>
      <c r="AC794" s="672"/>
      <c r="AD794" s="837"/>
      <c r="AE794" s="837"/>
      <c r="AF794" s="837"/>
      <c r="AG794" s="838"/>
      <c r="AH794" s="666"/>
      <c r="AI794" s="667"/>
      <c r="AJ794" s="667"/>
      <c r="AK794" s="667"/>
      <c r="AL794" s="667"/>
      <c r="AM794" s="667"/>
      <c r="AN794" s="667"/>
      <c r="AO794" s="667"/>
      <c r="AP794" s="667"/>
      <c r="AQ794" s="667"/>
      <c r="AR794" s="667"/>
      <c r="AS794" s="667"/>
      <c r="AT794" s="668"/>
      <c r="AU794" s="389"/>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837"/>
      <c r="I807" s="837"/>
      <c r="J807" s="837"/>
      <c r="K807" s="838"/>
      <c r="L807" s="666"/>
      <c r="M807" s="667"/>
      <c r="N807" s="667"/>
      <c r="O807" s="667"/>
      <c r="P807" s="667"/>
      <c r="Q807" s="667"/>
      <c r="R807" s="667"/>
      <c r="S807" s="667"/>
      <c r="T807" s="667"/>
      <c r="U807" s="667"/>
      <c r="V807" s="667"/>
      <c r="W807" s="667"/>
      <c r="X807" s="668"/>
      <c r="Y807" s="389"/>
      <c r="Z807" s="390"/>
      <c r="AA807" s="390"/>
      <c r="AB807" s="807"/>
      <c r="AC807" s="672"/>
      <c r="AD807" s="837"/>
      <c r="AE807" s="837"/>
      <c r="AF807" s="837"/>
      <c r="AG807" s="838"/>
      <c r="AH807" s="666"/>
      <c r="AI807" s="667"/>
      <c r="AJ807" s="667"/>
      <c r="AK807" s="667"/>
      <c r="AL807" s="667"/>
      <c r="AM807" s="667"/>
      <c r="AN807" s="667"/>
      <c r="AO807" s="667"/>
      <c r="AP807" s="667"/>
      <c r="AQ807" s="667"/>
      <c r="AR807" s="667"/>
      <c r="AS807" s="667"/>
      <c r="AT807" s="668"/>
      <c r="AU807" s="389"/>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837"/>
      <c r="I820" s="837"/>
      <c r="J820" s="837"/>
      <c r="K820" s="838"/>
      <c r="L820" s="666"/>
      <c r="M820" s="667"/>
      <c r="N820" s="667"/>
      <c r="O820" s="667"/>
      <c r="P820" s="667"/>
      <c r="Q820" s="667"/>
      <c r="R820" s="667"/>
      <c r="S820" s="667"/>
      <c r="T820" s="667"/>
      <c r="U820" s="667"/>
      <c r="V820" s="667"/>
      <c r="W820" s="667"/>
      <c r="X820" s="668"/>
      <c r="Y820" s="389"/>
      <c r="Z820" s="390"/>
      <c r="AA820" s="390"/>
      <c r="AB820" s="807"/>
      <c r="AC820" s="672"/>
      <c r="AD820" s="837"/>
      <c r="AE820" s="837"/>
      <c r="AF820" s="837"/>
      <c r="AG820" s="838"/>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8.25" customHeight="1" x14ac:dyDescent="0.15">
      <c r="A837" s="376">
        <v>1</v>
      </c>
      <c r="B837" s="376">
        <v>1</v>
      </c>
      <c r="C837" s="361" t="s">
        <v>638</v>
      </c>
      <c r="D837" s="347"/>
      <c r="E837" s="347"/>
      <c r="F837" s="347"/>
      <c r="G837" s="347"/>
      <c r="H837" s="347"/>
      <c r="I837" s="347"/>
      <c r="J837" s="348">
        <v>3010401011971</v>
      </c>
      <c r="K837" s="349"/>
      <c r="L837" s="349"/>
      <c r="M837" s="349"/>
      <c r="N837" s="349"/>
      <c r="O837" s="349"/>
      <c r="P837" s="362" t="s">
        <v>639</v>
      </c>
      <c r="Q837" s="350"/>
      <c r="R837" s="350"/>
      <c r="S837" s="350"/>
      <c r="T837" s="350"/>
      <c r="U837" s="350"/>
      <c r="V837" s="350"/>
      <c r="W837" s="350"/>
      <c r="X837" s="350"/>
      <c r="Y837" s="351">
        <v>14</v>
      </c>
      <c r="Z837" s="352"/>
      <c r="AA837" s="352"/>
      <c r="AB837" s="353"/>
      <c r="AC837" s="363" t="s">
        <v>498</v>
      </c>
      <c r="AD837" s="371"/>
      <c r="AE837" s="371"/>
      <c r="AF837" s="371"/>
      <c r="AG837" s="371"/>
      <c r="AH837" s="372">
        <v>2</v>
      </c>
      <c r="AI837" s="373"/>
      <c r="AJ837" s="373"/>
      <c r="AK837" s="373"/>
      <c r="AL837" s="357">
        <v>78</v>
      </c>
      <c r="AM837" s="358"/>
      <c r="AN837" s="358"/>
      <c r="AO837" s="359"/>
      <c r="AP837" s="360" t="s">
        <v>640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85.5" customHeight="1" x14ac:dyDescent="0.15">
      <c r="A870" s="376">
        <v>1</v>
      </c>
      <c r="B870" s="376">
        <v>1</v>
      </c>
      <c r="C870" s="382" t="s">
        <v>648</v>
      </c>
      <c r="D870" s="382"/>
      <c r="E870" s="382"/>
      <c r="F870" s="382"/>
      <c r="G870" s="382"/>
      <c r="H870" s="382"/>
      <c r="I870" s="382"/>
      <c r="J870" s="348">
        <v>6000012070001</v>
      </c>
      <c r="K870" s="349"/>
      <c r="L870" s="349"/>
      <c r="M870" s="349"/>
      <c r="N870" s="349"/>
      <c r="O870" s="349"/>
      <c r="P870" s="362" t="s">
        <v>645</v>
      </c>
      <c r="Q870" s="350"/>
      <c r="R870" s="350"/>
      <c r="S870" s="350"/>
      <c r="T870" s="350"/>
      <c r="U870" s="350"/>
      <c r="V870" s="350"/>
      <c r="W870" s="350"/>
      <c r="X870" s="350"/>
      <c r="Y870" s="351">
        <v>7</v>
      </c>
      <c r="Z870" s="352"/>
      <c r="AA870" s="352"/>
      <c r="AB870" s="353"/>
      <c r="AC870" s="363"/>
      <c r="AD870" s="371"/>
      <c r="AE870" s="371"/>
      <c r="AF870" s="371"/>
      <c r="AG870" s="371"/>
      <c r="AH870" s="372" t="s">
        <v>658</v>
      </c>
      <c r="AI870" s="373"/>
      <c r="AJ870" s="373"/>
      <c r="AK870" s="373"/>
      <c r="AL870" s="357" t="s">
        <v>662</v>
      </c>
      <c r="AM870" s="358"/>
      <c r="AN870" s="358"/>
      <c r="AO870" s="359"/>
      <c r="AP870" s="360" t="s">
        <v>658</v>
      </c>
      <c r="AQ870" s="360"/>
      <c r="AR870" s="360"/>
      <c r="AS870" s="360"/>
      <c r="AT870" s="360"/>
      <c r="AU870" s="360"/>
      <c r="AV870" s="360"/>
      <c r="AW870" s="360"/>
      <c r="AX870" s="360"/>
    </row>
    <row r="871" spans="1:50" ht="30" customHeight="1" x14ac:dyDescent="0.15">
      <c r="A871" s="376">
        <v>2</v>
      </c>
      <c r="B871" s="376">
        <v>1</v>
      </c>
      <c r="C871" s="382" t="s">
        <v>649</v>
      </c>
      <c r="D871" s="382"/>
      <c r="E871" s="382"/>
      <c r="F871" s="382"/>
      <c r="G871" s="382"/>
      <c r="H871" s="382"/>
      <c r="I871" s="382"/>
      <c r="J871" s="348">
        <v>6000012070001</v>
      </c>
      <c r="K871" s="349"/>
      <c r="L871" s="349"/>
      <c r="M871" s="349"/>
      <c r="N871" s="349"/>
      <c r="O871" s="349"/>
      <c r="P871" s="362" t="s">
        <v>646</v>
      </c>
      <c r="Q871" s="350"/>
      <c r="R871" s="350"/>
      <c r="S871" s="350"/>
      <c r="T871" s="350"/>
      <c r="U871" s="350"/>
      <c r="V871" s="350"/>
      <c r="W871" s="350"/>
      <c r="X871" s="350"/>
      <c r="Y871" s="351">
        <v>3</v>
      </c>
      <c r="Z871" s="352"/>
      <c r="AA871" s="352"/>
      <c r="AB871" s="353"/>
      <c r="AC871" s="363"/>
      <c r="AD871" s="363"/>
      <c r="AE871" s="363"/>
      <c r="AF871" s="363"/>
      <c r="AG871" s="363"/>
      <c r="AH871" s="372" t="s">
        <v>658</v>
      </c>
      <c r="AI871" s="373"/>
      <c r="AJ871" s="373"/>
      <c r="AK871" s="373"/>
      <c r="AL871" s="357" t="s">
        <v>658</v>
      </c>
      <c r="AM871" s="358"/>
      <c r="AN871" s="358"/>
      <c r="AO871" s="359"/>
      <c r="AP871" s="360" t="s">
        <v>658</v>
      </c>
      <c r="AQ871" s="360"/>
      <c r="AR871" s="360"/>
      <c r="AS871" s="360"/>
      <c r="AT871" s="360"/>
      <c r="AU871" s="360"/>
      <c r="AV871" s="360"/>
      <c r="AW871" s="360"/>
      <c r="AX871" s="360"/>
    </row>
    <row r="872" spans="1:50" ht="30" customHeight="1" x14ac:dyDescent="0.15">
      <c r="A872" s="376">
        <v>3</v>
      </c>
      <c r="B872" s="376">
        <v>1</v>
      </c>
      <c r="C872" s="382" t="s">
        <v>650</v>
      </c>
      <c r="D872" s="382"/>
      <c r="E872" s="382"/>
      <c r="F872" s="382"/>
      <c r="G872" s="382"/>
      <c r="H872" s="382"/>
      <c r="I872" s="382"/>
      <c r="J872" s="348">
        <v>6000012070001</v>
      </c>
      <c r="K872" s="349"/>
      <c r="L872" s="349"/>
      <c r="M872" s="349"/>
      <c r="N872" s="349"/>
      <c r="O872" s="349"/>
      <c r="P872" s="362" t="s">
        <v>646</v>
      </c>
      <c r="Q872" s="350"/>
      <c r="R872" s="350"/>
      <c r="S872" s="350"/>
      <c r="T872" s="350"/>
      <c r="U872" s="350"/>
      <c r="V872" s="350"/>
      <c r="W872" s="350"/>
      <c r="X872" s="350"/>
      <c r="Y872" s="351">
        <v>2</v>
      </c>
      <c r="Z872" s="352"/>
      <c r="AA872" s="352"/>
      <c r="AB872" s="353"/>
      <c r="AC872" s="363"/>
      <c r="AD872" s="363"/>
      <c r="AE872" s="363"/>
      <c r="AF872" s="363"/>
      <c r="AG872" s="363"/>
      <c r="AH872" s="355" t="s">
        <v>659</v>
      </c>
      <c r="AI872" s="356"/>
      <c r="AJ872" s="356"/>
      <c r="AK872" s="356"/>
      <c r="AL872" s="357" t="s">
        <v>658</v>
      </c>
      <c r="AM872" s="358"/>
      <c r="AN872" s="358"/>
      <c r="AO872" s="359"/>
      <c r="AP872" s="360" t="s">
        <v>658</v>
      </c>
      <c r="AQ872" s="360"/>
      <c r="AR872" s="360"/>
      <c r="AS872" s="360"/>
      <c r="AT872" s="360"/>
      <c r="AU872" s="360"/>
      <c r="AV872" s="360"/>
      <c r="AW872" s="360"/>
      <c r="AX872" s="360"/>
    </row>
    <row r="873" spans="1:50" ht="30" customHeight="1" x14ac:dyDescent="0.15">
      <c r="A873" s="376">
        <v>4</v>
      </c>
      <c r="B873" s="376">
        <v>1</v>
      </c>
      <c r="C873" s="382" t="s">
        <v>651</v>
      </c>
      <c r="D873" s="382"/>
      <c r="E873" s="382"/>
      <c r="F873" s="382"/>
      <c r="G873" s="382"/>
      <c r="H873" s="382"/>
      <c r="I873" s="382"/>
      <c r="J873" s="348">
        <v>6000012070001</v>
      </c>
      <c r="K873" s="349"/>
      <c r="L873" s="349"/>
      <c r="M873" s="349"/>
      <c r="N873" s="349"/>
      <c r="O873" s="349"/>
      <c r="P873" s="362" t="s">
        <v>646</v>
      </c>
      <c r="Q873" s="350"/>
      <c r="R873" s="350"/>
      <c r="S873" s="350"/>
      <c r="T873" s="350"/>
      <c r="U873" s="350"/>
      <c r="V873" s="350"/>
      <c r="W873" s="350"/>
      <c r="X873" s="350"/>
      <c r="Y873" s="351">
        <v>2</v>
      </c>
      <c r="Z873" s="352"/>
      <c r="AA873" s="352"/>
      <c r="AB873" s="353"/>
      <c r="AC873" s="363"/>
      <c r="AD873" s="363"/>
      <c r="AE873" s="363"/>
      <c r="AF873" s="363"/>
      <c r="AG873" s="363"/>
      <c r="AH873" s="355" t="s">
        <v>659</v>
      </c>
      <c r="AI873" s="356"/>
      <c r="AJ873" s="356"/>
      <c r="AK873" s="356"/>
      <c r="AL873" s="357" t="s">
        <v>658</v>
      </c>
      <c r="AM873" s="358"/>
      <c r="AN873" s="358"/>
      <c r="AO873" s="359"/>
      <c r="AP873" s="360" t="s">
        <v>658</v>
      </c>
      <c r="AQ873" s="360"/>
      <c r="AR873" s="360"/>
      <c r="AS873" s="360"/>
      <c r="AT873" s="360"/>
      <c r="AU873" s="360"/>
      <c r="AV873" s="360"/>
      <c r="AW873" s="360"/>
      <c r="AX873" s="360"/>
    </row>
    <row r="874" spans="1:50" ht="30" customHeight="1" x14ac:dyDescent="0.15">
      <c r="A874" s="376">
        <v>5</v>
      </c>
      <c r="B874" s="376">
        <v>1</v>
      </c>
      <c r="C874" s="382" t="s">
        <v>652</v>
      </c>
      <c r="D874" s="382"/>
      <c r="E874" s="382"/>
      <c r="F874" s="382"/>
      <c r="G874" s="382"/>
      <c r="H874" s="382"/>
      <c r="I874" s="382"/>
      <c r="J874" s="348">
        <v>6000012070001</v>
      </c>
      <c r="K874" s="349"/>
      <c r="L874" s="349"/>
      <c r="M874" s="349"/>
      <c r="N874" s="349"/>
      <c r="O874" s="349"/>
      <c r="P874" s="362" t="s">
        <v>646</v>
      </c>
      <c r="Q874" s="350"/>
      <c r="R874" s="350"/>
      <c r="S874" s="350"/>
      <c r="T874" s="350"/>
      <c r="U874" s="350"/>
      <c r="V874" s="350"/>
      <c r="W874" s="350"/>
      <c r="X874" s="350"/>
      <c r="Y874" s="351">
        <v>2</v>
      </c>
      <c r="Z874" s="352"/>
      <c r="AA874" s="352"/>
      <c r="AB874" s="353"/>
      <c r="AC874" s="354"/>
      <c r="AD874" s="354"/>
      <c r="AE874" s="354"/>
      <c r="AF874" s="354"/>
      <c r="AG874" s="354"/>
      <c r="AH874" s="355" t="s">
        <v>660</v>
      </c>
      <c r="AI874" s="356"/>
      <c r="AJ874" s="356"/>
      <c r="AK874" s="356"/>
      <c r="AL874" s="357" t="s">
        <v>661</v>
      </c>
      <c r="AM874" s="358"/>
      <c r="AN874" s="358"/>
      <c r="AO874" s="359"/>
      <c r="AP874" s="360" t="s">
        <v>658</v>
      </c>
      <c r="AQ874" s="360"/>
      <c r="AR874" s="360"/>
      <c r="AS874" s="360"/>
      <c r="AT874" s="360"/>
      <c r="AU874" s="360"/>
      <c r="AV874" s="360"/>
      <c r="AW874" s="360"/>
      <c r="AX874" s="360"/>
    </row>
    <row r="875" spans="1:50" ht="30" customHeight="1" x14ac:dyDescent="0.15">
      <c r="A875" s="376">
        <v>6</v>
      </c>
      <c r="B875" s="376">
        <v>1</v>
      </c>
      <c r="C875" s="382" t="s">
        <v>653</v>
      </c>
      <c r="D875" s="382"/>
      <c r="E875" s="382"/>
      <c r="F875" s="382"/>
      <c r="G875" s="382"/>
      <c r="H875" s="382"/>
      <c r="I875" s="382"/>
      <c r="J875" s="348">
        <v>6000012070001</v>
      </c>
      <c r="K875" s="349"/>
      <c r="L875" s="349"/>
      <c r="M875" s="349"/>
      <c r="N875" s="349"/>
      <c r="O875" s="349"/>
      <c r="P875" s="362" t="s">
        <v>646</v>
      </c>
      <c r="Q875" s="350"/>
      <c r="R875" s="350"/>
      <c r="S875" s="350"/>
      <c r="T875" s="350"/>
      <c r="U875" s="350"/>
      <c r="V875" s="350"/>
      <c r="W875" s="350"/>
      <c r="X875" s="350"/>
      <c r="Y875" s="351">
        <v>1</v>
      </c>
      <c r="Z875" s="352"/>
      <c r="AA875" s="352"/>
      <c r="AB875" s="353"/>
      <c r="AC875" s="354"/>
      <c r="AD875" s="354"/>
      <c r="AE875" s="354"/>
      <c r="AF875" s="354"/>
      <c r="AG875" s="354"/>
      <c r="AH875" s="355" t="s">
        <v>661</v>
      </c>
      <c r="AI875" s="356"/>
      <c r="AJ875" s="356"/>
      <c r="AK875" s="356"/>
      <c r="AL875" s="357" t="s">
        <v>661</v>
      </c>
      <c r="AM875" s="358"/>
      <c r="AN875" s="358"/>
      <c r="AO875" s="359"/>
      <c r="AP875" s="360" t="s">
        <v>658</v>
      </c>
      <c r="AQ875" s="360"/>
      <c r="AR875" s="360"/>
      <c r="AS875" s="360"/>
      <c r="AT875" s="360"/>
      <c r="AU875" s="360"/>
      <c r="AV875" s="360"/>
      <c r="AW875" s="360"/>
      <c r="AX875" s="360"/>
    </row>
    <row r="876" spans="1:50" ht="30" customHeight="1" x14ac:dyDescent="0.15">
      <c r="A876" s="376">
        <v>7</v>
      </c>
      <c r="B876" s="376">
        <v>1</v>
      </c>
      <c r="C876" s="382" t="s">
        <v>654</v>
      </c>
      <c r="D876" s="382"/>
      <c r="E876" s="382"/>
      <c r="F876" s="382"/>
      <c r="G876" s="382"/>
      <c r="H876" s="382"/>
      <c r="I876" s="382"/>
      <c r="J876" s="348">
        <v>6000012070001</v>
      </c>
      <c r="K876" s="349"/>
      <c r="L876" s="349"/>
      <c r="M876" s="349"/>
      <c r="N876" s="349"/>
      <c r="O876" s="349"/>
      <c r="P876" s="362" t="s">
        <v>646</v>
      </c>
      <c r="Q876" s="350"/>
      <c r="R876" s="350"/>
      <c r="S876" s="350"/>
      <c r="T876" s="350"/>
      <c r="U876" s="350"/>
      <c r="V876" s="350"/>
      <c r="W876" s="350"/>
      <c r="X876" s="350"/>
      <c r="Y876" s="351">
        <v>1</v>
      </c>
      <c r="Z876" s="352"/>
      <c r="AA876" s="352"/>
      <c r="AB876" s="353"/>
      <c r="AC876" s="354"/>
      <c r="AD876" s="354"/>
      <c r="AE876" s="354"/>
      <c r="AF876" s="354"/>
      <c r="AG876" s="354"/>
      <c r="AH876" s="355" t="s">
        <v>658</v>
      </c>
      <c r="AI876" s="356"/>
      <c r="AJ876" s="356"/>
      <c r="AK876" s="356"/>
      <c r="AL876" s="357" t="s">
        <v>658</v>
      </c>
      <c r="AM876" s="358"/>
      <c r="AN876" s="358"/>
      <c r="AO876" s="359"/>
      <c r="AP876" s="360" t="s">
        <v>658</v>
      </c>
      <c r="AQ876" s="360"/>
      <c r="AR876" s="360"/>
      <c r="AS876" s="360"/>
      <c r="AT876" s="360"/>
      <c r="AU876" s="360"/>
      <c r="AV876" s="360"/>
      <c r="AW876" s="360"/>
      <c r="AX876" s="360"/>
    </row>
    <row r="877" spans="1:50" ht="30" customHeight="1" x14ac:dyDescent="0.15">
      <c r="A877" s="376">
        <v>8</v>
      </c>
      <c r="B877" s="376">
        <v>1</v>
      </c>
      <c r="C877" s="382" t="s">
        <v>655</v>
      </c>
      <c r="D877" s="382"/>
      <c r="E877" s="382"/>
      <c r="F877" s="382"/>
      <c r="G877" s="382"/>
      <c r="H877" s="382"/>
      <c r="I877" s="382"/>
      <c r="J877" s="348">
        <v>6000012070001</v>
      </c>
      <c r="K877" s="349"/>
      <c r="L877" s="349"/>
      <c r="M877" s="349"/>
      <c r="N877" s="349"/>
      <c r="O877" s="349"/>
      <c r="P877" s="362" t="s">
        <v>646</v>
      </c>
      <c r="Q877" s="350"/>
      <c r="R877" s="350"/>
      <c r="S877" s="350"/>
      <c r="T877" s="350"/>
      <c r="U877" s="350"/>
      <c r="V877" s="350"/>
      <c r="W877" s="350"/>
      <c r="X877" s="350"/>
      <c r="Y877" s="351">
        <v>1</v>
      </c>
      <c r="Z877" s="352"/>
      <c r="AA877" s="352"/>
      <c r="AB877" s="353"/>
      <c r="AC877" s="354"/>
      <c r="AD877" s="354"/>
      <c r="AE877" s="354"/>
      <c r="AF877" s="354"/>
      <c r="AG877" s="354"/>
      <c r="AH877" s="355" t="s">
        <v>658</v>
      </c>
      <c r="AI877" s="356"/>
      <c r="AJ877" s="356"/>
      <c r="AK877" s="356"/>
      <c r="AL877" s="357" t="s">
        <v>658</v>
      </c>
      <c r="AM877" s="358"/>
      <c r="AN877" s="358"/>
      <c r="AO877" s="359"/>
      <c r="AP877" s="360" t="s">
        <v>663</v>
      </c>
      <c r="AQ877" s="360"/>
      <c r="AR877" s="360"/>
      <c r="AS877" s="360"/>
      <c r="AT877" s="360"/>
      <c r="AU877" s="360"/>
      <c r="AV877" s="360"/>
      <c r="AW877" s="360"/>
      <c r="AX877" s="360"/>
    </row>
    <row r="878" spans="1:50" ht="30" customHeight="1" x14ac:dyDescent="0.15">
      <c r="A878" s="376">
        <v>9</v>
      </c>
      <c r="B878" s="376">
        <v>1</v>
      </c>
      <c r="C878" s="382" t="s">
        <v>656</v>
      </c>
      <c r="D878" s="382"/>
      <c r="E878" s="382"/>
      <c r="F878" s="382"/>
      <c r="G878" s="382"/>
      <c r="H878" s="382"/>
      <c r="I878" s="382"/>
      <c r="J878" s="348">
        <v>6000012070001</v>
      </c>
      <c r="K878" s="349"/>
      <c r="L878" s="349"/>
      <c r="M878" s="349"/>
      <c r="N878" s="349"/>
      <c r="O878" s="349"/>
      <c r="P878" s="362" t="s">
        <v>646</v>
      </c>
      <c r="Q878" s="350"/>
      <c r="R878" s="350"/>
      <c r="S878" s="350"/>
      <c r="T878" s="350"/>
      <c r="U878" s="350"/>
      <c r="V878" s="350"/>
      <c r="W878" s="350"/>
      <c r="X878" s="350"/>
      <c r="Y878" s="351">
        <v>1</v>
      </c>
      <c r="Z878" s="352"/>
      <c r="AA878" s="352"/>
      <c r="AB878" s="353"/>
      <c r="AC878" s="354"/>
      <c r="AD878" s="354"/>
      <c r="AE878" s="354"/>
      <c r="AF878" s="354"/>
      <c r="AG878" s="354"/>
      <c r="AH878" s="355" t="s">
        <v>658</v>
      </c>
      <c r="AI878" s="356"/>
      <c r="AJ878" s="356"/>
      <c r="AK878" s="356"/>
      <c r="AL878" s="357" t="s">
        <v>659</v>
      </c>
      <c r="AM878" s="358"/>
      <c r="AN878" s="358"/>
      <c r="AO878" s="359"/>
      <c r="AP878" s="360" t="s">
        <v>664</v>
      </c>
      <c r="AQ878" s="360"/>
      <c r="AR878" s="360"/>
      <c r="AS878" s="360"/>
      <c r="AT878" s="360"/>
      <c r="AU878" s="360"/>
      <c r="AV878" s="360"/>
      <c r="AW878" s="360"/>
      <c r="AX878" s="360"/>
    </row>
    <row r="879" spans="1:50" ht="30" customHeight="1" x14ac:dyDescent="0.15">
      <c r="A879" s="376">
        <v>10</v>
      </c>
      <c r="B879" s="376">
        <v>1</v>
      </c>
      <c r="C879" s="382" t="s">
        <v>657</v>
      </c>
      <c r="D879" s="382"/>
      <c r="E879" s="382"/>
      <c r="F879" s="382"/>
      <c r="G879" s="382"/>
      <c r="H879" s="382"/>
      <c r="I879" s="382"/>
      <c r="J879" s="348">
        <v>6000012070001</v>
      </c>
      <c r="K879" s="349"/>
      <c r="L879" s="349"/>
      <c r="M879" s="349"/>
      <c r="N879" s="349"/>
      <c r="O879" s="349"/>
      <c r="P879" s="362" t="s">
        <v>646</v>
      </c>
      <c r="Q879" s="350"/>
      <c r="R879" s="350"/>
      <c r="S879" s="350"/>
      <c r="T879" s="350"/>
      <c r="U879" s="350"/>
      <c r="V879" s="350"/>
      <c r="W879" s="350"/>
      <c r="X879" s="350"/>
      <c r="Y879" s="351">
        <v>1</v>
      </c>
      <c r="Z879" s="352"/>
      <c r="AA879" s="352"/>
      <c r="AB879" s="353"/>
      <c r="AC879" s="354"/>
      <c r="AD879" s="354"/>
      <c r="AE879" s="354"/>
      <c r="AF879" s="354"/>
      <c r="AG879" s="354"/>
      <c r="AH879" s="355" t="s">
        <v>660</v>
      </c>
      <c r="AI879" s="356"/>
      <c r="AJ879" s="356"/>
      <c r="AK879" s="356"/>
      <c r="AL879" s="357" t="s">
        <v>661</v>
      </c>
      <c r="AM879" s="358"/>
      <c r="AN879" s="358"/>
      <c r="AO879" s="359"/>
      <c r="AP879" s="360" t="s">
        <v>665</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578</v>
      </c>
      <c r="F1102" s="375"/>
      <c r="G1102" s="375"/>
      <c r="H1102" s="375"/>
      <c r="I1102" s="375"/>
      <c r="J1102" s="348" t="s">
        <v>641</v>
      </c>
      <c r="K1102" s="349"/>
      <c r="L1102" s="349"/>
      <c r="M1102" s="349"/>
      <c r="N1102" s="349"/>
      <c r="O1102" s="349"/>
      <c r="P1102" s="362" t="s">
        <v>642</v>
      </c>
      <c r="Q1102" s="350"/>
      <c r="R1102" s="350"/>
      <c r="S1102" s="350"/>
      <c r="T1102" s="350"/>
      <c r="U1102" s="350"/>
      <c r="V1102" s="350"/>
      <c r="W1102" s="350"/>
      <c r="X1102" s="350"/>
      <c r="Y1102" s="351" t="s">
        <v>642</v>
      </c>
      <c r="Z1102" s="352"/>
      <c r="AA1102" s="352"/>
      <c r="AB1102" s="353"/>
      <c r="AC1102" s="354"/>
      <c r="AD1102" s="354"/>
      <c r="AE1102" s="354"/>
      <c r="AF1102" s="354"/>
      <c r="AG1102" s="354"/>
      <c r="AH1102" s="355" t="s">
        <v>578</v>
      </c>
      <c r="AI1102" s="356"/>
      <c r="AJ1102" s="356"/>
      <c r="AK1102" s="356"/>
      <c r="AL1102" s="357" t="s">
        <v>578</v>
      </c>
      <c r="AM1102" s="358"/>
      <c r="AN1102" s="358"/>
      <c r="AO1102" s="359"/>
      <c r="AP1102" s="360" t="s">
        <v>643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717"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8"/>
      <c r="Z2" s="831"/>
      <c r="AA2" s="832"/>
      <c r="AB2" s="1032" t="s">
        <v>11</v>
      </c>
      <c r="AC2" s="1033"/>
      <c r="AD2" s="1034"/>
      <c r="AE2" s="1038" t="s">
        <v>556</v>
      </c>
      <c r="AF2" s="1038"/>
      <c r="AG2" s="1038"/>
      <c r="AH2" s="1038"/>
      <c r="AI2" s="1038" t="s">
        <v>553</v>
      </c>
      <c r="AJ2" s="1038"/>
      <c r="AK2" s="1038"/>
      <c r="AL2" s="1038"/>
      <c r="AM2" s="1038" t="s">
        <v>527</v>
      </c>
      <c r="AN2" s="1038"/>
      <c r="AO2" s="1038"/>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5"/>
      <c r="I4" s="1005"/>
      <c r="J4" s="1005"/>
      <c r="K4" s="1005"/>
      <c r="L4" s="1005"/>
      <c r="M4" s="1005"/>
      <c r="N4" s="1005"/>
      <c r="O4" s="1006"/>
      <c r="P4" s="105"/>
      <c r="Q4" s="1013"/>
      <c r="R4" s="1013"/>
      <c r="S4" s="1013"/>
      <c r="T4" s="1013"/>
      <c r="U4" s="1013"/>
      <c r="V4" s="1013"/>
      <c r="W4" s="1013"/>
      <c r="X4" s="1014"/>
      <c r="Y4" s="1023" t="s">
        <v>12</v>
      </c>
      <c r="Z4" s="1024"/>
      <c r="AA4" s="1025"/>
      <c r="AB4" s="462"/>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6" t="s">
        <v>54</v>
      </c>
      <c r="Z5" s="1020"/>
      <c r="AA5" s="1021"/>
      <c r="AB5" s="524"/>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8"/>
      <c r="Z9" s="831"/>
      <c r="AA9" s="832"/>
      <c r="AB9" s="1032" t="s">
        <v>11</v>
      </c>
      <c r="AC9" s="1033"/>
      <c r="AD9" s="1034"/>
      <c r="AE9" s="1038" t="s">
        <v>557</v>
      </c>
      <c r="AF9" s="1038"/>
      <c r="AG9" s="1038"/>
      <c r="AH9" s="1038"/>
      <c r="AI9" s="1038" t="s">
        <v>553</v>
      </c>
      <c r="AJ9" s="1038"/>
      <c r="AK9" s="1038"/>
      <c r="AL9" s="1038"/>
      <c r="AM9" s="1038" t="s">
        <v>527</v>
      </c>
      <c r="AN9" s="1038"/>
      <c r="AO9" s="1038"/>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2"/>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6" t="s">
        <v>54</v>
      </c>
      <c r="Z12" s="1020"/>
      <c r="AA12" s="1021"/>
      <c r="AB12" s="524"/>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8"/>
      <c r="Z16" s="831"/>
      <c r="AA16" s="832"/>
      <c r="AB16" s="1032" t="s">
        <v>11</v>
      </c>
      <c r="AC16" s="1033"/>
      <c r="AD16" s="1034"/>
      <c r="AE16" s="1038" t="s">
        <v>556</v>
      </c>
      <c r="AF16" s="1038"/>
      <c r="AG16" s="1038"/>
      <c r="AH16" s="1038"/>
      <c r="AI16" s="1038" t="s">
        <v>554</v>
      </c>
      <c r="AJ16" s="1038"/>
      <c r="AK16" s="1038"/>
      <c r="AL16" s="1038"/>
      <c r="AM16" s="1038" t="s">
        <v>527</v>
      </c>
      <c r="AN16" s="1038"/>
      <c r="AO16" s="1038"/>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2"/>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6" t="s">
        <v>54</v>
      </c>
      <c r="Z19" s="1020"/>
      <c r="AA19" s="1021"/>
      <c r="AB19" s="524"/>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8"/>
      <c r="Z23" s="831"/>
      <c r="AA23" s="832"/>
      <c r="AB23" s="1032" t="s">
        <v>11</v>
      </c>
      <c r="AC23" s="1033"/>
      <c r="AD23" s="1034"/>
      <c r="AE23" s="1038" t="s">
        <v>558</v>
      </c>
      <c r="AF23" s="1038"/>
      <c r="AG23" s="1038"/>
      <c r="AH23" s="1038"/>
      <c r="AI23" s="1038" t="s">
        <v>553</v>
      </c>
      <c r="AJ23" s="1038"/>
      <c r="AK23" s="1038"/>
      <c r="AL23" s="1038"/>
      <c r="AM23" s="1038" t="s">
        <v>527</v>
      </c>
      <c r="AN23" s="1038"/>
      <c r="AO23" s="1038"/>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2"/>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6" t="s">
        <v>54</v>
      </c>
      <c r="Z26" s="1020"/>
      <c r="AA26" s="1021"/>
      <c r="AB26" s="524"/>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8"/>
      <c r="Z30" s="831"/>
      <c r="AA30" s="832"/>
      <c r="AB30" s="1032" t="s">
        <v>11</v>
      </c>
      <c r="AC30" s="1033"/>
      <c r="AD30" s="1034"/>
      <c r="AE30" s="1038" t="s">
        <v>556</v>
      </c>
      <c r="AF30" s="1038"/>
      <c r="AG30" s="1038"/>
      <c r="AH30" s="1038"/>
      <c r="AI30" s="1038" t="s">
        <v>553</v>
      </c>
      <c r="AJ30" s="1038"/>
      <c r="AK30" s="1038"/>
      <c r="AL30" s="1038"/>
      <c r="AM30" s="1038" t="s">
        <v>551</v>
      </c>
      <c r="AN30" s="1038"/>
      <c r="AO30" s="1038"/>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2"/>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6" t="s">
        <v>54</v>
      </c>
      <c r="Z33" s="1020"/>
      <c r="AA33" s="1021"/>
      <c r="AB33" s="524"/>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8"/>
      <c r="Z37" s="831"/>
      <c r="AA37" s="832"/>
      <c r="AB37" s="1032" t="s">
        <v>11</v>
      </c>
      <c r="AC37" s="1033"/>
      <c r="AD37" s="1034"/>
      <c r="AE37" s="1038" t="s">
        <v>558</v>
      </c>
      <c r="AF37" s="1038"/>
      <c r="AG37" s="1038"/>
      <c r="AH37" s="1038"/>
      <c r="AI37" s="1038" t="s">
        <v>555</v>
      </c>
      <c r="AJ37" s="1038"/>
      <c r="AK37" s="1038"/>
      <c r="AL37" s="1038"/>
      <c r="AM37" s="1038" t="s">
        <v>552</v>
      </c>
      <c r="AN37" s="1038"/>
      <c r="AO37" s="1038"/>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2"/>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6" t="s">
        <v>54</v>
      </c>
      <c r="Z40" s="1020"/>
      <c r="AA40" s="1021"/>
      <c r="AB40" s="524"/>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8"/>
      <c r="Z44" s="831"/>
      <c r="AA44" s="832"/>
      <c r="AB44" s="1032" t="s">
        <v>11</v>
      </c>
      <c r="AC44" s="1033"/>
      <c r="AD44" s="1034"/>
      <c r="AE44" s="1038" t="s">
        <v>556</v>
      </c>
      <c r="AF44" s="1038"/>
      <c r="AG44" s="1038"/>
      <c r="AH44" s="1038"/>
      <c r="AI44" s="1038" t="s">
        <v>553</v>
      </c>
      <c r="AJ44" s="1038"/>
      <c r="AK44" s="1038"/>
      <c r="AL44" s="1038"/>
      <c r="AM44" s="1038" t="s">
        <v>527</v>
      </c>
      <c r="AN44" s="1038"/>
      <c r="AO44" s="1038"/>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2"/>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6" t="s">
        <v>54</v>
      </c>
      <c r="Z47" s="1020"/>
      <c r="AA47" s="1021"/>
      <c r="AB47" s="524"/>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8"/>
      <c r="Z51" s="831"/>
      <c r="AA51" s="832"/>
      <c r="AB51" s="558" t="s">
        <v>11</v>
      </c>
      <c r="AC51" s="1033"/>
      <c r="AD51" s="1034"/>
      <c r="AE51" s="1038" t="s">
        <v>556</v>
      </c>
      <c r="AF51" s="1038"/>
      <c r="AG51" s="1038"/>
      <c r="AH51" s="1038"/>
      <c r="AI51" s="1038" t="s">
        <v>553</v>
      </c>
      <c r="AJ51" s="1038"/>
      <c r="AK51" s="1038"/>
      <c r="AL51" s="1038"/>
      <c r="AM51" s="1038" t="s">
        <v>527</v>
      </c>
      <c r="AN51" s="1038"/>
      <c r="AO51" s="1038"/>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2"/>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6" t="s">
        <v>54</v>
      </c>
      <c r="Z54" s="1020"/>
      <c r="AA54" s="1021"/>
      <c r="AB54" s="524"/>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8"/>
      <c r="Z58" s="831"/>
      <c r="AA58" s="832"/>
      <c r="AB58" s="1032" t="s">
        <v>11</v>
      </c>
      <c r="AC58" s="1033"/>
      <c r="AD58" s="1034"/>
      <c r="AE58" s="1038" t="s">
        <v>556</v>
      </c>
      <c r="AF58" s="1038"/>
      <c r="AG58" s="1038"/>
      <c r="AH58" s="1038"/>
      <c r="AI58" s="1038" t="s">
        <v>553</v>
      </c>
      <c r="AJ58" s="1038"/>
      <c r="AK58" s="1038"/>
      <c r="AL58" s="1038"/>
      <c r="AM58" s="1038" t="s">
        <v>527</v>
      </c>
      <c r="AN58" s="1038"/>
      <c r="AO58" s="1038"/>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2"/>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6" t="s">
        <v>54</v>
      </c>
      <c r="Z61" s="1020"/>
      <c r="AA61" s="1021"/>
      <c r="AB61" s="524"/>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8"/>
      <c r="Z65" s="831"/>
      <c r="AA65" s="832"/>
      <c r="AB65" s="1032" t="s">
        <v>11</v>
      </c>
      <c r="AC65" s="1033"/>
      <c r="AD65" s="1034"/>
      <c r="AE65" s="1038" t="s">
        <v>556</v>
      </c>
      <c r="AF65" s="1038"/>
      <c r="AG65" s="1038"/>
      <c r="AH65" s="1038"/>
      <c r="AI65" s="1038" t="s">
        <v>553</v>
      </c>
      <c r="AJ65" s="1038"/>
      <c r="AK65" s="1038"/>
      <c r="AL65" s="1038"/>
      <c r="AM65" s="1038" t="s">
        <v>527</v>
      </c>
      <c r="AN65" s="1038"/>
      <c r="AO65" s="1038"/>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2"/>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6" t="s">
        <v>54</v>
      </c>
      <c r="Z68" s="1020"/>
      <c r="AA68" s="1021"/>
      <c r="AB68" s="524"/>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6" t="s">
        <v>13</v>
      </c>
      <c r="Z69" s="1020"/>
      <c r="AA69" s="1021"/>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491</v>
      </c>
      <c r="H2" s="598"/>
      <c r="I2" s="598"/>
      <c r="J2" s="598"/>
      <c r="K2" s="598"/>
      <c r="L2" s="598"/>
      <c r="M2" s="598"/>
      <c r="N2" s="598"/>
      <c r="O2" s="598"/>
      <c r="P2" s="598"/>
      <c r="Q2" s="598"/>
      <c r="R2" s="598"/>
      <c r="S2" s="598"/>
      <c r="T2" s="598"/>
      <c r="U2" s="598"/>
      <c r="V2" s="598"/>
      <c r="W2" s="598"/>
      <c r="X2" s="598"/>
      <c r="Y2" s="598"/>
      <c r="Z2" s="598"/>
      <c r="AA2" s="598"/>
      <c r="AB2" s="599"/>
      <c r="AC2" s="597"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837"/>
      <c r="I4" s="837"/>
      <c r="J4" s="837"/>
      <c r="K4" s="838"/>
      <c r="L4" s="666"/>
      <c r="M4" s="667"/>
      <c r="N4" s="667"/>
      <c r="O4" s="667"/>
      <c r="P4" s="667"/>
      <c r="Q4" s="667"/>
      <c r="R4" s="667"/>
      <c r="S4" s="667"/>
      <c r="T4" s="667"/>
      <c r="U4" s="667"/>
      <c r="V4" s="667"/>
      <c r="W4" s="667"/>
      <c r="X4" s="668"/>
      <c r="Y4" s="389"/>
      <c r="Z4" s="390"/>
      <c r="AA4" s="390"/>
      <c r="AB4" s="807"/>
      <c r="AC4" s="672"/>
      <c r="AD4" s="837"/>
      <c r="AE4" s="837"/>
      <c r="AF4" s="837"/>
      <c r="AG4" s="838"/>
      <c r="AH4" s="666"/>
      <c r="AI4" s="667"/>
      <c r="AJ4" s="667"/>
      <c r="AK4" s="667"/>
      <c r="AL4" s="667"/>
      <c r="AM4" s="667"/>
      <c r="AN4" s="667"/>
      <c r="AO4" s="667"/>
      <c r="AP4" s="667"/>
      <c r="AQ4" s="667"/>
      <c r="AR4" s="667"/>
      <c r="AS4" s="667"/>
      <c r="AT4" s="668"/>
      <c r="AU4" s="389"/>
      <c r="AV4" s="390"/>
      <c r="AW4" s="390"/>
      <c r="AX4" s="391"/>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837"/>
      <c r="I17" s="837"/>
      <c r="J17" s="837"/>
      <c r="K17" s="838"/>
      <c r="L17" s="666"/>
      <c r="M17" s="667"/>
      <c r="N17" s="667"/>
      <c r="O17" s="667"/>
      <c r="P17" s="667"/>
      <c r="Q17" s="667"/>
      <c r="R17" s="667"/>
      <c r="S17" s="667"/>
      <c r="T17" s="667"/>
      <c r="U17" s="667"/>
      <c r="V17" s="667"/>
      <c r="W17" s="667"/>
      <c r="X17" s="668"/>
      <c r="Y17" s="389"/>
      <c r="Z17" s="390"/>
      <c r="AA17" s="390"/>
      <c r="AB17" s="807"/>
      <c r="AC17" s="672"/>
      <c r="AD17" s="837"/>
      <c r="AE17" s="837"/>
      <c r="AF17" s="837"/>
      <c r="AG17" s="838"/>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837"/>
      <c r="I30" s="837"/>
      <c r="J30" s="837"/>
      <c r="K30" s="838"/>
      <c r="L30" s="666"/>
      <c r="M30" s="667"/>
      <c r="N30" s="667"/>
      <c r="O30" s="667"/>
      <c r="P30" s="667"/>
      <c r="Q30" s="667"/>
      <c r="R30" s="667"/>
      <c r="S30" s="667"/>
      <c r="T30" s="667"/>
      <c r="U30" s="667"/>
      <c r="V30" s="667"/>
      <c r="W30" s="667"/>
      <c r="X30" s="668"/>
      <c r="Y30" s="389"/>
      <c r="Z30" s="390"/>
      <c r="AA30" s="390"/>
      <c r="AB30" s="807"/>
      <c r="AC30" s="672"/>
      <c r="AD30" s="837"/>
      <c r="AE30" s="837"/>
      <c r="AF30" s="837"/>
      <c r="AG30" s="838"/>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837"/>
      <c r="I43" s="837"/>
      <c r="J43" s="837"/>
      <c r="K43" s="838"/>
      <c r="L43" s="666"/>
      <c r="M43" s="667"/>
      <c r="N43" s="667"/>
      <c r="O43" s="667"/>
      <c r="P43" s="667"/>
      <c r="Q43" s="667"/>
      <c r="R43" s="667"/>
      <c r="S43" s="667"/>
      <c r="T43" s="667"/>
      <c r="U43" s="667"/>
      <c r="V43" s="667"/>
      <c r="W43" s="667"/>
      <c r="X43" s="668"/>
      <c r="Y43" s="389"/>
      <c r="Z43" s="390"/>
      <c r="AA43" s="390"/>
      <c r="AB43" s="807"/>
      <c r="AC43" s="672"/>
      <c r="AD43" s="837"/>
      <c r="AE43" s="837"/>
      <c r="AF43" s="837"/>
      <c r="AG43" s="838"/>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837"/>
      <c r="I57" s="837"/>
      <c r="J57" s="837"/>
      <c r="K57" s="838"/>
      <c r="L57" s="666"/>
      <c r="M57" s="667"/>
      <c r="N57" s="667"/>
      <c r="O57" s="667"/>
      <c r="P57" s="667"/>
      <c r="Q57" s="667"/>
      <c r="R57" s="667"/>
      <c r="S57" s="667"/>
      <c r="T57" s="667"/>
      <c r="U57" s="667"/>
      <c r="V57" s="667"/>
      <c r="W57" s="667"/>
      <c r="X57" s="668"/>
      <c r="Y57" s="389"/>
      <c r="Z57" s="390"/>
      <c r="AA57" s="390"/>
      <c r="AB57" s="807"/>
      <c r="AC57" s="672"/>
      <c r="AD57" s="837"/>
      <c r="AE57" s="837"/>
      <c r="AF57" s="837"/>
      <c r="AG57" s="838"/>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837"/>
      <c r="I70" s="837"/>
      <c r="J70" s="837"/>
      <c r="K70" s="838"/>
      <c r="L70" s="666"/>
      <c r="M70" s="667"/>
      <c r="N70" s="667"/>
      <c r="O70" s="667"/>
      <c r="P70" s="667"/>
      <c r="Q70" s="667"/>
      <c r="R70" s="667"/>
      <c r="S70" s="667"/>
      <c r="T70" s="667"/>
      <c r="U70" s="667"/>
      <c r="V70" s="667"/>
      <c r="W70" s="667"/>
      <c r="X70" s="668"/>
      <c r="Y70" s="389"/>
      <c r="Z70" s="390"/>
      <c r="AA70" s="390"/>
      <c r="AB70" s="807"/>
      <c r="AC70" s="672"/>
      <c r="AD70" s="837"/>
      <c r="AE70" s="837"/>
      <c r="AF70" s="837"/>
      <c r="AG70" s="838"/>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837"/>
      <c r="I83" s="837"/>
      <c r="J83" s="837"/>
      <c r="K83" s="838"/>
      <c r="L83" s="666"/>
      <c r="M83" s="667"/>
      <c r="N83" s="667"/>
      <c r="O83" s="667"/>
      <c r="P83" s="667"/>
      <c r="Q83" s="667"/>
      <c r="R83" s="667"/>
      <c r="S83" s="667"/>
      <c r="T83" s="667"/>
      <c r="U83" s="667"/>
      <c r="V83" s="667"/>
      <c r="W83" s="667"/>
      <c r="X83" s="668"/>
      <c r="Y83" s="389"/>
      <c r="Z83" s="390"/>
      <c r="AA83" s="390"/>
      <c r="AB83" s="807"/>
      <c r="AC83" s="672"/>
      <c r="AD83" s="837"/>
      <c r="AE83" s="837"/>
      <c r="AF83" s="837"/>
      <c r="AG83" s="838"/>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837"/>
      <c r="I96" s="837"/>
      <c r="J96" s="837"/>
      <c r="K96" s="838"/>
      <c r="L96" s="666"/>
      <c r="M96" s="667"/>
      <c r="N96" s="667"/>
      <c r="O96" s="667"/>
      <c r="P96" s="667"/>
      <c r="Q96" s="667"/>
      <c r="R96" s="667"/>
      <c r="S96" s="667"/>
      <c r="T96" s="667"/>
      <c r="U96" s="667"/>
      <c r="V96" s="667"/>
      <c r="W96" s="667"/>
      <c r="X96" s="668"/>
      <c r="Y96" s="389"/>
      <c r="Z96" s="390"/>
      <c r="AA96" s="390"/>
      <c r="AB96" s="807"/>
      <c r="AC96" s="672"/>
      <c r="AD96" s="837"/>
      <c r="AE96" s="837"/>
      <c r="AF96" s="837"/>
      <c r="AG96" s="838"/>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837"/>
      <c r="I110" s="837"/>
      <c r="J110" s="837"/>
      <c r="K110" s="838"/>
      <c r="L110" s="666"/>
      <c r="M110" s="667"/>
      <c r="N110" s="667"/>
      <c r="O110" s="667"/>
      <c r="P110" s="667"/>
      <c r="Q110" s="667"/>
      <c r="R110" s="667"/>
      <c r="S110" s="667"/>
      <c r="T110" s="667"/>
      <c r="U110" s="667"/>
      <c r="V110" s="667"/>
      <c r="W110" s="667"/>
      <c r="X110" s="668"/>
      <c r="Y110" s="389"/>
      <c r="Z110" s="390"/>
      <c r="AA110" s="390"/>
      <c r="AB110" s="807"/>
      <c r="AC110" s="672"/>
      <c r="AD110" s="837"/>
      <c r="AE110" s="837"/>
      <c r="AF110" s="837"/>
      <c r="AG110" s="838"/>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837"/>
      <c r="I123" s="837"/>
      <c r="J123" s="837"/>
      <c r="K123" s="838"/>
      <c r="L123" s="666"/>
      <c r="M123" s="667"/>
      <c r="N123" s="667"/>
      <c r="O123" s="667"/>
      <c r="P123" s="667"/>
      <c r="Q123" s="667"/>
      <c r="R123" s="667"/>
      <c r="S123" s="667"/>
      <c r="T123" s="667"/>
      <c r="U123" s="667"/>
      <c r="V123" s="667"/>
      <c r="W123" s="667"/>
      <c r="X123" s="668"/>
      <c r="Y123" s="389"/>
      <c r="Z123" s="390"/>
      <c r="AA123" s="390"/>
      <c r="AB123" s="807"/>
      <c r="AC123" s="672"/>
      <c r="AD123" s="837"/>
      <c r="AE123" s="837"/>
      <c r="AF123" s="837"/>
      <c r="AG123" s="838"/>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837"/>
      <c r="I136" s="837"/>
      <c r="J136" s="837"/>
      <c r="K136" s="838"/>
      <c r="L136" s="666"/>
      <c r="M136" s="667"/>
      <c r="N136" s="667"/>
      <c r="O136" s="667"/>
      <c r="P136" s="667"/>
      <c r="Q136" s="667"/>
      <c r="R136" s="667"/>
      <c r="S136" s="667"/>
      <c r="T136" s="667"/>
      <c r="U136" s="667"/>
      <c r="V136" s="667"/>
      <c r="W136" s="667"/>
      <c r="X136" s="668"/>
      <c r="Y136" s="389"/>
      <c r="Z136" s="390"/>
      <c r="AA136" s="390"/>
      <c r="AB136" s="807"/>
      <c r="AC136" s="672"/>
      <c r="AD136" s="837"/>
      <c r="AE136" s="837"/>
      <c r="AF136" s="837"/>
      <c r="AG136" s="838"/>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837"/>
      <c r="I149" s="837"/>
      <c r="J149" s="837"/>
      <c r="K149" s="838"/>
      <c r="L149" s="666"/>
      <c r="M149" s="667"/>
      <c r="N149" s="667"/>
      <c r="O149" s="667"/>
      <c r="P149" s="667"/>
      <c r="Q149" s="667"/>
      <c r="R149" s="667"/>
      <c r="S149" s="667"/>
      <c r="T149" s="667"/>
      <c r="U149" s="667"/>
      <c r="V149" s="667"/>
      <c r="W149" s="667"/>
      <c r="X149" s="668"/>
      <c r="Y149" s="389"/>
      <c r="Z149" s="390"/>
      <c r="AA149" s="390"/>
      <c r="AB149" s="807"/>
      <c r="AC149" s="672"/>
      <c r="AD149" s="837"/>
      <c r="AE149" s="837"/>
      <c r="AF149" s="837"/>
      <c r="AG149" s="838"/>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837"/>
      <c r="I163" s="837"/>
      <c r="J163" s="837"/>
      <c r="K163" s="838"/>
      <c r="L163" s="666"/>
      <c r="M163" s="667"/>
      <c r="N163" s="667"/>
      <c r="O163" s="667"/>
      <c r="P163" s="667"/>
      <c r="Q163" s="667"/>
      <c r="R163" s="667"/>
      <c r="S163" s="667"/>
      <c r="T163" s="667"/>
      <c r="U163" s="667"/>
      <c r="V163" s="667"/>
      <c r="W163" s="667"/>
      <c r="X163" s="668"/>
      <c r="Y163" s="389"/>
      <c r="Z163" s="390"/>
      <c r="AA163" s="390"/>
      <c r="AB163" s="807"/>
      <c r="AC163" s="672"/>
      <c r="AD163" s="837"/>
      <c r="AE163" s="837"/>
      <c r="AF163" s="837"/>
      <c r="AG163" s="838"/>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837"/>
      <c r="I176" s="837"/>
      <c r="J176" s="837"/>
      <c r="K176" s="838"/>
      <c r="L176" s="666"/>
      <c r="M176" s="667"/>
      <c r="N176" s="667"/>
      <c r="O176" s="667"/>
      <c r="P176" s="667"/>
      <c r="Q176" s="667"/>
      <c r="R176" s="667"/>
      <c r="S176" s="667"/>
      <c r="T176" s="667"/>
      <c r="U176" s="667"/>
      <c r="V176" s="667"/>
      <c r="W176" s="667"/>
      <c r="X176" s="668"/>
      <c r="Y176" s="389"/>
      <c r="Z176" s="390"/>
      <c r="AA176" s="390"/>
      <c r="AB176" s="807"/>
      <c r="AC176" s="672"/>
      <c r="AD176" s="837"/>
      <c r="AE176" s="837"/>
      <c r="AF176" s="837"/>
      <c r="AG176" s="838"/>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837"/>
      <c r="I189" s="837"/>
      <c r="J189" s="837"/>
      <c r="K189" s="838"/>
      <c r="L189" s="666"/>
      <c r="M189" s="667"/>
      <c r="N189" s="667"/>
      <c r="O189" s="667"/>
      <c r="P189" s="667"/>
      <c r="Q189" s="667"/>
      <c r="R189" s="667"/>
      <c r="S189" s="667"/>
      <c r="T189" s="667"/>
      <c r="U189" s="667"/>
      <c r="V189" s="667"/>
      <c r="W189" s="667"/>
      <c r="X189" s="668"/>
      <c r="Y189" s="389"/>
      <c r="Z189" s="390"/>
      <c r="AA189" s="390"/>
      <c r="AB189" s="807"/>
      <c r="AC189" s="672"/>
      <c r="AD189" s="837"/>
      <c r="AE189" s="837"/>
      <c r="AF189" s="837"/>
      <c r="AG189" s="838"/>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837"/>
      <c r="I202" s="837"/>
      <c r="J202" s="837"/>
      <c r="K202" s="838"/>
      <c r="L202" s="666"/>
      <c r="M202" s="667"/>
      <c r="N202" s="667"/>
      <c r="O202" s="667"/>
      <c r="P202" s="667"/>
      <c r="Q202" s="667"/>
      <c r="R202" s="667"/>
      <c r="S202" s="667"/>
      <c r="T202" s="667"/>
      <c r="U202" s="667"/>
      <c r="V202" s="667"/>
      <c r="W202" s="667"/>
      <c r="X202" s="668"/>
      <c r="Y202" s="389"/>
      <c r="Z202" s="390"/>
      <c r="AA202" s="390"/>
      <c r="AB202" s="807"/>
      <c r="AC202" s="672"/>
      <c r="AD202" s="837"/>
      <c r="AE202" s="837"/>
      <c r="AF202" s="837"/>
      <c r="AG202" s="838"/>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837"/>
      <c r="I216" s="837"/>
      <c r="J216" s="837"/>
      <c r="K216" s="838"/>
      <c r="L216" s="666"/>
      <c r="M216" s="667"/>
      <c r="N216" s="667"/>
      <c r="O216" s="667"/>
      <c r="P216" s="667"/>
      <c r="Q216" s="667"/>
      <c r="R216" s="667"/>
      <c r="S216" s="667"/>
      <c r="T216" s="667"/>
      <c r="U216" s="667"/>
      <c r="V216" s="667"/>
      <c r="W216" s="667"/>
      <c r="X216" s="668"/>
      <c r="Y216" s="389"/>
      <c r="Z216" s="390"/>
      <c r="AA216" s="390"/>
      <c r="AB216" s="807"/>
      <c r="AC216" s="672"/>
      <c r="AD216" s="837"/>
      <c r="AE216" s="837"/>
      <c r="AF216" s="837"/>
      <c r="AG216" s="838"/>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837"/>
      <c r="I229" s="837"/>
      <c r="J229" s="837"/>
      <c r="K229" s="838"/>
      <c r="L229" s="666"/>
      <c r="M229" s="667"/>
      <c r="N229" s="667"/>
      <c r="O229" s="667"/>
      <c r="P229" s="667"/>
      <c r="Q229" s="667"/>
      <c r="R229" s="667"/>
      <c r="S229" s="667"/>
      <c r="T229" s="667"/>
      <c r="U229" s="667"/>
      <c r="V229" s="667"/>
      <c r="W229" s="667"/>
      <c r="X229" s="668"/>
      <c r="Y229" s="389"/>
      <c r="Z229" s="390"/>
      <c r="AA229" s="390"/>
      <c r="AB229" s="807"/>
      <c r="AC229" s="672"/>
      <c r="AD229" s="837"/>
      <c r="AE229" s="837"/>
      <c r="AF229" s="837"/>
      <c r="AG229" s="838"/>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837"/>
      <c r="I242" s="837"/>
      <c r="J242" s="837"/>
      <c r="K242" s="838"/>
      <c r="L242" s="666"/>
      <c r="M242" s="667"/>
      <c r="N242" s="667"/>
      <c r="O242" s="667"/>
      <c r="P242" s="667"/>
      <c r="Q242" s="667"/>
      <c r="R242" s="667"/>
      <c r="S242" s="667"/>
      <c r="T242" s="667"/>
      <c r="U242" s="667"/>
      <c r="V242" s="667"/>
      <c r="W242" s="667"/>
      <c r="X242" s="668"/>
      <c r="Y242" s="389"/>
      <c r="Z242" s="390"/>
      <c r="AA242" s="390"/>
      <c r="AB242" s="807"/>
      <c r="AC242" s="672"/>
      <c r="AD242" s="837"/>
      <c r="AE242" s="837"/>
      <c r="AF242" s="837"/>
      <c r="AG242" s="838"/>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837"/>
      <c r="I255" s="837"/>
      <c r="J255" s="837"/>
      <c r="K255" s="838"/>
      <c r="L255" s="666"/>
      <c r="M255" s="667"/>
      <c r="N255" s="667"/>
      <c r="O255" s="667"/>
      <c r="P255" s="667"/>
      <c r="Q255" s="667"/>
      <c r="R255" s="667"/>
      <c r="S255" s="667"/>
      <c r="T255" s="667"/>
      <c r="U255" s="667"/>
      <c r="V255" s="667"/>
      <c r="W255" s="667"/>
      <c r="X255" s="668"/>
      <c r="Y255" s="389"/>
      <c r="Z255" s="390"/>
      <c r="AA255" s="390"/>
      <c r="AB255" s="807"/>
      <c r="AC255" s="672"/>
      <c r="AD255" s="837"/>
      <c r="AE255" s="837"/>
      <c r="AF255" s="837"/>
      <c r="AG255" s="838"/>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2019-07-01T06:40:11Z</dcterms:modified>
</cp:coreProperties>
</file>