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<sst xmlns="http://schemas.openxmlformats.org/spreadsheetml/2006/main" count="3002" uniqueCount="696">
  <si>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</si>
  <si>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</si>
  <si>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</si>
  <si>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</si>
  <si>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</si>
  <si>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</si>
  <si>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</si>
  <si>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</si>
  <si>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</si>
  <si>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</si>
  <si>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</si>
  <si>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</si>
  <si>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</si>
  <si>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</si>
  <si>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</si>
  <si>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</si>
  <si>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</si>
  <si>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</si>
  <si>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</si>
  <si>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</si>
  <si>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</si>
  <si>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</si>
  <si>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</si>
  <si>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</si>
  <si>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</si>
  <si>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</si>
  <si>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</si>
  <si>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</si>
  <si>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</si>
  <si>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</si>
  <si>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</si>
  <si>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</si>
  <si>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</si>
  <si>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</si>
  <si>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</si>
  <si>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</si>
  <si>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</si>
  <si>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</si>
  <si>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</si>
  <si>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</si>
  <si>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</si>
  <si>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</si>
  <si>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</si>
  <si>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</si>
  <si>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</si>
  <si>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</si>
  <si>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</si>
  <si>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</si>
  <si>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</si>
  <si>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</si>
  <si>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</si>
  <si>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</si>
  <si>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</si>
  <si>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</si>
  <si>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</si>
  <si>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</si>
  <si>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</si>
  <si>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</si>
  <si>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</si>
  <si>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</si>
  <si>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</si>
  <si>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</si>
  <si>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</si>
  <si>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</si>
  <si>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</si>
  <si>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</si>
  <si>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</si>
  <si>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</si>
  <si>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</si>
  <si>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</si>
  <si>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</si>
  <si>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</si>
  <si>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</si>
  <si>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</si>
  <si>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</si>
  <si>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</si>
  <si>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</si>
  <si>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</si>
  <si>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</si>
  <si>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</si>
  <si>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</si>
  <si>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</si>
  <si>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</si>
  <si>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</si>
  <si>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</si>
  <si>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</si>
  <si>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</si>
  <si>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</si>
  <si>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</si>
  <si>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</si>
  <si>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</si>
  <si>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</si>
  <si>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</si>
  <si>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</si>
  <si>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</si>
  <si>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</si>
  <si>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</si>
  <si>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</si>
  <si>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</si>
  <si>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</si>
  <si>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</si>
  <si>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</si>
  <si>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</si>
  <si>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</si>
  <si>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</si>
  <si>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</si>
  <si>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</si>
  <si>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</si>
  <si>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</si>
  <si>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</si>
  <si>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</si>
  <si>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</si>
  <si>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</si>
  <si>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</si>
  <si>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</si>
  <si>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</si>
  <si>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</si>
  <si>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</si>
  <si>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</si>
  <si>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</si>
  <si>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</si>
  <si>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</si>
  <si>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</si>
  <si>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</si>
  <si>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</si>
  <si>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</si>
  <si>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</si>
  <si>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</si>
  <si>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</si>
  <si>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</si>
  <si>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</si>
  <si>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</si>
  <si>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</si>
  <si>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</si>
  <si>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</si>
  <si>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</si>
  <si>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</si>
  <si>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</si>
  <si>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</si>
  <si>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</si>
  <si>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</si>
  <si>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</si>
  <si>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</si>
  <si>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</si>
  <si>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</si>
  <si>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</si>
  <si>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</si>
  <si>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</si>
  <si>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</si>
  <si>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</si>
  <si>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</si>
  <si>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</si>
  <si>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</si>
  <si>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</si>
  <si>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</si>
  <si>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</si>
  <si>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</si>
  <si>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</si>
  <si>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</si>
  <si>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</si>
  <si>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</si>
  <si>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</si>
  <si>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</si>
  <si>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</si>
  <si>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</si>
  <si>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</si>
  <si>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</si>
  <si>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</si>
  <si>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</si>
  <si>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</si>
  <si>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</si>
  <si>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</si>
  <si>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</si>
  <si>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</si>
  <si>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</si>
  <si>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</si>
  <si>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</si>
  <si>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</si>
  <si>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</si>
  <si>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</si>
  <si>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</si>
  <si>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</si>
  <si>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</si>
  <si>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</si>
  <si>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</si>
  <si>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</si>
  <si>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</si>
  <si>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</si>
  <si>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</si>
  <si>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</si>
  <si>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</si>
  <si>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</si>
  <si>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</si>
  <si>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</si>
  <si>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</si>
  <si>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</si>
  <si>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</si>
  <si>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</si>
  <si>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</si>
  <si>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</si>
  <si>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</si>
  <si>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</si>
  <si>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</si>
  <si>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</si>
  <si>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</si>
  <si>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</si>
  <si>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</si>
  <si>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</si>
  <si>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</si>
  <si>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</si>
  <si>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</si>
  <si>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</si>
  <si>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</si>
  <si>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</si>
  <si>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</si>
  <si>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</si>
  <si>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</si>
  <si>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</si>
  <si>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</si>
  <si>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</si>
  <si>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</si>
  <si>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</si>
  <si>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</si>
  <si>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</si>
  <si>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</si>
  <si>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</si>
  <si>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</si>
  <si>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</si>
  <si>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</si>
  <si>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</si>
  <si>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</si>
  <si>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</si>
  <si>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</si>
  <si>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</si>
  <si>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</si>
  <si>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</si>
  <si>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</si>
  <si>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</si>
  <si>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</si>
  <si>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</si>
  <si>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</si>
  <si>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</si>
  <si>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</si>
  <si>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</si>
  <si>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</si>
  <si>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</si>
  <si>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</si>
  <si>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</si>
  <si>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</si>
  <si>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</si>
  <si>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</si>
  <si>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</si>
  <si>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</si>
  <si>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</si>
  <si>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</si>
  <si>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</si>
  <si>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</si>
  <si>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</si>
  <si>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</si>
  <si>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</si>
  <si>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</si>
  <si>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</si>
  <si>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</si>
  <si>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</si>
  <si>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</si>
  <si>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</si>
  <si>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</si>
  <si>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</si>
  <si>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</si>
  <si>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</si>
  <si>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</si>
  <si>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</si>
  <si>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</si>
  <si>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</si>
  <si>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</si>
  <si>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</si>
  <si>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</si>
  <si>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</si>
  <si>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</si>
  <si>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</si>
  <si>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</si>
  <si>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</si>
  <si>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</si>
  <si>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</si>
  <si>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</si>
  <si>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</si>
  <si>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</si>
  <si>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</si>
  <si>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</si>
  <si>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</si>
  <si>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</si>
  <si>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</si>
  <si>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</si>
  <si>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</si>
  <si>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</si>
  <si>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</si>
  <si>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</si>
  <si>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</si>
  <si>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</si>
  <si>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</si>
  <si>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</si>
  <si>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</si>
  <si>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</si>
  <si>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</si>
  <si>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</si>
  <si>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</si>
  <si>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</si>
  <si>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</si>
  <si>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</si>
  <si>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</si>
  <si>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</si>
  <si>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</si>
  <si>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</si>
  <si>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</si>
  <si>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</si>
  <si>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</si>
  <si>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</si>
  <si>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</si>
  <si>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</si>
  <si>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</si>
  <si>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</si>
  <si>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</si>
  <si>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</si>
  <si>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</si>
  <si>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</si>
  <si>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</si>
  <si>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</si>
  <si>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</si>
  <si>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</si>
  <si>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</si>
  <si>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</si>
  <si>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</si>
  <si>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</si>
  <si>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</si>
  <si>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</si>
  <si>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</si>
  <si>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</si>
  <si>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</si>
  <si>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</si>
  <si>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</si>
  <si>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</si>
  <si>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</si>
  <si>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</si>
  <si>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</si>
  <si>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</si>
  <si>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</si>
  <si>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</si>
  <si>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</si>
  <si>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</si>
  <si>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</si>
  <si>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</si>
  <si>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</si>
  <si>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</si>
  <si>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</si>
  <si>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</si>
  <si>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</si>
  <si>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</si>
  <si>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</si>
  <si>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</si>
  <si>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</si>
  <si>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</si>
  <si>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</si>
  <si>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</si>
  <si>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</si>
  <si>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</si>
  <si>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</si>
  <si>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</si>
  <si>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</si>
  <si>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</si>
  <si>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</si>
  <si>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</si>
  <si>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</si>
  <si>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</si>
  <si>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</si>
  <si>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</si>
  <si>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</si>
  <si>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</si>
  <si>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</si>
  <si>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</si>
  <si>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</si>
  <si>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</si>
  <si>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</si>
  <si>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</si>
  <si>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</si>
  <si>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</si>
  <si>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</si>
  <si>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</si>
  <si>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</si>
  <si>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</si>
  <si>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</si>
  <si>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</si>
  <si>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</si>
  <si>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</si>
  <si>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</si>
  <si>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</si>
  <si>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</si>
  <si>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</si>
  <si>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</si>
  <si>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</si>
  <si>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</si>
  <si>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</si>
  <si>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</si>
  <si>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</si>
  <si>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</si>
  <si>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</si>
  <si>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</si>
  <si>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</si>
  <si>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</si>
  <si>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</si>
  <si>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</si>
  <si>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</si>
  <si>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</si>
  <si>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</si>
  <si>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</si>
  <si>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</si>
  <si>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</si>
  <si>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</si>
  <si>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</si>
  <si>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</si>
  <si>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</si>
  <si>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</si>
  <si>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</si>
  <si>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</si>
  <si>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</si>
  <si>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</si>
  <si>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</si>
  <si>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</si>
  <si>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</si>
  <si>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</si>
  <si>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</si>
  <si>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</si>
  <si>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</si>
  <si>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</si>
  <si>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</si>
  <si>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</si>
  <si>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</si>
  <si>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</si>
  <si>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</si>
  <si>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</si>
  <si>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</si>
  <si>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</si>
  <si>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</si>
  <si>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</si>
  <si>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</si>
  <si>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</si>
  <si>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</si>
  <si>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</si>
  <si>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</si>
  <si>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</si>
  <si>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</si>
  <si>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</si>
  <si>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</si>
  <si>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</si>
  <si>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</si>
  <si>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</si>
  <si>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</si>
  <si>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</si>
  <si>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</si>
  <si>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</si>
  <si>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</si>
  <si>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</si>
  <si>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</si>
  <si>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</si>
  <si>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</si>
  <si>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</si>
  <si>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</si>
  <si>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</si>
  <si>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</si>
  <si>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</si>
  <si>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</si>
  <si>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</si>
  <si>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</si>
  <si>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</si>
  <si>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</si>
  <si>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</si>
  <si>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</si>
  <si>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</si>
  <si>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</si>
  <si>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</si>
  <si>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</si>
  <si>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</si>
  <si>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</si>
  <si>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</si>
  <si>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</si>
  <si>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</si>
  <si>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</si>
  <si>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</si>
  <si>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</si>
  <si>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</si>
  <si>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</si>
  <si>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</si>
  <si>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</si>
  <si>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</si>
  <si>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</si>
  <si>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</si>
  <si>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</si>
  <si>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</si>
  <si>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</si>
  <si>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</si>
  <si>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</si>
  <si>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</si>
  <si>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</si>
  <si>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</si>
  <si>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</si>
  <si>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</si>
  <si>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</si>
  <si>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</si>
  <si>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</si>
  <si>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</si>
  <si>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</si>
  <si>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</si>
  <si>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</si>
  <si>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</si>
  <si>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</si>
  <si>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</si>
  <si>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</si>
  <si>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</si>
  <si>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</si>
  <si>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</si>
  <si>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</si>
  <si>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</si>
  <si>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</si>
  <si>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</si>
  <si>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</si>
  <si>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</si>
  <si>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</si>
  <si>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</si>
  <si>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</si>
  <si>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</si>
  <si>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</si>
  <si>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</si>
  <si>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</si>
  <si>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</si>
  <si>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</si>
  <si>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</si>
  <si>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</si>
  <si>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</si>
  <si>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</si>
  <si>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</si>
  <si>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</si>
  <si>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</si>
  <si>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</si>
  <si>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</si>
  <si>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</si>
  <si>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</si>
  <si>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</si>
  <si>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</si>
  <si>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</si>
  <si>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</si>
  <si>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</si>
  <si>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</si>
  <si>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</si>
  <si>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</si>
  <si>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</si>
  <si>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</si>
  <si>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</si>
  <si>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</si>
  <si>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</si>
  <si>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</si>
  <si>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</si>
  <si>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</si>
  <si>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</si>
  <si>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</si>
  <si>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</si>
  <si>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</si>
  <si>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</si>
  <si>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新卒者等に対する就職支援</t>
    <phoneticPr fontId="5"/>
  </si>
  <si>
    <t>終了予定なし</t>
    <rPh sb="0" eb="2">
      <t>シュウリョウ</t>
    </rPh>
    <rPh sb="2" eb="4">
      <t>ヨテイ</t>
    </rPh>
    <phoneticPr fontId="5"/>
  </si>
  <si>
    <t>若年者・キャリア形成支援担当参事官室</t>
    <phoneticPr fontId="5"/>
  </si>
  <si>
    <t>人材開発統括官</t>
    <phoneticPr fontId="5"/>
  </si>
  <si>
    <t>若年者・キャリア形成支援担当参事官　　伊藤　正史</t>
    <phoneticPr fontId="5"/>
  </si>
  <si>
    <t>雇用保険法第62条第1項第6号</t>
    <phoneticPr fontId="5"/>
  </si>
  <si>
    <t>ニッポン一億総活躍プラン（平成28年6月2日）
未来投資戦略２０１７（平成29年6月9日）
働き方改革実行計画（平成29年3月28日）</t>
    <phoneticPr fontId="5"/>
  </si>
  <si>
    <t>新卒者及び既卒者等に対して各段階で就職に向けた適切な支援を行うことで、若年者のキャリア形成・雇用拡大を図る。</t>
    <phoneticPr fontId="5"/>
  </si>
  <si>
    <t>新卒者及び既卒者（卒業後概ね３年以内）を対象に、新卒応援ハローワーク等にジョブサポ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また、既卒者及び中退者の応募機会の拡大並びに企業の人材確保の支援を図るため、新規学卒枠で既卒者や中退者を採用・育成する事業主への助成金の支給や、若者雇用促進法に基づくユースエール認定企業の普及・促進を図ること等により、若者の雇用を促進する。</t>
    <phoneticPr fontId="5"/>
  </si>
  <si>
    <t>学卒ジョブサポーターの支援による正社員就職者数を18万2,000人以上とする。</t>
    <phoneticPr fontId="5"/>
  </si>
  <si>
    <t>新卒応援ハローワークにおける正社員就職者数</t>
    <phoneticPr fontId="5"/>
  </si>
  <si>
    <t>学卒ジョブサポーターの支援による正社員就職者数</t>
    <rPh sb="0" eb="2">
      <t>ガクソツ</t>
    </rPh>
    <rPh sb="11" eb="13">
      <t>シエン</t>
    </rPh>
    <rPh sb="16" eb="19">
      <t>セイシャイン</t>
    </rPh>
    <rPh sb="19" eb="21">
      <t>シュウショク</t>
    </rPh>
    <rPh sb="21" eb="22">
      <t>シャ</t>
    </rPh>
    <rPh sb="22" eb="23">
      <t>スウ</t>
    </rPh>
    <phoneticPr fontId="5"/>
  </si>
  <si>
    <t>人</t>
    <rPh sb="0" eb="1">
      <t>ヒト</t>
    </rPh>
    <phoneticPr fontId="5"/>
  </si>
  <si>
    <t>新卒応援ハローワークにおける正社員就職者数を9万3,000人以上とする。</t>
    <phoneticPr fontId="5"/>
  </si>
  <si>
    <t>新卒応援ハローワークにおける利用者数</t>
    <phoneticPr fontId="5"/>
  </si>
  <si>
    <t>執行額（百万円）／
学卒ジョブサポーターの支援による就職者数　　　　　　　　</t>
    <phoneticPr fontId="5"/>
  </si>
  <si>
    <t>　執行額（百万円）／
新卒応援ハローワークにおける就職者数　　　　　　　　　　　　　　</t>
    <phoneticPr fontId="5"/>
  </si>
  <si>
    <t>8,078百万円
/191,920人</t>
    <phoneticPr fontId="5"/>
  </si>
  <si>
    <t>8,248百万円
/197,227人</t>
    <phoneticPr fontId="5"/>
  </si>
  <si>
    <t>円</t>
    <rPh sb="0" eb="1">
      <t>エン</t>
    </rPh>
    <phoneticPr fontId="5"/>
  </si>
  <si>
    <t>8,078百万円
/98,398人</t>
    <phoneticPr fontId="5"/>
  </si>
  <si>
    <t>8,248百万円
/103,024人</t>
    <phoneticPr fontId="5"/>
  </si>
  <si>
    <t>労働者等の特性に応じた雇用の安定・促進を図ること（Ⅴ-3）</t>
    <phoneticPr fontId="5"/>
  </si>
  <si>
    <t>高齢者・障害者・若年者等の雇用の安定・促進を図ること（Ⅴ-3-1）</t>
    <phoneticPr fontId="5"/>
  </si>
  <si>
    <t>新卒応援ハローワークの正社員就職者数</t>
    <phoneticPr fontId="5"/>
  </si>
  <si>
    <t>学卒ジョブサポーターの支援による正社員就職者数</t>
    <phoneticPr fontId="5"/>
  </si>
  <si>
    <t>我が国の社会・経済を担うべき新卒者及び既卒者（卒業後概ね３年以内）をフリーター等の不安定な就労ではなく、正規雇用化させることは社会的な要請であり、測定指標(※）と一致するものである。
（※）新卒応援ハローワークの正社員正社員就職者数、学卒ジョブサポーターの支援による正社員就職者数</t>
    <rPh sb="14" eb="17">
      <t>シンソツシャ</t>
    </rPh>
    <rPh sb="17" eb="18">
      <t>オヨ</t>
    </rPh>
    <rPh sb="19" eb="22">
      <t>キソツシャ</t>
    </rPh>
    <rPh sb="23" eb="26">
      <t>ソツギョウゴ</t>
    </rPh>
    <rPh sb="26" eb="27">
      <t>オオム</t>
    </rPh>
    <rPh sb="29" eb="30">
      <t>ネン</t>
    </rPh>
    <rPh sb="30" eb="32">
      <t>イナイ</t>
    </rPh>
    <rPh sb="95" eb="97">
      <t>シンソツ</t>
    </rPh>
    <rPh sb="97" eb="99">
      <t>オウエン</t>
    </rPh>
    <rPh sb="109" eb="112">
      <t>セイシャイン</t>
    </rPh>
    <rPh sb="112" eb="115">
      <t>シュウショクシャ</t>
    </rPh>
    <rPh sb="115" eb="116">
      <t>スウ</t>
    </rPh>
    <rPh sb="117" eb="119">
      <t>ガクソツ</t>
    </rPh>
    <rPh sb="128" eb="130">
      <t>シエン</t>
    </rPh>
    <rPh sb="133" eb="136">
      <t>セイシャイン</t>
    </rPh>
    <rPh sb="136" eb="139">
      <t>シュウショクシャ</t>
    </rPh>
    <rPh sb="139" eb="140">
      <t>カズ</t>
    </rPh>
    <phoneticPr fontId="5"/>
  </si>
  <si>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</si>
  <si>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</si>
  <si>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</si>
  <si>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未内定者が一定数いる中で、ターゲットを絞り明確な数値目標を設けて実施しており、今後我が国の社会・経済を担う新規学卒者を就職させることは極めて重要であり、優先度は高い。</t>
    <phoneticPr fontId="5"/>
  </si>
  <si>
    <t>我が国の社会・経済を担うべき新規学校卒業者に対して、無料の職業紹介を始めとする支援を行っている。</t>
    <phoneticPr fontId="5"/>
  </si>
  <si>
    <t>国による就職支援は、学校、民間等による支援では不十分な部分（支援対象、支援時期等）を担っており、過剰な支出は行っていない。</t>
    <phoneticPr fontId="5"/>
  </si>
  <si>
    <t>‐</t>
  </si>
  <si>
    <t>-</t>
    <phoneticPr fontId="5"/>
  </si>
  <si>
    <t>国による就職支援は、学校、民間等による支援では不十分な部分（支援対象、支援時期等）を担っており、不必要な支出は行っていない。</t>
    <phoneticPr fontId="5"/>
  </si>
  <si>
    <t>事業主への助成については、既卒者の雇い入れを促進するために平成30年度までの時限措置として設けられたものであるが、本助成金が一定の役割を果たし、状況が改善されたことにより、執行が低調となったものと考えられる。</t>
    <rPh sb="13" eb="15">
      <t>キソツ</t>
    </rPh>
    <rPh sb="15" eb="16">
      <t>シャ</t>
    </rPh>
    <rPh sb="17" eb="20">
      <t>ヤトイイ</t>
    </rPh>
    <rPh sb="22" eb="24">
      <t>ソクシン</t>
    </rPh>
    <rPh sb="29" eb="31">
      <t>ヘイセイ</t>
    </rPh>
    <rPh sb="33" eb="35">
      <t>ネンド</t>
    </rPh>
    <rPh sb="38" eb="40">
      <t>ジゲン</t>
    </rPh>
    <rPh sb="40" eb="42">
      <t>ソチ</t>
    </rPh>
    <rPh sb="45" eb="46">
      <t>モウ</t>
    </rPh>
    <rPh sb="57" eb="58">
      <t>ホン</t>
    </rPh>
    <rPh sb="58" eb="61">
      <t>ジョセイキン</t>
    </rPh>
    <rPh sb="62" eb="64">
      <t>イッテイ</t>
    </rPh>
    <rPh sb="65" eb="67">
      <t>ヤクワリ</t>
    </rPh>
    <rPh sb="68" eb="69">
      <t>ハ</t>
    </rPh>
    <rPh sb="72" eb="74">
      <t>ジョウキョウ</t>
    </rPh>
    <rPh sb="75" eb="77">
      <t>カイゼン</t>
    </rPh>
    <rPh sb="86" eb="88">
      <t>シッコウ</t>
    </rPh>
    <rPh sb="89" eb="91">
      <t>テイチョウ</t>
    </rPh>
    <rPh sb="98" eb="99">
      <t>カンガ</t>
    </rPh>
    <phoneticPr fontId="5"/>
  </si>
  <si>
    <t>-</t>
    <phoneticPr fontId="5"/>
  </si>
  <si>
    <t>直接実施分及び委託実施分双方で一般競争入札を実施している。</t>
    <phoneticPr fontId="5"/>
  </si>
  <si>
    <t>成果目標を見据えた実績となっている。</t>
    <phoneticPr fontId="5"/>
  </si>
  <si>
    <t>本事業においては、一定の成果をあげており、現状において他に代替する手段・方法は考えられない。</t>
    <phoneticPr fontId="5"/>
  </si>
  <si>
    <t>就職状況が改善してきている中でも、一定程度の実績を上げられている。</t>
    <phoneticPr fontId="5"/>
  </si>
  <si>
    <t>799</t>
    <phoneticPr fontId="5"/>
  </si>
  <si>
    <t>799</t>
    <phoneticPr fontId="5"/>
  </si>
  <si>
    <t>705</t>
    <phoneticPr fontId="5"/>
  </si>
  <si>
    <t>547</t>
    <phoneticPr fontId="5"/>
  </si>
  <si>
    <t>544</t>
    <phoneticPr fontId="5"/>
  </si>
  <si>
    <t>542</t>
    <phoneticPr fontId="5"/>
  </si>
  <si>
    <t>546</t>
    <phoneticPr fontId="5"/>
  </si>
  <si>
    <t>厚生労働省</t>
  </si>
  <si>
    <t>諸謝金（雇用勘定）</t>
    <rPh sb="0" eb="1">
      <t>ショ</t>
    </rPh>
    <rPh sb="1" eb="3">
      <t>シャキン</t>
    </rPh>
    <rPh sb="4" eb="6">
      <t>コヨウ</t>
    </rPh>
    <rPh sb="6" eb="8">
      <t>カンジョウ</t>
    </rPh>
    <phoneticPr fontId="5"/>
  </si>
  <si>
    <t>庁費（雇用勘定）</t>
    <rPh sb="0" eb="1">
      <t>チョウ</t>
    </rPh>
    <rPh sb="1" eb="2">
      <t>ヒ</t>
    </rPh>
    <rPh sb="3" eb="5">
      <t>コヨウ</t>
    </rPh>
    <rPh sb="5" eb="7">
      <t>カンジョウ</t>
    </rPh>
    <phoneticPr fontId="5"/>
  </si>
  <si>
    <t>雇用安定等給付金（雇用勘定）</t>
    <rPh sb="0" eb="2">
      <t>コヨウ</t>
    </rPh>
    <rPh sb="2" eb="4">
      <t>アンテイ</t>
    </rPh>
    <rPh sb="4" eb="5">
      <t>トウ</t>
    </rPh>
    <rPh sb="5" eb="8">
      <t>キュウフキン</t>
    </rPh>
    <rPh sb="9" eb="11">
      <t>コヨウ</t>
    </rPh>
    <rPh sb="11" eb="13">
      <t>カンジョウ</t>
    </rPh>
    <phoneticPr fontId="5"/>
  </si>
  <si>
    <t>-</t>
    <phoneticPr fontId="5"/>
  </si>
  <si>
    <t>-</t>
    <phoneticPr fontId="5"/>
  </si>
  <si>
    <t>-</t>
    <phoneticPr fontId="5"/>
  </si>
  <si>
    <t>一部の新卒応援ハローワークにおける求職者支援セミナー等について、平成28年度より「競争の導入による公共サービスの改革に関する法律」(平成18年法律第51号)に基づく総合評価落札方式による入札を導入し、競争性の確保を図ったところ。また、引き続き学卒ジョブサポーターによる正社員就職者数の目標を達成できるよう適切に推進する。</t>
    <phoneticPr fontId="5"/>
  </si>
  <si>
    <t>541</t>
    <phoneticPr fontId="5"/>
  </si>
  <si>
    <t>A.東京労働局</t>
    <rPh sb="2" eb="4">
      <t>トウキョウ</t>
    </rPh>
    <rPh sb="4" eb="7">
      <t>ロウドウキョク</t>
    </rPh>
    <phoneticPr fontId="5"/>
  </si>
  <si>
    <t>D.事業主Ａ</t>
    <rPh sb="2" eb="5">
      <t>ジギョウヌシ</t>
    </rPh>
    <phoneticPr fontId="5"/>
  </si>
  <si>
    <t>平成20年度秋以降の急激な雇用失業情勢の悪化に伴い、新規学卒者等をとりまく就職環境は厳しい状況にあったが、平成22年度から新卒応援ハローワークを設置しジョブサポーターによる個別支援等きめ細かな就職支援を実施するなどの取組の結果、新規学卒者等の就職支援に一定の効果を上げ、効果的な就職支援サービスを提供できている。また学卒ジョブサポーターの支援による正社員就職者数も成果目標を上回り一定の効果を上げている。</t>
    <phoneticPr fontId="5"/>
  </si>
  <si>
    <t>B.みずほ情報総研株式会社</t>
    <rPh sb="5" eb="7">
      <t>ジョウホウ</t>
    </rPh>
    <rPh sb="7" eb="9">
      <t>ソウケン</t>
    </rPh>
    <rPh sb="9" eb="13">
      <t>カブシキガイシャ</t>
    </rPh>
    <phoneticPr fontId="5"/>
  </si>
  <si>
    <t>管理費</t>
    <rPh sb="0" eb="3">
      <t>カンリヒ</t>
    </rPh>
    <phoneticPr fontId="5"/>
  </si>
  <si>
    <t>事業主</t>
    <rPh sb="0" eb="3">
      <t>ジギョウヌシ</t>
    </rPh>
    <phoneticPr fontId="5"/>
  </si>
  <si>
    <t>消費税</t>
    <rPh sb="0" eb="3">
      <t>ショウヒゼイ</t>
    </rPh>
    <phoneticPr fontId="5"/>
  </si>
  <si>
    <t>人件費等</t>
    <rPh sb="0" eb="3">
      <t>ジンケンヒ</t>
    </rPh>
    <rPh sb="3" eb="4">
      <t>トウ</t>
    </rPh>
    <phoneticPr fontId="5"/>
  </si>
  <si>
    <t>周知広報等</t>
    <rPh sb="0" eb="2">
      <t>シュウチ</t>
    </rPh>
    <rPh sb="2" eb="4">
      <t>コウホウ</t>
    </rPh>
    <rPh sb="4" eb="5">
      <t>トウ</t>
    </rPh>
    <phoneticPr fontId="5"/>
  </si>
  <si>
    <t>C.大原出版株式会社</t>
    <rPh sb="2" eb="4">
      <t>オオハラ</t>
    </rPh>
    <rPh sb="4" eb="6">
      <t>シュッパン</t>
    </rPh>
    <rPh sb="6" eb="10">
      <t>カブシキガイシャ</t>
    </rPh>
    <phoneticPr fontId="5"/>
  </si>
  <si>
    <t>事業費</t>
    <rPh sb="0" eb="3">
      <t>ジギョウヒ</t>
    </rPh>
    <phoneticPr fontId="5"/>
  </si>
  <si>
    <t>講師等謝金等</t>
    <rPh sb="0" eb="2">
      <t>コウシ</t>
    </rPh>
    <rPh sb="2" eb="3">
      <t>トウ</t>
    </rPh>
    <rPh sb="3" eb="5">
      <t>シャキン</t>
    </rPh>
    <rPh sb="5" eb="6">
      <t>トウ</t>
    </rPh>
    <phoneticPr fontId="5"/>
  </si>
  <si>
    <t>賃金</t>
    <rPh sb="0" eb="2">
      <t>チンギン</t>
    </rPh>
    <phoneticPr fontId="5"/>
  </si>
  <si>
    <t>就職困窮者の雇入れに対する賃金に充当</t>
    <rPh sb="0" eb="2">
      <t>シュウショク</t>
    </rPh>
    <rPh sb="2" eb="5">
      <t>コンキュウシャ</t>
    </rPh>
    <rPh sb="6" eb="8">
      <t>ヤトイイ</t>
    </rPh>
    <rPh sb="10" eb="11">
      <t>タイ</t>
    </rPh>
    <rPh sb="13" eb="15">
      <t>チンギン</t>
    </rPh>
    <rPh sb="16" eb="18">
      <t>ジュウトウ</t>
    </rPh>
    <phoneticPr fontId="5"/>
  </si>
  <si>
    <t>みずほ情報総研株式会社</t>
    <rPh sb="3" eb="5">
      <t>ジョウホウ</t>
    </rPh>
    <rPh sb="5" eb="7">
      <t>ソウケン</t>
    </rPh>
    <rPh sb="7" eb="11">
      <t>カブシキガイシャ</t>
    </rPh>
    <phoneticPr fontId="5"/>
  </si>
  <si>
    <t>地元の多様な雇用の受け皿の整備業務</t>
    <rPh sb="0" eb="2">
      <t>ジモト</t>
    </rPh>
    <rPh sb="3" eb="5">
      <t>タヨウ</t>
    </rPh>
    <rPh sb="6" eb="8">
      <t>コヨウ</t>
    </rPh>
    <rPh sb="9" eb="10">
      <t>ウ</t>
    </rPh>
    <rPh sb="11" eb="12">
      <t>ザラ</t>
    </rPh>
    <rPh sb="13" eb="15">
      <t>セイビ</t>
    </rPh>
    <rPh sb="15" eb="17">
      <t>ギョウム</t>
    </rPh>
    <phoneticPr fontId="5"/>
  </si>
  <si>
    <t>株式会社廣済堂</t>
    <rPh sb="0" eb="2">
      <t>カブシキ</t>
    </rPh>
    <rPh sb="2" eb="4">
      <t>ガイシャ</t>
    </rPh>
    <rPh sb="4" eb="7">
      <t>コウサイドウ</t>
    </rPh>
    <phoneticPr fontId="5"/>
  </si>
  <si>
    <t>労働法制eラーニングの運用保守及び周知広報業務</t>
    <rPh sb="0" eb="2">
      <t>ロウドウ</t>
    </rPh>
    <rPh sb="2" eb="4">
      <t>ホウセイ</t>
    </rPh>
    <rPh sb="11" eb="13">
      <t>ウンヨウ</t>
    </rPh>
    <rPh sb="13" eb="15">
      <t>ホシュ</t>
    </rPh>
    <rPh sb="15" eb="16">
      <t>オヨ</t>
    </rPh>
    <rPh sb="17" eb="19">
      <t>シュウチ</t>
    </rPh>
    <rPh sb="19" eb="21">
      <t>コウホウ</t>
    </rPh>
    <rPh sb="21" eb="23">
      <t>ギョウム</t>
    </rPh>
    <phoneticPr fontId="5"/>
  </si>
  <si>
    <t>株式会社マイナビ</t>
    <rPh sb="0" eb="2">
      <t>カブシキ</t>
    </rPh>
    <rPh sb="2" eb="4">
      <t>ガイシャ</t>
    </rPh>
    <phoneticPr fontId="5"/>
  </si>
  <si>
    <t>ユースエール認定制度の周知・広報等</t>
    <rPh sb="6" eb="8">
      <t>ニンテイ</t>
    </rPh>
    <rPh sb="8" eb="10">
      <t>セイド</t>
    </rPh>
    <rPh sb="11" eb="13">
      <t>シュウチ</t>
    </rPh>
    <rPh sb="14" eb="16">
      <t>コウホウ</t>
    </rPh>
    <rPh sb="16" eb="17">
      <t>トウ</t>
    </rPh>
    <phoneticPr fontId="5"/>
  </si>
  <si>
    <t>日本コンピュータシステム株式会社</t>
    <rPh sb="0" eb="2">
      <t>ニホン</t>
    </rPh>
    <rPh sb="12" eb="14">
      <t>カブシキ</t>
    </rPh>
    <rPh sb="14" eb="16">
      <t>ガイシャ</t>
    </rPh>
    <phoneticPr fontId="5"/>
  </si>
  <si>
    <t>若者雇用促進総合サイトの運営等</t>
    <rPh sb="0" eb="2">
      <t>ワカモノ</t>
    </rPh>
    <rPh sb="2" eb="4">
      <t>コヨウ</t>
    </rPh>
    <rPh sb="4" eb="6">
      <t>ソクシン</t>
    </rPh>
    <rPh sb="6" eb="8">
      <t>ソウゴウ</t>
    </rPh>
    <rPh sb="12" eb="14">
      <t>ウンエイ</t>
    </rPh>
    <rPh sb="14" eb="15">
      <t>トウ</t>
    </rPh>
    <phoneticPr fontId="5"/>
  </si>
  <si>
    <t>株式会社毎日映画者</t>
    <rPh sb="0" eb="2">
      <t>カブシキ</t>
    </rPh>
    <rPh sb="2" eb="4">
      <t>ガイシャ</t>
    </rPh>
    <rPh sb="4" eb="6">
      <t>マイニチ</t>
    </rPh>
    <rPh sb="6" eb="8">
      <t>エイガ</t>
    </rPh>
    <rPh sb="8" eb="9">
      <t>シャ</t>
    </rPh>
    <phoneticPr fontId="5"/>
  </si>
  <si>
    <t>「若者雇用促進総合サイト」掲載用動画作成業務</t>
    <rPh sb="1" eb="3">
      <t>ワカモノ</t>
    </rPh>
    <rPh sb="3" eb="5">
      <t>コヨウ</t>
    </rPh>
    <rPh sb="5" eb="7">
      <t>ソクシン</t>
    </rPh>
    <rPh sb="7" eb="9">
      <t>ソウゴウ</t>
    </rPh>
    <rPh sb="13" eb="15">
      <t>ケイサイ</t>
    </rPh>
    <rPh sb="15" eb="16">
      <t>ヨウ</t>
    </rPh>
    <rPh sb="16" eb="18">
      <t>ドウガ</t>
    </rPh>
    <rPh sb="18" eb="20">
      <t>サクセイ</t>
    </rPh>
    <rPh sb="20" eb="22">
      <t>ギョウム</t>
    </rPh>
    <phoneticPr fontId="5"/>
  </si>
  <si>
    <t>大原出版株式会社</t>
    <rPh sb="0" eb="2">
      <t>オオハラ</t>
    </rPh>
    <rPh sb="2" eb="4">
      <t>シュッパン</t>
    </rPh>
    <rPh sb="4" eb="6">
      <t>カブシキ</t>
    </rPh>
    <rPh sb="6" eb="8">
      <t>ガイシャ</t>
    </rPh>
    <phoneticPr fontId="5"/>
  </si>
  <si>
    <t>学生に対する就職ガイダンス</t>
    <rPh sb="0" eb="2">
      <t>ガクセイ</t>
    </rPh>
    <rPh sb="3" eb="4">
      <t>タイ</t>
    </rPh>
    <rPh sb="6" eb="8">
      <t>シュウショク</t>
    </rPh>
    <phoneticPr fontId="5"/>
  </si>
  <si>
    <t>-</t>
    <phoneticPr fontId="5"/>
  </si>
  <si>
    <t>事業主A</t>
    <rPh sb="0" eb="3">
      <t>ジギョウヌシ</t>
    </rPh>
    <phoneticPr fontId="5"/>
  </si>
  <si>
    <t>-</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</si>
  <si>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</si>
  <si>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</si>
  <si>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</si>
  <si>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</si>
  <si>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</si>
  <si>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</si>
  <si>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</si>
  <si>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</si>
  <si>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</si>
  <si>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</si>
  <si>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</si>
  <si>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新卒応援ハローワークに対する認識は着実に高まっており、約40万人の利用がある。</t>
    <rPh sb="27" eb="28">
      <t>ヤク</t>
    </rPh>
    <phoneticPr fontId="5"/>
  </si>
  <si>
    <t>サクセス・ベル株式会社</t>
    <rPh sb="7" eb="11">
      <t>カブシキガイシャ</t>
    </rPh>
    <phoneticPr fontId="5"/>
  </si>
  <si>
    <t>VPI職業興味検査問題・回答用紙他の購入</t>
    <rPh sb="3" eb="5">
      <t>ショクギョウ</t>
    </rPh>
    <rPh sb="5" eb="7">
      <t>キョウミ</t>
    </rPh>
    <rPh sb="7" eb="9">
      <t>ケンサ</t>
    </rPh>
    <rPh sb="9" eb="11">
      <t>モンダイ</t>
    </rPh>
    <rPh sb="12" eb="14">
      <t>カイトウ</t>
    </rPh>
    <rPh sb="14" eb="16">
      <t>ヨウシ</t>
    </rPh>
    <rPh sb="16" eb="17">
      <t>ホカ</t>
    </rPh>
    <rPh sb="18" eb="20">
      <t>コウニュウ</t>
    </rPh>
    <phoneticPr fontId="5"/>
  </si>
  <si>
    <t>株式会社アイネット</t>
    <rPh sb="0" eb="4">
      <t>カブシキガイシャ</t>
    </rPh>
    <phoneticPr fontId="5"/>
  </si>
  <si>
    <t>一般職業適性検査等の印刷</t>
    <rPh sb="0" eb="2">
      <t>イッパン</t>
    </rPh>
    <rPh sb="2" eb="4">
      <t>ショクギョウ</t>
    </rPh>
    <rPh sb="4" eb="6">
      <t>テキセイ</t>
    </rPh>
    <rPh sb="6" eb="8">
      <t>ケンサ</t>
    </rPh>
    <rPh sb="8" eb="9">
      <t>トウ</t>
    </rPh>
    <rPh sb="10" eb="12">
      <t>インサツ</t>
    </rPh>
    <phoneticPr fontId="5"/>
  </si>
  <si>
    <t>株式会社オリエンタル物流</t>
    <rPh sb="0" eb="4">
      <t>カブシキガイシャ</t>
    </rPh>
    <rPh sb="10" eb="12">
      <t>ブツリュウ</t>
    </rPh>
    <phoneticPr fontId="5"/>
  </si>
  <si>
    <t>一般職業適性検査等の発送</t>
    <rPh sb="0" eb="2">
      <t>イッパン</t>
    </rPh>
    <rPh sb="2" eb="4">
      <t>ショクギョウ</t>
    </rPh>
    <rPh sb="4" eb="6">
      <t>テキセイ</t>
    </rPh>
    <rPh sb="6" eb="8">
      <t>ケンサ</t>
    </rPh>
    <rPh sb="8" eb="9">
      <t>トウ</t>
    </rPh>
    <rPh sb="10" eb="12">
      <t>ハッソウ</t>
    </rPh>
    <phoneticPr fontId="5"/>
  </si>
  <si>
    <t>諸謝金（一般会計）</t>
    <rPh sb="0" eb="1">
      <t>ショ</t>
    </rPh>
    <rPh sb="1" eb="3">
      <t>シャキン</t>
    </rPh>
    <rPh sb="4" eb="6">
      <t>イッパン</t>
    </rPh>
    <rPh sb="6" eb="8">
      <t>カイケイ</t>
    </rPh>
    <phoneticPr fontId="5"/>
  </si>
  <si>
    <t>庁費（一般会計）</t>
    <rPh sb="0" eb="1">
      <t>チョウ</t>
    </rPh>
    <rPh sb="1" eb="2">
      <t>ヒ</t>
    </rPh>
    <rPh sb="3" eb="5">
      <t>イッパン</t>
    </rPh>
    <rPh sb="5" eb="7">
      <t>カイケイ</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</si>
  <si>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</si>
  <si>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</si>
  <si>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</si>
  <si>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</si>
  <si>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</si>
  <si>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</si>
  <si>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</si>
  <si>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</si>
  <si>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</si>
  <si>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</si>
  <si>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</si>
  <si>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</si>
  <si>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</si>
  <si>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有</t>
  </si>
  <si>
    <t>民間企業によって代わることが可能な事業（高校生就職ガイダンス等）については、一般競争入札において選定をしている。「労働法制eラーニングの運用保守及び周知広報業務」については、不落随契となった。</t>
    <rPh sb="87" eb="88">
      <t>フ</t>
    </rPh>
    <rPh sb="89" eb="91">
      <t>ズイケイ</t>
    </rPh>
    <phoneticPr fontId="5"/>
  </si>
  <si>
    <t>-</t>
    <phoneticPr fontId="5"/>
  </si>
  <si>
    <t>-</t>
    <phoneticPr fontId="5"/>
  </si>
  <si>
    <t>8,685百万円／182,000</t>
    <rPh sb="5" eb="6">
      <t>ヒャク</t>
    </rPh>
    <rPh sb="6" eb="8">
      <t>マンエン</t>
    </rPh>
    <phoneticPr fontId="5"/>
  </si>
  <si>
    <t>8,685百万円／92,000</t>
    <rPh sb="1" eb="8">
      <t>685ヒャクマンエン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</si>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</sst>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193074</xdr:colOff>
      <xdr:row>18</xdr:row>
      <xdr:rowOff>25743</xdr:rowOff>
    </xdr:from>
    <xdr:to>
      <xdr:col>33</xdr:col>
      <xdr:colOff>102972</xdr:colOff>
      <xdr:row>18</xdr:row>
      <xdr:rowOff>296047</xdr:rowOff>
    </xdr:to>
    <xdr:sp macro="" textlink="">
      <xdr:nvSpPr>
        <xdr:cNvPr id="3" name="テキスト ボックス 2"/>
        <xdr:cNvSpPr txBox="1"/>
      </xdr:nvSpPr>
      <xdr:spPr>
        <a:xfrm>
          <a:off x="6165506" y="7620000"/>
          <a:ext cx="733682"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44823</xdr:colOff>
      <xdr:row>115</xdr:row>
      <xdr:rowOff>0</xdr:rowOff>
    </xdr:from>
    <xdr:to>
      <xdr:col>41</xdr:col>
      <xdr:colOff>160667</xdr:colOff>
      <xdr:row>115</xdr:row>
      <xdr:rowOff>270304</xdr:rowOff>
    </xdr:to>
    <xdr:sp macro="" textlink="">
      <xdr:nvSpPr>
        <xdr:cNvPr id="7" name="テキスト ボックス 6"/>
        <xdr:cNvSpPr txBox="1"/>
      </xdr:nvSpPr>
      <xdr:spPr>
        <a:xfrm>
          <a:off x="6857999" y="16192500"/>
          <a:ext cx="653727"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40281</xdr:colOff>
      <xdr:row>116</xdr:row>
      <xdr:rowOff>146132</xdr:rowOff>
    </xdr:from>
    <xdr:to>
      <xdr:col>41</xdr:col>
      <xdr:colOff>156125</xdr:colOff>
      <xdr:row>116</xdr:row>
      <xdr:rowOff>416436</xdr:rowOff>
    </xdr:to>
    <xdr:sp macro="" textlink="">
      <xdr:nvSpPr>
        <xdr:cNvPr id="8" name="テキスト ボックス 7"/>
        <xdr:cNvSpPr txBox="1"/>
      </xdr:nvSpPr>
      <xdr:spPr>
        <a:xfrm>
          <a:off x="6853457" y="16629985"/>
          <a:ext cx="653727"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56029</xdr:colOff>
      <xdr:row>118</xdr:row>
      <xdr:rowOff>11206</xdr:rowOff>
    </xdr:from>
    <xdr:to>
      <xdr:col>41</xdr:col>
      <xdr:colOff>171873</xdr:colOff>
      <xdr:row>118</xdr:row>
      <xdr:rowOff>281510</xdr:rowOff>
    </xdr:to>
    <xdr:sp macro="" textlink="">
      <xdr:nvSpPr>
        <xdr:cNvPr id="9" name="テキスト ボックス 8"/>
        <xdr:cNvSpPr txBox="1"/>
      </xdr:nvSpPr>
      <xdr:spPr>
        <a:xfrm>
          <a:off x="6869205" y="17380324"/>
          <a:ext cx="653727"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33618</xdr:colOff>
      <xdr:row>119</xdr:row>
      <xdr:rowOff>168088</xdr:rowOff>
    </xdr:from>
    <xdr:to>
      <xdr:col>41</xdr:col>
      <xdr:colOff>149462</xdr:colOff>
      <xdr:row>119</xdr:row>
      <xdr:rowOff>438392</xdr:rowOff>
    </xdr:to>
    <xdr:sp macro="" textlink="">
      <xdr:nvSpPr>
        <xdr:cNvPr id="10" name="テキスト ボックス 9"/>
        <xdr:cNvSpPr txBox="1"/>
      </xdr:nvSpPr>
      <xdr:spPr>
        <a:xfrm>
          <a:off x="6846794" y="17828559"/>
          <a:ext cx="653727"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46</xdr:col>
      <xdr:colOff>193074</xdr:colOff>
      <xdr:row>134</xdr:row>
      <xdr:rowOff>77229</xdr:rowOff>
    </xdr:from>
    <xdr:to>
      <xdr:col>49</xdr:col>
      <xdr:colOff>308919</xdr:colOff>
      <xdr:row>134</xdr:row>
      <xdr:rowOff>347533</xdr:rowOff>
    </xdr:to>
    <xdr:sp macro="" textlink="">
      <xdr:nvSpPr>
        <xdr:cNvPr id="12" name="テキスト ボックス 11"/>
        <xdr:cNvSpPr txBox="1"/>
      </xdr:nvSpPr>
      <xdr:spPr>
        <a:xfrm>
          <a:off x="9666588" y="20530236"/>
          <a:ext cx="733682"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9</xdr:col>
      <xdr:colOff>85725</xdr:colOff>
      <xdr:row>741</xdr:row>
      <xdr:rowOff>136525</xdr:rowOff>
    </xdr:from>
    <xdr:to>
      <xdr:col>46</xdr:col>
      <xdr:colOff>104152</xdr:colOff>
      <xdr:row>745</xdr:row>
      <xdr:rowOff>172072</xdr:rowOff>
    </xdr:to>
    <xdr:grpSp>
      <xdr:nvGrpSpPr>
        <xdr:cNvPr id="13" name="グループ化 1"/>
        <xdr:cNvGrpSpPr>
          <a:grpSpLocks/>
        </xdr:cNvGrpSpPr>
      </xdr:nvGrpSpPr>
      <xdr:grpSpPr bwMode="auto">
        <a:xfrm>
          <a:off x="1939239" y="45895140"/>
          <a:ext cx="7638427" cy="1425682"/>
          <a:chOff x="1409791" y="30387446"/>
          <a:chExt cx="8232502" cy="2623465"/>
        </a:xfrm>
      </xdr:grpSpPr>
      <xdr:sp macro="" textlink="">
        <xdr:nvSpPr>
          <xdr:cNvPr id="14" name="テキスト ボックス 13"/>
          <xdr:cNvSpPr txBox="1"/>
        </xdr:nvSpPr>
        <xdr:spPr>
          <a:xfrm>
            <a:off x="3947550" y="30387446"/>
            <a:ext cx="2095600" cy="834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 </a:t>
            </a:r>
            <a:r>
              <a:rPr kumimoji="1" lang="ja-JP" altLang="en-US" sz="1100">
                <a:solidFill>
                  <a:sysClr val="windowText" lastClr="000000"/>
                </a:solidFill>
              </a:rPr>
              <a:t>●●（精査中）百万円</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5" name="グループ化 14"/>
          <xdr:cNvGrpSpPr>
            <a:grpSpLocks/>
          </xdr:cNvGrpSpPr>
        </xdr:nvGrpSpPr>
        <xdr:grpSpPr bwMode="auto">
          <a:xfrm>
            <a:off x="6740475" y="30441178"/>
            <a:ext cx="2901818" cy="2407221"/>
            <a:chOff x="2147522" y="29797179"/>
            <a:chExt cx="2577440" cy="2384494"/>
          </a:xfrm>
        </xdr:grpSpPr>
        <xdr:sp macro="" textlink="">
          <xdr:nvSpPr>
            <xdr:cNvPr id="24" name="テキスト ボックス 23"/>
            <xdr:cNvSpPr txBox="1"/>
          </xdr:nvSpPr>
          <xdr:spPr>
            <a:xfrm>
              <a:off x="2147522" y="30509254"/>
              <a:ext cx="2577440" cy="742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Ｂ：</a:t>
              </a:r>
              <a:r>
                <a:rPr kumimoji="1" lang="ja-JP" altLang="en-US" sz="1000">
                  <a:solidFill>
                    <a:schemeClr val="tx1"/>
                  </a:solidFill>
                  <a:latin typeface="+mn-lt"/>
                  <a:ea typeface="+mn-ea"/>
                  <a:cs typeface="+mn-cs"/>
                </a:rPr>
                <a:t>日本コンピュータシステム㈱</a:t>
              </a:r>
              <a:r>
                <a:rPr kumimoji="1" lang="ja-JP" altLang="en-US" sz="1000">
                  <a:solidFill>
                    <a:schemeClr val="dk1"/>
                  </a:solidFill>
                  <a:latin typeface="+mn-lt"/>
                  <a:ea typeface="+mn-ea"/>
                  <a:cs typeface="+mn-cs"/>
                </a:rPr>
                <a:t>等（</a:t>
              </a:r>
              <a:r>
                <a:rPr kumimoji="1" lang="en-US" altLang="ja-JP" sz="1000">
                  <a:solidFill>
                    <a:schemeClr val="dk1"/>
                  </a:solidFill>
                  <a:latin typeface="+mn-lt"/>
                  <a:ea typeface="+mn-ea"/>
                  <a:cs typeface="+mn-cs"/>
                </a:rPr>
                <a:t>8</a:t>
              </a:r>
              <a:r>
                <a:rPr kumimoji="1" lang="ja-JP" altLang="en-US" sz="10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(145</a:t>
              </a:r>
              <a:r>
                <a:rPr kumimoji="1" lang="ja-JP" altLang="en-US" sz="1100">
                  <a:solidFill>
                    <a:sysClr val="windowText" lastClr="000000"/>
                  </a:solidFill>
                  <a:latin typeface="+mn-lt"/>
                  <a:ea typeface="+mn-ea"/>
                  <a:cs typeface="+mn-cs"/>
                </a:rPr>
                <a:t>百万円</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5" name="テキスト ボックス 10"/>
            <xdr:cNvSpPr txBox="1"/>
          </xdr:nvSpPr>
          <xdr:spPr>
            <a:xfrm>
              <a:off x="2210117" y="29797179"/>
              <a:ext cx="2449236" cy="39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26" name="大かっこ 25"/>
            <xdr:cNvSpPr/>
          </xdr:nvSpPr>
          <xdr:spPr>
            <a:xfrm>
              <a:off x="2442050" y="31314024"/>
              <a:ext cx="2171366" cy="867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若者雇用促進総合サイトの運営等</a:t>
              </a:r>
              <a:endParaRPr kumimoji="1" lang="en-US" altLang="ja-JP" sz="1100">
                <a:solidFill>
                  <a:schemeClr val="tx1"/>
                </a:solidFill>
                <a:latin typeface="+mn-lt"/>
                <a:ea typeface="+mn-ea"/>
                <a:cs typeface="+mn-cs"/>
              </a:endParaRPr>
            </a:p>
          </xdr:txBody>
        </xdr:sp>
      </xdr:grpSp>
      <xdr:grpSp>
        <xdr:nvGrpSpPr>
          <xdr:cNvPr id="16" name="グループ化 89"/>
          <xdr:cNvGrpSpPr>
            <a:grpSpLocks/>
          </xdr:cNvGrpSpPr>
        </xdr:nvGrpSpPr>
        <xdr:grpSpPr bwMode="auto">
          <a:xfrm>
            <a:off x="1409791" y="30659022"/>
            <a:ext cx="2402907" cy="2351889"/>
            <a:chOff x="2555706" y="29977731"/>
            <a:chExt cx="2064122" cy="2260658"/>
          </a:xfrm>
        </xdr:grpSpPr>
        <xdr:sp macro="" textlink="">
          <xdr:nvSpPr>
            <xdr:cNvPr id="21" name="テキスト ボックス 20"/>
            <xdr:cNvSpPr txBox="1"/>
          </xdr:nvSpPr>
          <xdr:spPr>
            <a:xfrm>
              <a:off x="2574598" y="30315699"/>
              <a:ext cx="2045230" cy="784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（精査中）</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10"/>
            <xdr:cNvSpPr txBox="1"/>
          </xdr:nvSpPr>
          <xdr:spPr>
            <a:xfrm>
              <a:off x="3003628" y="29977731"/>
              <a:ext cx="1166288" cy="26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23" name="大かっこ 22"/>
            <xdr:cNvSpPr/>
          </xdr:nvSpPr>
          <xdr:spPr>
            <a:xfrm>
              <a:off x="2555706" y="31173698"/>
              <a:ext cx="2062133" cy="1064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lnSpc>
                  <a:spcPts val="1200"/>
                </a:lnSpc>
              </a:pPr>
              <a:r>
                <a:rPr kumimoji="1" lang="ja-JP" altLang="ja-JP" sz="1000">
                  <a:solidFill>
                    <a:schemeClr val="tx1"/>
                  </a:solidFill>
                  <a:latin typeface="+mn-lt"/>
                  <a:ea typeface="+mn-ea"/>
                  <a:cs typeface="+mn-cs"/>
                </a:rPr>
                <a:t>ジョブサポーターの配置</a:t>
              </a:r>
              <a:r>
                <a:rPr kumimoji="1" lang="ja-JP" altLang="en-US" sz="1000">
                  <a:solidFill>
                    <a:schemeClr val="tx1"/>
                  </a:solidFill>
                  <a:latin typeface="+mn-lt"/>
                  <a:ea typeface="+mn-ea"/>
                  <a:cs typeface="+mn-cs"/>
                </a:rPr>
                <a:t>、</a:t>
              </a:r>
              <a:r>
                <a:rPr kumimoji="1" lang="ja-JP" altLang="en-US" sz="1000"/>
                <a:t>新卒応援ハローワークの運営</a:t>
              </a:r>
              <a:r>
                <a:rPr kumimoji="1" lang="ja-JP" altLang="en-US" sz="1000">
                  <a:solidFill>
                    <a:srgbClr val="FF0000"/>
                  </a:solidFill>
                </a:rPr>
                <a:t>、</a:t>
              </a:r>
              <a:r>
                <a:rPr kumimoji="1" lang="ja-JP" altLang="en-US" sz="1000">
                  <a:solidFill>
                    <a:schemeClr val="tx1"/>
                  </a:solidFill>
                </a:rPr>
                <a:t>助成金の支給決定</a:t>
              </a:r>
              <a:r>
                <a:rPr kumimoji="1" lang="ja-JP" altLang="en-US" sz="1000"/>
                <a:t>等</a:t>
              </a:r>
            </a:p>
          </xdr:txBody>
        </xdr:sp>
      </xdr:grpSp>
      <xdr:cxnSp macro="">
        <xdr:nvCxnSpPr>
          <xdr:cNvPr id="17" name="直線コネクタ 16"/>
          <xdr:cNvCxnSpPr>
            <a:stCxn id="14" idx="3"/>
          </xdr:cNvCxnSpPr>
        </xdr:nvCxnSpPr>
        <xdr:spPr>
          <a:xfrm flipV="1">
            <a:off x="6043150" y="30804544"/>
            <a:ext cx="1605135" cy="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7647298" y="30827560"/>
            <a:ext cx="3700" cy="279497"/>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a:stCxn id="22" idx="3"/>
          </xdr:cNvCxnSpPr>
        </xdr:nvCxnSpPr>
        <xdr:spPr>
          <a:xfrm flipV="1">
            <a:off x="3288942" y="30742360"/>
            <a:ext cx="6586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3271583" y="30761608"/>
            <a:ext cx="0" cy="229874"/>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111383</xdr:colOff>
      <xdr:row>750</xdr:row>
      <xdr:rowOff>107859</xdr:rowOff>
    </xdr:from>
    <xdr:to>
      <xdr:col>41</xdr:col>
      <xdr:colOff>86623</xdr:colOff>
      <xdr:row>754</xdr:row>
      <xdr:rowOff>313814</xdr:rowOff>
    </xdr:to>
    <xdr:grpSp>
      <xdr:nvGrpSpPr>
        <xdr:cNvPr id="27" name="グループ化 85"/>
        <xdr:cNvGrpSpPr>
          <a:grpSpLocks/>
        </xdr:cNvGrpSpPr>
      </xdr:nvGrpSpPr>
      <xdr:grpSpPr bwMode="auto">
        <a:xfrm>
          <a:off x="5054086" y="48994278"/>
          <a:ext cx="3476321" cy="1596090"/>
          <a:chOff x="2574810" y="29390306"/>
          <a:chExt cx="2063905" cy="2132420"/>
        </a:xfrm>
      </xdr:grpSpPr>
      <xdr:sp macro="" textlink="">
        <xdr:nvSpPr>
          <xdr:cNvPr id="28" name="テキスト ボックス 27"/>
          <xdr:cNvSpPr txBox="1"/>
        </xdr:nvSpPr>
        <xdr:spPr>
          <a:xfrm>
            <a:off x="2574810" y="29693322"/>
            <a:ext cx="2044555" cy="1169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Ｃ</a:t>
            </a:r>
            <a:r>
              <a:rPr kumimoji="1" lang="en-US" altLang="ja-JP" sz="1100"/>
              <a:t>.</a:t>
            </a:r>
            <a:r>
              <a:rPr kumimoji="1" lang="ja-JP" altLang="en-US" sz="1100" baseline="0"/>
              <a:t> </a:t>
            </a:r>
            <a:r>
              <a:rPr kumimoji="1" lang="ja-JP" altLang="en-US" sz="1000" baseline="0">
                <a:solidFill>
                  <a:schemeClr val="tx1"/>
                </a:solidFill>
                <a:latin typeface="+mn-lt"/>
                <a:ea typeface="+mn-ea"/>
                <a:cs typeface="+mn-cs"/>
              </a:rPr>
              <a:t>学校法人大原学園</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(153</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9" name="テキスト ボックス 10"/>
          <xdr:cNvSpPr txBox="1"/>
        </xdr:nvSpPr>
        <xdr:spPr>
          <a:xfrm>
            <a:off x="2861339" y="2939030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0" name="大かっこ 29"/>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高校生就職ガイダンス</a:t>
            </a:r>
          </a:p>
        </xdr:txBody>
      </xdr:sp>
    </xdr:grpSp>
    <xdr:clientData/>
  </xdr:twoCellAnchor>
  <xdr:twoCellAnchor>
    <xdr:from>
      <xdr:col>26</xdr:col>
      <xdr:colOff>197794</xdr:colOff>
      <xdr:row>742</xdr:row>
      <xdr:rowOff>255716</xdr:rowOff>
    </xdr:from>
    <xdr:to>
      <xdr:col>26</xdr:col>
      <xdr:colOff>197794</xdr:colOff>
      <xdr:row>750</xdr:row>
      <xdr:rowOff>256746</xdr:rowOff>
    </xdr:to>
    <xdr:cxnSp macro="">
      <xdr:nvCxnSpPr>
        <xdr:cNvPr id="31" name="直線コネクタ 30"/>
        <xdr:cNvCxnSpPr/>
      </xdr:nvCxnSpPr>
      <xdr:spPr bwMode="auto">
        <a:xfrm>
          <a:off x="5552389" y="46310378"/>
          <a:ext cx="0" cy="27813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741</xdr:row>
      <xdr:rowOff>0</xdr:rowOff>
    </xdr:from>
    <xdr:to>
      <xdr:col>32</xdr:col>
      <xdr:colOff>136638</xdr:colOff>
      <xdr:row>746</xdr:row>
      <xdr:rowOff>7408</xdr:rowOff>
    </xdr:to>
    <xdr:sp macro="" textlink="">
      <xdr:nvSpPr>
        <xdr:cNvPr id="32" name="正方形/長方形 31"/>
        <xdr:cNvSpPr/>
      </xdr:nvSpPr>
      <xdr:spPr>
        <a:xfrm>
          <a:off x="1866214" y="45707128"/>
          <a:ext cx="4860694" cy="17450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51486</xdr:colOff>
      <xdr:row>750</xdr:row>
      <xdr:rowOff>94824</xdr:rowOff>
    </xdr:from>
    <xdr:to>
      <xdr:col>22</xdr:col>
      <xdr:colOff>123053</xdr:colOff>
      <xdr:row>754</xdr:row>
      <xdr:rowOff>339394</xdr:rowOff>
    </xdr:to>
    <xdr:grpSp>
      <xdr:nvGrpSpPr>
        <xdr:cNvPr id="33" name="グループ化 85"/>
        <xdr:cNvGrpSpPr>
          <a:grpSpLocks/>
        </xdr:cNvGrpSpPr>
      </xdr:nvGrpSpPr>
      <xdr:grpSpPr bwMode="auto">
        <a:xfrm>
          <a:off x="1493108" y="48981243"/>
          <a:ext cx="3160756" cy="1634705"/>
          <a:chOff x="2574810" y="29992196"/>
          <a:chExt cx="2063905" cy="2184010"/>
        </a:xfrm>
      </xdr:grpSpPr>
      <xdr:sp macro="" textlink="">
        <xdr:nvSpPr>
          <xdr:cNvPr id="34" name="テキスト ボックス 33"/>
          <xdr:cNvSpPr txBox="1"/>
        </xdr:nvSpPr>
        <xdr:spPr>
          <a:xfrm>
            <a:off x="2574810" y="30317199"/>
            <a:ext cx="2044555" cy="1199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tx1"/>
                </a:solidFill>
              </a:rPr>
              <a:t>D.</a:t>
            </a:r>
            <a:r>
              <a:rPr kumimoji="1" lang="ja-JP" altLang="en-US" sz="1100" baseline="0">
                <a:solidFill>
                  <a:schemeClr val="tx1"/>
                </a:solidFill>
              </a:rPr>
              <a:t> </a:t>
            </a:r>
            <a:r>
              <a:rPr kumimoji="1" lang="ja-JP" altLang="en-US" sz="1000" baseline="0">
                <a:solidFill>
                  <a:schemeClr val="tx1"/>
                </a:solidFill>
                <a:latin typeface="+mn-lt"/>
                <a:ea typeface="+mn-ea"/>
                <a:cs typeface="+mn-cs"/>
              </a:rPr>
              <a:t>事業主（</a:t>
            </a:r>
            <a:r>
              <a:rPr kumimoji="1" lang="en-US" altLang="ja-JP" sz="1000" baseline="0">
                <a:solidFill>
                  <a:schemeClr val="tx1"/>
                </a:solidFill>
                <a:latin typeface="+mn-lt"/>
                <a:ea typeface="+mn-ea"/>
                <a:cs typeface="+mn-cs"/>
              </a:rPr>
              <a:t>333</a:t>
            </a:r>
            <a:r>
              <a:rPr kumimoji="1" lang="ja-JP" altLang="en-US" sz="1000" baseline="0">
                <a:solidFill>
                  <a:schemeClr val="tx1"/>
                </a:solidFill>
                <a:latin typeface="+mn-lt"/>
                <a:ea typeface="+mn-ea"/>
                <a:cs typeface="+mn-cs"/>
              </a:rPr>
              <a:t>者）</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(139</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5" name="テキスト ボックス 10"/>
          <xdr:cNvSpPr txBox="1"/>
        </xdr:nvSpPr>
        <xdr:spPr>
          <a:xfrm>
            <a:off x="2765465" y="29992196"/>
            <a:ext cx="1776089" cy="337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 【</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36" name="大かっこ 35"/>
          <xdr:cNvSpPr/>
        </xdr:nvSpPr>
        <xdr:spPr>
          <a:xfrm>
            <a:off x="2576833" y="31698489"/>
            <a:ext cx="2061882" cy="4777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15</xdr:col>
      <xdr:colOff>88302</xdr:colOff>
      <xdr:row>746</xdr:row>
      <xdr:rowOff>24456</xdr:rowOff>
    </xdr:from>
    <xdr:to>
      <xdr:col>15</xdr:col>
      <xdr:colOff>101000</xdr:colOff>
      <xdr:row>750</xdr:row>
      <xdr:rowOff>37671</xdr:rowOff>
    </xdr:to>
    <xdr:cxnSp macro="">
      <xdr:nvCxnSpPr>
        <xdr:cNvPr id="37" name="直線コネクタ 36"/>
        <xdr:cNvCxnSpPr/>
      </xdr:nvCxnSpPr>
      <xdr:spPr bwMode="auto">
        <a:xfrm flipH="1">
          <a:off x="3177491" y="47469253"/>
          <a:ext cx="12698" cy="140335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836</xdr:row>
      <xdr:rowOff>0</xdr:rowOff>
    </xdr:from>
    <xdr:to>
      <xdr:col>23</xdr:col>
      <xdr:colOff>25744</xdr:colOff>
      <xdr:row>845</xdr:row>
      <xdr:rowOff>231689</xdr:rowOff>
    </xdr:to>
    <xdr:sp macro="" textlink="">
      <xdr:nvSpPr>
        <xdr:cNvPr id="68" name="テキスト ボックス 67"/>
        <xdr:cNvSpPr txBox="1"/>
      </xdr:nvSpPr>
      <xdr:spPr>
        <a:xfrm>
          <a:off x="411892" y="68721588"/>
          <a:ext cx="4350609" cy="370702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11</xdr:col>
      <xdr:colOff>0</xdr:colOff>
      <xdr:row>780</xdr:row>
      <xdr:rowOff>0</xdr:rowOff>
    </xdr:from>
    <xdr:to>
      <xdr:col>14</xdr:col>
      <xdr:colOff>115844</xdr:colOff>
      <xdr:row>780</xdr:row>
      <xdr:rowOff>270304</xdr:rowOff>
    </xdr:to>
    <xdr:sp macro="" textlink="">
      <xdr:nvSpPr>
        <xdr:cNvPr id="46" name="テキスト ボックス 45"/>
        <xdr:cNvSpPr txBox="1"/>
      </xdr:nvSpPr>
      <xdr:spPr>
        <a:xfrm>
          <a:off x="2265405" y="59634223"/>
          <a:ext cx="733682"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28</xdr:col>
      <xdr:colOff>56029</xdr:colOff>
      <xdr:row>708</xdr:row>
      <xdr:rowOff>112059</xdr:rowOff>
    </xdr:from>
    <xdr:to>
      <xdr:col>31</xdr:col>
      <xdr:colOff>171873</xdr:colOff>
      <xdr:row>708</xdr:row>
      <xdr:rowOff>382363</xdr:rowOff>
    </xdr:to>
    <xdr:sp macro="" textlink="">
      <xdr:nvSpPr>
        <xdr:cNvPr id="39" name="テキスト ボックス 38"/>
        <xdr:cNvSpPr txBox="1"/>
      </xdr:nvSpPr>
      <xdr:spPr>
        <a:xfrm>
          <a:off x="5076264" y="31746265"/>
          <a:ext cx="653727"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28</xdr:col>
      <xdr:colOff>71491</xdr:colOff>
      <xdr:row>711</xdr:row>
      <xdr:rowOff>268639</xdr:rowOff>
    </xdr:from>
    <xdr:to>
      <xdr:col>31</xdr:col>
      <xdr:colOff>170208</xdr:colOff>
      <xdr:row>711</xdr:row>
      <xdr:rowOff>538943</xdr:rowOff>
    </xdr:to>
    <xdr:sp macro="" textlink="">
      <xdr:nvSpPr>
        <xdr:cNvPr id="40" name="テキスト ボックス 39"/>
        <xdr:cNvSpPr txBox="1"/>
      </xdr:nvSpPr>
      <xdr:spPr>
        <a:xfrm>
          <a:off x="5091726" y="33505286"/>
          <a:ext cx="636600"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32" zoomScale="74" zoomScaleNormal="75" zoomScaleSheetLayoutView="74" zoomScalePageLayoutView="85" workbookViewId="0">
      <selection activeCell="BE712" sqref="BE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574</v>
      </c>
      <c r="AT2" s="220"/>
      <c r="AU2" s="220"/>
      <c r="AV2" s="52" t="str">
        <f>IF(AW2="", "", "-")</f>
        <v/>
      </c>
      <c r="AW2" s="399"/>
      <c r="AX2" s="399"/>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151</v>
      </c>
      <c r="H5" s="562"/>
      <c r="I5" s="562"/>
      <c r="J5" s="562"/>
      <c r="K5" s="562"/>
      <c r="L5" s="562"/>
      <c r="M5" s="563" t="s">
        <v>66</v>
      </c>
      <c r="N5" s="564"/>
      <c r="O5" s="564"/>
      <c r="P5" s="564"/>
      <c r="Q5" s="564"/>
      <c r="R5" s="565"/>
      <c r="S5" s="566" t="s">
        <v>567</v>
      </c>
      <c r="T5" s="562"/>
      <c r="U5" s="562"/>
      <c r="V5" s="562"/>
      <c r="W5" s="562"/>
      <c r="X5" s="567"/>
      <c r="Y5" s="717" t="s">
        <v>3</v>
      </c>
      <c r="Z5" s="718"/>
      <c r="AA5" s="718"/>
      <c r="AB5" s="718"/>
      <c r="AC5" s="718"/>
      <c r="AD5" s="719"/>
      <c r="AE5" s="720" t="s">
        <v>568</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880" t="str">
        <f>入力規則等!F39</f>
        <v>一般会計、労働保険特別会計雇用勘定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571</v>
      </c>
      <c r="H7" s="833"/>
      <c r="I7" s="833"/>
      <c r="J7" s="833"/>
      <c r="K7" s="833"/>
      <c r="L7" s="833"/>
      <c r="M7" s="833"/>
      <c r="N7" s="833"/>
      <c r="O7" s="833"/>
      <c r="P7" s="833"/>
      <c r="Q7" s="833"/>
      <c r="R7" s="833"/>
      <c r="S7" s="833"/>
      <c r="T7" s="833"/>
      <c r="U7" s="833"/>
      <c r="V7" s="833"/>
      <c r="W7" s="833"/>
      <c r="X7" s="834"/>
      <c r="Y7" s="397" t="s">
        <v>512</v>
      </c>
      <c r="Z7" s="296"/>
      <c r="AA7" s="296"/>
      <c r="AB7" s="296"/>
      <c r="AC7" s="296"/>
      <c r="AD7" s="398"/>
      <c r="AE7" s="385" t="s">
        <v>572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3" t="str">
        <f>入力規則等!A28</f>
        <v>高齢社会対策、子ども・若者育成支援</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9007</v>
      </c>
      <c r="Q13" s="109"/>
      <c r="R13" s="109"/>
      <c r="S13" s="109"/>
      <c r="T13" s="109"/>
      <c r="U13" s="109"/>
      <c r="V13" s="110"/>
      <c r="W13" s="108">
        <v>10752</v>
      </c>
      <c r="X13" s="109"/>
      <c r="Y13" s="109"/>
      <c r="Z13" s="109"/>
      <c r="AA13" s="109"/>
      <c r="AB13" s="109"/>
      <c r="AC13" s="110"/>
      <c r="AD13" s="108">
        <v>8901</v>
      </c>
      <c r="AE13" s="109"/>
      <c r="AF13" s="109"/>
      <c r="AG13" s="109"/>
      <c r="AH13" s="109"/>
      <c r="AI13" s="109"/>
      <c r="AJ13" s="110"/>
      <c r="AK13" s="108">
        <v>8685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688</v>
      </c>
      <c r="Q14" s="109"/>
      <c r="R14" s="109"/>
      <c r="S14" s="109"/>
      <c r="T14" s="109"/>
      <c r="U14" s="109"/>
      <c r="V14" s="110"/>
      <c r="W14" s="108" t="s">
        <v>654</v>
      </c>
      <c r="X14" s="109"/>
      <c r="Y14" s="109"/>
      <c r="Z14" s="109"/>
      <c r="AA14" s="109"/>
      <c r="AB14" s="109"/>
      <c r="AC14" s="110"/>
      <c r="AD14" s="108" t="s">
        <v>654</v>
      </c>
      <c r="AE14" s="109"/>
      <c r="AF14" s="109"/>
      <c r="AG14" s="109"/>
      <c r="AH14" s="109"/>
      <c r="AI14" s="109"/>
      <c r="AJ14" s="110"/>
      <c r="AK14" s="108" t="s">
        <v>654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654</v>
      </c>
      <c r="Q15" s="109"/>
      <c r="R15" s="109"/>
      <c r="S15" s="109"/>
      <c r="T15" s="109"/>
      <c r="U15" s="109"/>
      <c r="V15" s="110"/>
      <c r="W15" s="108" t="s">
        <v>654</v>
      </c>
      <c r="X15" s="109"/>
      <c r="Y15" s="109"/>
      <c r="Z15" s="109"/>
      <c r="AA15" s="109"/>
      <c r="AB15" s="109"/>
      <c r="AC15" s="110"/>
      <c r="AD15" s="108" t="s">
        <v>654</v>
      </c>
      <c r="AE15" s="109"/>
      <c r="AF15" s="109"/>
      <c r="AG15" s="109"/>
      <c r="AH15" s="109"/>
      <c r="AI15" s="109"/>
      <c r="AJ15" s="110"/>
      <c r="AK15" s="108" t="s">
        <v>654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654</v>
      </c>
      <c r="Q16" s="109"/>
      <c r="R16" s="109"/>
      <c r="S16" s="109"/>
      <c r="T16" s="109"/>
      <c r="U16" s="109"/>
      <c r="V16" s="110"/>
      <c r="W16" s="108" t="s">
        <v>654</v>
      </c>
      <c r="X16" s="109"/>
      <c r="Y16" s="109"/>
      <c r="Z16" s="109"/>
      <c r="AA16" s="109"/>
      <c r="AB16" s="109"/>
      <c r="AC16" s="110"/>
      <c r="AD16" s="108" t="s">
        <v>654</v>
      </c>
      <c r="AE16" s="109"/>
      <c r="AF16" s="109"/>
      <c r="AG16" s="109"/>
      <c r="AH16" s="109"/>
      <c r="AI16" s="109"/>
      <c r="AJ16" s="110"/>
      <c r="AK16" s="108" t="s">
        <v>654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654</v>
      </c>
      <c r="Q17" s="109"/>
      <c r="R17" s="109"/>
      <c r="S17" s="109"/>
      <c r="T17" s="109"/>
      <c r="U17" s="109"/>
      <c r="V17" s="110"/>
      <c r="W17" s="108" t="s">
        <v>654</v>
      </c>
      <c r="X17" s="109"/>
      <c r="Y17" s="109"/>
      <c r="Z17" s="109"/>
      <c r="AA17" s="109"/>
      <c r="AB17" s="109"/>
      <c r="AC17" s="110"/>
      <c r="AD17" s="108" t="s">
        <v>654</v>
      </c>
      <c r="AE17" s="109"/>
      <c r="AF17" s="109"/>
      <c r="AG17" s="109"/>
      <c r="AH17" s="109"/>
      <c r="AI17" s="109"/>
      <c r="AJ17" s="110"/>
      <c r="AK17" s="108" t="s">
        <v>654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9007</v>
      </c>
      <c r="Q18" s="115"/>
      <c r="R18" s="115"/>
      <c r="S18" s="115"/>
      <c r="T18" s="115"/>
      <c r="U18" s="115"/>
      <c r="V18" s="116"/>
      <c r="W18" s="114">
        <f>SUM(W13:AC17)</f>
        <v>10752</v>
      </c>
      <c r="X18" s="115"/>
      <c r="Y18" s="115"/>
      <c r="Z18" s="115"/>
      <c r="AA18" s="115"/>
      <c r="AB18" s="115"/>
      <c r="AC18" s="116"/>
      <c r="AD18" s="114">
        <f>SUM(AD13:AJ17)</f>
        <v>8901</v>
      </c>
      <c r="AE18" s="115"/>
      <c r="AF18" s="115"/>
      <c r="AG18" s="115"/>
      <c r="AH18" s="115"/>
      <c r="AI18" s="115"/>
      <c r="AJ18" s="116"/>
      <c r="AK18" s="114">
        <f>SUM(AK13:AQ17)</f>
        <v>8685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8078</v>
      </c>
      <c r="Q19" s="109"/>
      <c r="R19" s="109"/>
      <c r="S19" s="109"/>
      <c r="T19" s="109"/>
      <c r="U19" s="109"/>
      <c r="V19" s="110"/>
      <c r="W19" s="108">
        <v>8248</v>
      </c>
      <c r="X19" s="109"/>
      <c r="Y19" s="109"/>
      <c r="Z19" s="109"/>
      <c r="AA19" s="109"/>
      <c r="AB19" s="109"/>
      <c r="AC19" s="110"/>
      <c r="AD19" s="108"/>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0.89685799933385146</v>
      </c>
      <c r="Q20" s="542"/>
      <c r="R20" s="542"/>
      <c r="S20" s="542"/>
      <c r="T20" s="542"/>
      <c r="U20" s="542"/>
      <c r="V20" s="542"/>
      <c r="W20" s="542">
        <f t="shared" ref="W20" si="0">IF(W18=0, "-", SUM(W19)/W18)</f>
        <v>0.76711309523809523</v>
      </c>
      <c r="X20" s="542"/>
      <c r="Y20" s="542"/>
      <c r="Z20" s="542"/>
      <c r="AA20" s="542"/>
      <c r="AB20" s="542"/>
      <c r="AC20" s="542"/>
      <c r="AD20" s="542">
        <f t="shared" ref="AD20" si="1">IF(AD18=0, "-", SUM(AD19)/AD18)</f>
        <v>0</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476</v>
      </c>
      <c r="H21" s="930"/>
      <c r="I21" s="930"/>
      <c r="J21" s="930"/>
      <c r="K21" s="930"/>
      <c r="L21" s="930"/>
      <c r="M21" s="930"/>
      <c r="N21" s="930"/>
      <c r="O21" s="930"/>
      <c r="P21" s="542">
        <f>IF(P19=0, "-", SUM(P19)/SUM(P13,P14))</f>
        <v>0.89685799933385146</v>
      </c>
      <c r="Q21" s="542"/>
      <c r="R21" s="542"/>
      <c r="S21" s="542"/>
      <c r="T21" s="542"/>
      <c r="U21" s="542"/>
      <c r="V21" s="542"/>
      <c r="W21" s="542">
        <f t="shared" ref="W21" si="2">IF(W19=0, "-", SUM(W19)/SUM(W13,W14))</f>
        <v>0.76711309523809523</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616</v>
      </c>
      <c r="H23" s="187"/>
      <c r="I23" s="187"/>
      <c r="J23" s="187"/>
      <c r="K23" s="187"/>
      <c r="L23" s="187"/>
      <c r="M23" s="187"/>
      <c r="N23" s="187"/>
      <c r="O23" s="188"/>
      <c r="P23" s="105">
        <v>4521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617</v>
      </c>
      <c r="H24" s="190"/>
      <c r="I24" s="190"/>
      <c r="J24" s="190"/>
      <c r="K24" s="190"/>
      <c r="L24" s="190"/>
      <c r="M24" s="190"/>
      <c r="N24" s="190"/>
      <c r="O24" s="191"/>
      <c r="P24" s="108">
        <v>1587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671</v>
      </c>
      <c r="H25" s="187"/>
      <c r="I25" s="187"/>
      <c r="J25" s="187"/>
      <c r="K25" s="187"/>
      <c r="L25" s="187"/>
      <c r="M25" s="187"/>
      <c r="N25" s="187"/>
      <c r="O25" s="188"/>
      <c r="P25" s="108">
        <v>1042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618</v>
      </c>
      <c r="H26" s="190"/>
      <c r="I26" s="190"/>
      <c r="J26" s="190"/>
      <c r="K26" s="190"/>
      <c r="L26" s="190"/>
      <c r="M26" s="190"/>
      <c r="N26" s="190"/>
      <c r="O26" s="191"/>
      <c r="P26" s="108">
        <v>263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672</v>
      </c>
      <c r="H27" s="190"/>
      <c r="I27" s="190"/>
      <c r="J27" s="190"/>
      <c r="K27" s="190"/>
      <c r="L27" s="190"/>
      <c r="M27" s="190"/>
      <c r="N27" s="190"/>
      <c r="O27" s="191"/>
      <c r="P27" s="108">
        <v>275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997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8685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532</v>
      </c>
      <c r="AF30" s="389"/>
      <c r="AG30" s="389"/>
      <c r="AH30" s="390"/>
      <c r="AI30" s="388" t="s">
        <v>529</v>
      </c>
      <c r="AJ30" s="389"/>
      <c r="AK30" s="389"/>
      <c r="AL30" s="390"/>
      <c r="AM30" s="391" t="s">
        <v>524</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2"/>
      <c r="AC31" s="333"/>
      <c r="AD31" s="334"/>
      <c r="AE31" s="332"/>
      <c r="AF31" s="333"/>
      <c r="AG31" s="333"/>
      <c r="AH31" s="334"/>
      <c r="AI31" s="332"/>
      <c r="AJ31" s="333"/>
      <c r="AK31" s="333"/>
      <c r="AL31" s="334"/>
      <c r="AM31" s="378"/>
      <c r="AN31" s="378"/>
      <c r="AO31" s="378"/>
      <c r="AP31" s="332"/>
      <c r="AQ31" s="217" t="s">
        <v>692</v>
      </c>
      <c r="AR31" s="136"/>
      <c r="AS31" s="137" t="s">
        <v>355</v>
      </c>
      <c r="AT31" s="172"/>
      <c r="AU31" s="271">
        <v>31</v>
      </c>
      <c r="AV31" s="271"/>
      <c r="AW31" s="381" t="s">
        <v>300</v>
      </c>
      <c r="AX31" s="382"/>
    </row>
    <row r="32" spans="1:50" ht="23.25" customHeight="1" x14ac:dyDescent="0.15">
      <c r="A32" s="518"/>
      <c r="B32" s="516"/>
      <c r="C32" s="516"/>
      <c r="D32" s="516"/>
      <c r="E32" s="516"/>
      <c r="F32" s="517"/>
      <c r="G32" s="543" t="s">
        <v>575</v>
      </c>
      <c r="H32" s="544"/>
      <c r="I32" s="544"/>
      <c r="J32" s="544"/>
      <c r="K32" s="544"/>
      <c r="L32" s="544"/>
      <c r="M32" s="544"/>
      <c r="N32" s="544"/>
      <c r="O32" s="545"/>
      <c r="P32" s="161" t="s">
        <v>577</v>
      </c>
      <c r="Q32" s="161"/>
      <c r="R32" s="161"/>
      <c r="S32" s="161"/>
      <c r="T32" s="161"/>
      <c r="U32" s="161"/>
      <c r="V32" s="161"/>
      <c r="W32" s="161"/>
      <c r="X32" s="231"/>
      <c r="Y32" s="338" t="s">
        <v>12</v>
      </c>
      <c r="Z32" s="552"/>
      <c r="AA32" s="553"/>
      <c r="AB32" s="554" t="s">
        <v>578</v>
      </c>
      <c r="AC32" s="554"/>
      <c r="AD32" s="554"/>
      <c r="AE32" s="366">
        <v>191920</v>
      </c>
      <c r="AF32" s="367"/>
      <c r="AG32" s="367"/>
      <c r="AH32" s="367"/>
      <c r="AI32" s="366">
        <v>197227</v>
      </c>
      <c r="AJ32" s="367"/>
      <c r="AK32" s="367"/>
      <c r="AL32" s="367"/>
      <c r="AM32" s="366">
        <v>187845</v>
      </c>
      <c r="AN32" s="367"/>
      <c r="AO32" s="367"/>
      <c r="AP32" s="367"/>
      <c r="AQ32" s="111" t="s">
        <v>619</v>
      </c>
      <c r="AR32" s="112"/>
      <c r="AS32" s="112"/>
      <c r="AT32" s="113"/>
      <c r="AU32" s="367" t="s">
        <v>694</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578</v>
      </c>
      <c r="AC33" s="525"/>
      <c r="AD33" s="525"/>
      <c r="AE33" s="366">
        <v>195000</v>
      </c>
      <c r="AF33" s="367"/>
      <c r="AG33" s="367"/>
      <c r="AH33" s="367"/>
      <c r="AI33" s="366">
        <v>191000</v>
      </c>
      <c r="AJ33" s="367"/>
      <c r="AK33" s="367"/>
      <c r="AL33" s="367"/>
      <c r="AM33" s="366">
        <v>169000</v>
      </c>
      <c r="AN33" s="367"/>
      <c r="AO33" s="367"/>
      <c r="AP33" s="368"/>
      <c r="AQ33" s="111" t="s">
        <v>620</v>
      </c>
      <c r="AR33" s="112"/>
      <c r="AS33" s="112"/>
      <c r="AT33" s="113"/>
      <c r="AU33" s="367">
        <v>182000</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v>98.4</v>
      </c>
      <c r="AF34" s="367"/>
      <c r="AG34" s="367"/>
      <c r="AH34" s="367"/>
      <c r="AI34" s="366">
        <v>103.3</v>
      </c>
      <c r="AJ34" s="367"/>
      <c r="AK34" s="367"/>
      <c r="AL34" s="367"/>
      <c r="AM34" s="366">
        <v>111.2</v>
      </c>
      <c r="AN34" s="367"/>
      <c r="AO34" s="367"/>
      <c r="AP34" s="367"/>
      <c r="AQ34" s="111" t="s">
        <v>621</v>
      </c>
      <c r="AR34" s="112"/>
      <c r="AS34" s="112"/>
      <c r="AT34" s="113"/>
      <c r="AU34" s="367" t="s">
        <v>692</v>
      </c>
      <c r="AV34" s="367"/>
      <c r="AW34" s="367"/>
      <c r="AX34" s="369"/>
    </row>
    <row r="35" spans="1:50" ht="23.25" customHeight="1" x14ac:dyDescent="0.15">
      <c r="A35" s="900" t="s">
        <v>502</v>
      </c>
      <c r="B35" s="901"/>
      <c r="C35" s="901"/>
      <c r="D35" s="901"/>
      <c r="E35" s="901"/>
      <c r="F35" s="902"/>
      <c r="G35" s="906" t="s">
        <v>673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2"/>
      <c r="AC38" s="333"/>
      <c r="AD38" s="334"/>
      <c r="AE38" s="332"/>
      <c r="AF38" s="333"/>
      <c r="AG38" s="333"/>
      <c r="AH38" s="334"/>
      <c r="AI38" s="332"/>
      <c r="AJ38" s="333"/>
      <c r="AK38" s="333"/>
      <c r="AL38" s="334"/>
      <c r="AM38" s="378"/>
      <c r="AN38" s="378"/>
      <c r="AO38" s="378"/>
      <c r="AP38" s="332"/>
      <c r="AQ38" s="217" t="s">
        <v>692</v>
      </c>
      <c r="AR38" s="136"/>
      <c r="AS38" s="137" t="s">
        <v>355</v>
      </c>
      <c r="AT38" s="172"/>
      <c r="AU38" s="271">
        <v>31</v>
      </c>
      <c r="AV38" s="271"/>
      <c r="AW38" s="381" t="s">
        <v>300</v>
      </c>
      <c r="AX38" s="382"/>
    </row>
    <row r="39" spans="1:50" ht="23.25" customHeight="1" x14ac:dyDescent="0.15">
      <c r="A39" s="518"/>
      <c r="B39" s="516"/>
      <c r="C39" s="516"/>
      <c r="D39" s="516"/>
      <c r="E39" s="516"/>
      <c r="F39" s="517"/>
      <c r="G39" s="543" t="s">
        <v>579</v>
      </c>
      <c r="H39" s="544"/>
      <c r="I39" s="544"/>
      <c r="J39" s="544"/>
      <c r="K39" s="544"/>
      <c r="L39" s="544"/>
      <c r="M39" s="544"/>
      <c r="N39" s="544"/>
      <c r="O39" s="545"/>
      <c r="P39" s="161" t="s">
        <v>576</v>
      </c>
      <c r="Q39" s="161"/>
      <c r="R39" s="161"/>
      <c r="S39" s="161"/>
      <c r="T39" s="161"/>
      <c r="U39" s="161"/>
      <c r="V39" s="161"/>
      <c r="W39" s="161"/>
      <c r="X39" s="231"/>
      <c r="Y39" s="338" t="s">
        <v>12</v>
      </c>
      <c r="Z39" s="552"/>
      <c r="AA39" s="553"/>
      <c r="AB39" s="554" t="s">
        <v>674</v>
      </c>
      <c r="AC39" s="554"/>
      <c r="AD39" s="554"/>
      <c r="AE39" s="366">
        <v>98398</v>
      </c>
      <c r="AF39" s="367"/>
      <c r="AG39" s="367"/>
      <c r="AH39" s="367"/>
      <c r="AI39" s="366">
        <v>103024</v>
      </c>
      <c r="AJ39" s="367"/>
      <c r="AK39" s="367"/>
      <c r="AL39" s="367"/>
      <c r="AM39" s="366">
        <v>96852</v>
      </c>
      <c r="AN39" s="367"/>
      <c r="AO39" s="367"/>
      <c r="AP39" s="367"/>
      <c r="AQ39" s="111" t="s">
        <v>693</v>
      </c>
      <c r="AR39" s="112"/>
      <c r="AS39" s="112"/>
      <c r="AT39" s="113"/>
      <c r="AU39" s="367" t="s">
        <v>695</v>
      </c>
      <c r="AV39" s="367"/>
      <c r="AW39" s="367"/>
      <c r="AX39" s="369"/>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674</v>
      </c>
      <c r="AC40" s="525"/>
      <c r="AD40" s="525"/>
      <c r="AE40" s="366">
        <v>102000</v>
      </c>
      <c r="AF40" s="367"/>
      <c r="AG40" s="367"/>
      <c r="AH40" s="367"/>
      <c r="AI40" s="366">
        <v>93000</v>
      </c>
      <c r="AJ40" s="367"/>
      <c r="AK40" s="367"/>
      <c r="AL40" s="367"/>
      <c r="AM40" s="366">
        <v>93000</v>
      </c>
      <c r="AN40" s="367"/>
      <c r="AO40" s="367"/>
      <c r="AP40" s="367"/>
      <c r="AQ40" s="111" t="s">
        <v>692</v>
      </c>
      <c r="AR40" s="112"/>
      <c r="AS40" s="112"/>
      <c r="AT40" s="113"/>
      <c r="AU40" s="367">
        <v>92000</v>
      </c>
      <c r="AV40" s="367"/>
      <c r="AW40" s="367"/>
      <c r="AX40" s="369"/>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v>96.5</v>
      </c>
      <c r="AF41" s="367"/>
      <c r="AG41" s="367"/>
      <c r="AH41" s="367"/>
      <c r="AI41" s="366">
        <v>110.8</v>
      </c>
      <c r="AJ41" s="367"/>
      <c r="AK41" s="367"/>
      <c r="AL41" s="367"/>
      <c r="AM41" s="366">
        <v>104.1</v>
      </c>
      <c r="AN41" s="367"/>
      <c r="AO41" s="367"/>
      <c r="AP41" s="367"/>
      <c r="AQ41" s="111" t="s">
        <v>692</v>
      </c>
      <c r="AR41" s="112"/>
      <c r="AS41" s="112"/>
      <c r="AT41" s="113"/>
      <c r="AU41" s="367" t="s">
        <v>692</v>
      </c>
      <c r="AV41" s="367"/>
      <c r="AW41" s="367"/>
      <c r="AX41" s="369"/>
    </row>
    <row r="42" spans="1:50" ht="23.25" customHeight="1" x14ac:dyDescent="0.15">
      <c r="A42" s="900" t="s">
        <v>502</v>
      </c>
      <c r="B42" s="901"/>
      <c r="C42" s="901"/>
      <c r="D42" s="901"/>
      <c r="E42" s="901"/>
      <c r="F42" s="902"/>
      <c r="G42" s="906" t="s">
        <v>673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70" t="s">
        <v>532</v>
      </c>
      <c r="AF65" s="371"/>
      <c r="AG65" s="371"/>
      <c r="AH65" s="372"/>
      <c r="AI65" s="370" t="s">
        <v>529</v>
      </c>
      <c r="AJ65" s="371"/>
      <c r="AK65" s="371"/>
      <c r="AL65" s="372"/>
      <c r="AM65" s="377" t="s">
        <v>524</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8"/>
      <c r="AN66" s="378"/>
      <c r="AO66" s="378"/>
      <c r="AP66" s="332"/>
      <c r="AQ66" s="270"/>
      <c r="AR66" s="271"/>
      <c r="AS66" s="868" t="s">
        <v>355</v>
      </c>
      <c r="AT66" s="869"/>
      <c r="AU66" s="271"/>
      <c r="AV66" s="271"/>
      <c r="AW66" s="868" t="s">
        <v>470</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477</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505</v>
      </c>
      <c r="B78" s="915"/>
      <c r="C78" s="915"/>
      <c r="D78" s="915"/>
      <c r="E78" s="912" t="s">
        <v>449</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9"/>
      <c r="AC97" s="410"/>
      <c r="AD97" s="411"/>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23.25" customHeight="1" x14ac:dyDescent="0.15">
      <c r="A101" s="494"/>
      <c r="B101" s="495"/>
      <c r="C101" s="495"/>
      <c r="D101" s="495"/>
      <c r="E101" s="495"/>
      <c r="F101" s="496"/>
      <c r="G101" s="161" t="s">
        <v>580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578</v>
      </c>
      <c r="AC101" s="554"/>
      <c r="AD101" s="554"/>
      <c r="AE101" s="366">
        <v>512619</v>
      </c>
      <c r="AF101" s="367"/>
      <c r="AG101" s="367"/>
      <c r="AH101" s="368"/>
      <c r="AI101" s="366">
        <v>449415</v>
      </c>
      <c r="AJ101" s="367"/>
      <c r="AK101" s="367"/>
      <c r="AL101" s="368"/>
      <c r="AM101" s="366">
        <v>399420</v>
      </c>
      <c r="AN101" s="367"/>
      <c r="AO101" s="367"/>
      <c r="AP101" s="368"/>
      <c r="AQ101" s="366" t="s">
        <v>692</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578</v>
      </c>
      <c r="AC102" s="554"/>
      <c r="AD102" s="554"/>
      <c r="AE102" s="360">
        <v>562000</v>
      </c>
      <c r="AF102" s="360"/>
      <c r="AG102" s="360"/>
      <c r="AH102" s="360"/>
      <c r="AI102" s="360">
        <v>480000</v>
      </c>
      <c r="AJ102" s="360"/>
      <c r="AK102" s="360"/>
      <c r="AL102" s="360"/>
      <c r="AM102" s="360">
        <v>430000</v>
      </c>
      <c r="AN102" s="360"/>
      <c r="AO102" s="360"/>
      <c r="AP102" s="360"/>
      <c r="AQ102" s="817">
        <v>390000</v>
      </c>
      <c r="AR102" s="818"/>
      <c r="AS102" s="818"/>
      <c r="AT102" s="819"/>
      <c r="AU102" s="817"/>
      <c r="AV102" s="818"/>
      <c r="AW102" s="818"/>
      <c r="AX102" s="819"/>
    </row>
    <row r="103" spans="1:60" ht="31.5" hidden="1"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3" t="s">
        <v>581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585</v>
      </c>
      <c r="AC116" s="301"/>
      <c r="AD116" s="302"/>
      <c r="AE116" s="360">
        <v>42091</v>
      </c>
      <c r="AF116" s="360"/>
      <c r="AG116" s="360"/>
      <c r="AH116" s="360"/>
      <c r="AI116" s="360">
        <v>41819</v>
      </c>
      <c r="AJ116" s="360"/>
      <c r="AK116" s="360"/>
      <c r="AL116" s="360"/>
      <c r="AM116" s="360"/>
      <c r="AN116" s="360"/>
      <c r="AO116" s="360"/>
      <c r="AP116" s="360"/>
      <c r="AQ116" s="366">
        <v>47720</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480</v>
      </c>
      <c r="AC117" s="342"/>
      <c r="AD117" s="343"/>
      <c r="AE117" s="406" t="s">
        <v>583</v>
      </c>
      <c r="AF117" s="306"/>
      <c r="AG117" s="306"/>
      <c r="AH117" s="306"/>
      <c r="AI117" s="406" t="s">
        <v>584</v>
      </c>
      <c r="AJ117" s="306"/>
      <c r="AK117" s="306"/>
      <c r="AL117" s="306"/>
      <c r="AM117" s="306"/>
      <c r="AN117" s="306"/>
      <c r="AO117" s="306"/>
      <c r="AP117" s="306"/>
      <c r="AQ117" s="306" t="s">
        <v>690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3" t="s">
        <v>582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v>82096</v>
      </c>
      <c r="AF119" s="360"/>
      <c r="AG119" s="360"/>
      <c r="AH119" s="360"/>
      <c r="AI119" s="360">
        <v>80059</v>
      </c>
      <c r="AJ119" s="360"/>
      <c r="AK119" s="360"/>
      <c r="AL119" s="360"/>
      <c r="AM119" s="360"/>
      <c r="AN119" s="360"/>
      <c r="AO119" s="360"/>
      <c r="AP119" s="360"/>
      <c r="AQ119" s="360">
        <v>94402</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480</v>
      </c>
      <c r="AC120" s="342"/>
      <c r="AD120" s="343"/>
      <c r="AE120" s="406" t="s">
        <v>586</v>
      </c>
      <c r="AF120" s="306"/>
      <c r="AG120" s="306"/>
      <c r="AH120" s="306"/>
      <c r="AI120" s="406" t="s">
        <v>587</v>
      </c>
      <c r="AJ120" s="306"/>
      <c r="AK120" s="306"/>
      <c r="AL120" s="306"/>
      <c r="AM120" s="306"/>
      <c r="AN120" s="306"/>
      <c r="AO120" s="306"/>
      <c r="AP120" s="306"/>
      <c r="AQ120" s="306" t="s">
        <v>691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3" t="s">
        <v>481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3" t="s">
        <v>481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3" t="s">
        <v>481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562</v>
      </c>
      <c r="B130" s="994"/>
      <c r="C130" s="993" t="s">
        <v>358</v>
      </c>
      <c r="D130" s="994"/>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675</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674</v>
      </c>
      <c r="AC134" s="221"/>
      <c r="AD134" s="221"/>
      <c r="AE134" s="266">
        <v>98398</v>
      </c>
      <c r="AF134" s="351"/>
      <c r="AG134" s="351"/>
      <c r="AH134" s="352"/>
      <c r="AI134" s="266">
        <v>103024</v>
      </c>
      <c r="AJ134" s="351"/>
      <c r="AK134" s="351"/>
      <c r="AL134" s="352"/>
      <c r="AM134" s="266">
        <v>96852</v>
      </c>
      <c r="AN134" s="351"/>
      <c r="AO134" s="351"/>
      <c r="AP134" s="352"/>
      <c r="AQ134" s="266" t="s">
        <v>675</v>
      </c>
      <c r="AR134" s="112"/>
      <c r="AS134" s="112"/>
      <c r="AT134" s="112"/>
      <c r="AU134" s="266" t="s">
        <v>675</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674</v>
      </c>
      <c r="AC135" s="133"/>
      <c r="AD135" s="133"/>
      <c r="AE135" s="266">
        <v>102000</v>
      </c>
      <c r="AF135" s="351"/>
      <c r="AG135" s="351"/>
      <c r="AH135" s="352"/>
      <c r="AI135" s="266">
        <v>93000</v>
      </c>
      <c r="AJ135" s="351"/>
      <c r="AK135" s="351"/>
      <c r="AL135" s="352"/>
      <c r="AM135" s="266">
        <v>93000</v>
      </c>
      <c r="AN135" s="351"/>
      <c r="AO135" s="351"/>
      <c r="AP135" s="352"/>
      <c r="AQ135" s="266" t="s">
        <v>675</v>
      </c>
      <c r="AR135" s="112"/>
      <c r="AS135" s="112"/>
      <c r="AT135" s="112"/>
      <c r="AU135" s="266"/>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31</v>
      </c>
      <c r="AV137" s="136"/>
      <c r="AW137" s="137" t="s">
        <v>300</v>
      </c>
      <c r="AX137" s="138"/>
    </row>
    <row r="138" spans="1:50" ht="39.75" customHeight="1" x14ac:dyDescent="0.15">
      <c r="A138" s="997"/>
      <c r="B138" s="252"/>
      <c r="C138" s="251"/>
      <c r="D138" s="252"/>
      <c r="E138" s="251"/>
      <c r="F138" s="314"/>
      <c r="G138" s="230" t="s">
        <v>591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674</v>
      </c>
      <c r="AC138" s="221"/>
      <c r="AD138" s="221"/>
      <c r="AE138" s="266">
        <v>191920</v>
      </c>
      <c r="AF138" s="112"/>
      <c r="AG138" s="112"/>
      <c r="AH138" s="112"/>
      <c r="AI138" s="266">
        <v>197227</v>
      </c>
      <c r="AJ138" s="112"/>
      <c r="AK138" s="112"/>
      <c r="AL138" s="112"/>
      <c r="AM138" s="266">
        <v>187845</v>
      </c>
      <c r="AN138" s="112"/>
      <c r="AO138" s="112"/>
      <c r="AP138" s="112"/>
      <c r="AQ138" s="266" t="s">
        <v>676</v>
      </c>
      <c r="AR138" s="112"/>
      <c r="AS138" s="112"/>
      <c r="AT138" s="112"/>
      <c r="AU138" s="266" t="s">
        <v>675</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674</v>
      </c>
      <c r="AC139" s="133"/>
      <c r="AD139" s="133"/>
      <c r="AE139" s="266">
        <v>195000</v>
      </c>
      <c r="AF139" s="112"/>
      <c r="AG139" s="112"/>
      <c r="AH139" s="112"/>
      <c r="AI139" s="266">
        <v>191000</v>
      </c>
      <c r="AJ139" s="112"/>
      <c r="AK139" s="112"/>
      <c r="AL139" s="112"/>
      <c r="AM139" s="266">
        <v>169000</v>
      </c>
      <c r="AN139" s="112"/>
      <c r="AO139" s="112"/>
      <c r="AP139" s="112"/>
      <c r="AQ139" s="266" t="s">
        <v>675</v>
      </c>
      <c r="AR139" s="112"/>
      <c r="AS139" s="112"/>
      <c r="AT139" s="112"/>
      <c r="AU139" s="266">
        <v>182000</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558</v>
      </c>
      <c r="D430" s="250"/>
      <c r="E430" s="238" t="s">
        <v>542</v>
      </c>
      <c r="F430" s="451"/>
      <c r="G430" s="240" t="s">
        <v>374</v>
      </c>
      <c r="H430" s="158"/>
      <c r="I430" s="158"/>
      <c r="J430" s="241" t="s">
        <v>654</v>
      </c>
      <c r="K430" s="242"/>
      <c r="L430" s="242"/>
      <c r="M430" s="242"/>
      <c r="N430" s="242"/>
      <c r="O430" s="242"/>
      <c r="P430" s="242"/>
      <c r="Q430" s="242"/>
      <c r="R430" s="242"/>
      <c r="S430" s="242"/>
      <c r="T430" s="243"/>
      <c r="U430" s="244" t="s">
        <v>677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679</v>
      </c>
      <c r="AF432" s="136"/>
      <c r="AG432" s="137" t="s">
        <v>355</v>
      </c>
      <c r="AH432" s="172"/>
      <c r="AI432" s="182"/>
      <c r="AJ432" s="182"/>
      <c r="AK432" s="182"/>
      <c r="AL432" s="177"/>
      <c r="AM432" s="182"/>
      <c r="AN432" s="182"/>
      <c r="AO432" s="182"/>
      <c r="AP432" s="177"/>
      <c r="AQ432" s="217" t="s">
        <v>677</v>
      </c>
      <c r="AR432" s="136"/>
      <c r="AS432" s="137" t="s">
        <v>355</v>
      </c>
      <c r="AT432" s="172"/>
      <c r="AU432" s="136" t="s">
        <v>675</v>
      </c>
      <c r="AV432" s="136"/>
      <c r="AW432" s="137" t="s">
        <v>300</v>
      </c>
      <c r="AX432" s="138"/>
    </row>
    <row r="433" spans="1:50" ht="23.25" customHeight="1" x14ac:dyDescent="0.15">
      <c r="A433" s="997"/>
      <c r="B433" s="252"/>
      <c r="C433" s="251"/>
      <c r="D433" s="252"/>
      <c r="E433" s="166"/>
      <c r="F433" s="167"/>
      <c r="G433" s="230" t="s">
        <v>678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678</v>
      </c>
      <c r="AC433" s="133"/>
      <c r="AD433" s="133"/>
      <c r="AE433" s="111" t="s">
        <v>675</v>
      </c>
      <c r="AF433" s="112"/>
      <c r="AG433" s="112"/>
      <c r="AH433" s="112"/>
      <c r="AI433" s="111" t="s">
        <v>675</v>
      </c>
      <c r="AJ433" s="112"/>
      <c r="AK433" s="112"/>
      <c r="AL433" s="112"/>
      <c r="AM433" s="111" t="s">
        <v>675</v>
      </c>
      <c r="AN433" s="112"/>
      <c r="AO433" s="112"/>
      <c r="AP433" s="113"/>
      <c r="AQ433" s="111" t="s">
        <v>681</v>
      </c>
      <c r="AR433" s="112"/>
      <c r="AS433" s="112"/>
      <c r="AT433" s="113"/>
      <c r="AU433" s="112" t="s">
        <v>675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678</v>
      </c>
      <c r="AC434" s="221"/>
      <c r="AD434" s="221"/>
      <c r="AE434" s="111" t="s">
        <v>675</v>
      </c>
      <c r="AF434" s="112"/>
      <c r="AG434" s="112"/>
      <c r="AH434" s="113"/>
      <c r="AI434" s="111" t="s">
        <v>680</v>
      </c>
      <c r="AJ434" s="112"/>
      <c r="AK434" s="112"/>
      <c r="AL434" s="112"/>
      <c r="AM434" s="111" t="s">
        <v>681</v>
      </c>
      <c r="AN434" s="112"/>
      <c r="AO434" s="112"/>
      <c r="AP434" s="113"/>
      <c r="AQ434" s="111" t="s">
        <v>681</v>
      </c>
      <c r="AR434" s="112"/>
      <c r="AS434" s="112"/>
      <c r="AT434" s="113"/>
      <c r="AU434" s="112" t="s">
        <v>681</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675</v>
      </c>
      <c r="AF435" s="112"/>
      <c r="AG435" s="112"/>
      <c r="AH435" s="113"/>
      <c r="AI435" s="111" t="s">
        <v>675</v>
      </c>
      <c r="AJ435" s="112"/>
      <c r="AK435" s="112"/>
      <c r="AL435" s="112"/>
      <c r="AM435" s="111" t="s">
        <v>675</v>
      </c>
      <c r="AN435" s="112"/>
      <c r="AO435" s="112"/>
      <c r="AP435" s="113"/>
      <c r="AQ435" s="111" t="s">
        <v>681</v>
      </c>
      <c r="AR435" s="112"/>
      <c r="AS435" s="112"/>
      <c r="AT435" s="113"/>
      <c r="AU435" s="112" t="s">
        <v>675</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675</v>
      </c>
      <c r="AF457" s="136"/>
      <c r="AG457" s="137" t="s">
        <v>355</v>
      </c>
      <c r="AH457" s="172"/>
      <c r="AI457" s="182"/>
      <c r="AJ457" s="182"/>
      <c r="AK457" s="182"/>
      <c r="AL457" s="177"/>
      <c r="AM457" s="182"/>
      <c r="AN457" s="182"/>
      <c r="AO457" s="182"/>
      <c r="AP457" s="177"/>
      <c r="AQ457" s="217" t="s">
        <v>675</v>
      </c>
      <c r="AR457" s="136"/>
      <c r="AS457" s="137" t="s">
        <v>355</v>
      </c>
      <c r="AT457" s="172"/>
      <c r="AU457" s="136" t="s">
        <v>675</v>
      </c>
      <c r="AV457" s="136"/>
      <c r="AW457" s="137" t="s">
        <v>300</v>
      </c>
      <c r="AX457" s="138"/>
    </row>
    <row r="458" spans="1:50" ht="23.25" customHeight="1" x14ac:dyDescent="0.15">
      <c r="A458" s="997"/>
      <c r="B458" s="252"/>
      <c r="C458" s="251"/>
      <c r="D458" s="252"/>
      <c r="E458" s="166"/>
      <c r="F458" s="167"/>
      <c r="G458" s="230" t="s">
        <v>675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681</v>
      </c>
      <c r="AC458" s="133"/>
      <c r="AD458" s="133"/>
      <c r="AE458" s="111" t="s">
        <v>675</v>
      </c>
      <c r="AF458" s="112"/>
      <c r="AG458" s="112"/>
      <c r="AH458" s="112"/>
      <c r="AI458" s="111" t="s">
        <v>675</v>
      </c>
      <c r="AJ458" s="112"/>
      <c r="AK458" s="112"/>
      <c r="AL458" s="112"/>
      <c r="AM458" s="111" t="s">
        <v>681</v>
      </c>
      <c r="AN458" s="112"/>
      <c r="AO458" s="112"/>
      <c r="AP458" s="113"/>
      <c r="AQ458" s="111" t="s">
        <v>675</v>
      </c>
      <c r="AR458" s="112"/>
      <c r="AS458" s="112"/>
      <c r="AT458" s="113"/>
      <c r="AU458" s="112" t="s">
        <v>675</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681</v>
      </c>
      <c r="AC459" s="221"/>
      <c r="AD459" s="221"/>
      <c r="AE459" s="111" t="s">
        <v>675</v>
      </c>
      <c r="AF459" s="112"/>
      <c r="AG459" s="112"/>
      <c r="AH459" s="113"/>
      <c r="AI459" s="111" t="s">
        <v>675</v>
      </c>
      <c r="AJ459" s="112"/>
      <c r="AK459" s="112"/>
      <c r="AL459" s="112"/>
      <c r="AM459" s="111" t="s">
        <v>681</v>
      </c>
      <c r="AN459" s="112"/>
      <c r="AO459" s="112"/>
      <c r="AP459" s="113"/>
      <c r="AQ459" s="111" t="s">
        <v>681</v>
      </c>
      <c r="AR459" s="112"/>
      <c r="AS459" s="112"/>
      <c r="AT459" s="113"/>
      <c r="AU459" s="112" t="s">
        <v>675</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682</v>
      </c>
      <c r="AF460" s="112"/>
      <c r="AG460" s="112"/>
      <c r="AH460" s="113"/>
      <c r="AI460" s="111" t="s">
        <v>675</v>
      </c>
      <c r="AJ460" s="112"/>
      <c r="AK460" s="112"/>
      <c r="AL460" s="112"/>
      <c r="AM460" s="111" t="s">
        <v>683</v>
      </c>
      <c r="AN460" s="112"/>
      <c r="AO460" s="112"/>
      <c r="AP460" s="113"/>
      <c r="AQ460" s="111" t="s">
        <v>681</v>
      </c>
      <c r="AR460" s="112"/>
      <c r="AS460" s="112"/>
      <c r="AT460" s="113"/>
      <c r="AU460" s="112" t="s">
        <v>675</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593</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45.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593</v>
      </c>
      <c r="AE703" s="155"/>
      <c r="AF703" s="155"/>
      <c r="AG703" s="667" t="s">
        <v>595</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593</v>
      </c>
      <c r="AE704" s="589"/>
      <c r="AF704" s="589"/>
      <c r="AG704" s="431" t="s">
        <v>596</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593</v>
      </c>
      <c r="AE705" s="736"/>
      <c r="AF705" s="736"/>
      <c r="AG705" s="160" t="s">
        <v>687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686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686</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593</v>
      </c>
      <c r="AE708" s="671"/>
      <c r="AF708" s="671"/>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42"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593</v>
      </c>
      <c r="AE709" s="155"/>
      <c r="AF709" s="155"/>
      <c r="AG709" s="667" t="s">
        <v>598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599</v>
      </c>
      <c r="AE710" s="155"/>
      <c r="AF710" s="155"/>
      <c r="AG710" s="667" t="s">
        <v>600</v>
      </c>
      <c r="AH710" s="668"/>
      <c r="AI710" s="668"/>
      <c r="AJ710" s="668"/>
      <c r="AK710" s="668"/>
      <c r="AL710" s="668"/>
      <c r="AM710" s="668"/>
      <c r="AN710" s="668"/>
      <c r="AO710" s="668"/>
      <c r="AP710" s="668"/>
      <c r="AQ710" s="668"/>
      <c r="AR710" s="668"/>
      <c r="AS710" s="668"/>
      <c r="AT710" s="668"/>
      <c r="AU710" s="668"/>
      <c r="AV710" s="668"/>
      <c r="AW710" s="668"/>
      <c r="AX710" s="669"/>
    </row>
    <row r="711" spans="1:50" ht="57.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593</v>
      </c>
      <c r="AE711" s="155"/>
      <c r="AF711" s="155"/>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66"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593</v>
      </c>
      <c r="AE712" s="589"/>
      <c r="AF712" s="589"/>
      <c r="AG712" s="597" t="s">
        <v>602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7" t="s">
        <v>603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593</v>
      </c>
      <c r="AE714" s="595"/>
      <c r="AF714" s="596"/>
      <c r="AG714" s="692" t="s">
        <v>604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593</v>
      </c>
      <c r="AE715" s="671"/>
      <c r="AF715" s="780"/>
      <c r="AG715" s="529" t="s">
        <v>605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593</v>
      </c>
      <c r="AE716" s="762"/>
      <c r="AF716" s="762"/>
      <c r="AG716" s="667" t="s">
        <v>606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684</v>
      </c>
      <c r="AE717" s="155"/>
      <c r="AF717" s="155"/>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593</v>
      </c>
      <c r="AE718" s="155"/>
      <c r="AF718" s="155"/>
      <c r="AG718" s="163" t="s">
        <v>664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599</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t="s">
        <v>685</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626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608</v>
      </c>
      <c r="F737" s="122"/>
      <c r="G737" s="122"/>
      <c r="H737" s="122"/>
      <c r="I737" s="122"/>
      <c r="J737" s="122"/>
      <c r="K737" s="122"/>
      <c r="L737" s="122"/>
      <c r="M737" s="122"/>
      <c r="N737" s="101" t="s">
        <v>539</v>
      </c>
      <c r="O737" s="101"/>
      <c r="P737" s="101"/>
      <c r="Q737" s="101"/>
      <c r="R737" s="122" t="s">
        <v>609</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611</v>
      </c>
      <c r="AS737" s="103"/>
      <c r="AT737" s="103"/>
      <c r="AU737" s="103"/>
      <c r="AV737" s="103"/>
      <c r="AW737" s="103"/>
      <c r="AX737" s="104"/>
      <c r="AY737" s="89"/>
      <c r="AZ737" s="89"/>
    </row>
    <row r="738" spans="1:52" ht="24.75" customHeight="1" x14ac:dyDescent="0.15">
      <c r="A738" s="123" t="s">
        <v>536</v>
      </c>
      <c r="B738" s="124"/>
      <c r="C738" s="124"/>
      <c r="D738" s="125"/>
      <c r="E738" s="122" t="s">
        <v>612</v>
      </c>
      <c r="F738" s="122"/>
      <c r="G738" s="122"/>
      <c r="H738" s="122"/>
      <c r="I738" s="122"/>
      <c r="J738" s="122"/>
      <c r="K738" s="122"/>
      <c r="L738" s="122"/>
      <c r="M738" s="122"/>
      <c r="N738" s="101" t="s">
        <v>535</v>
      </c>
      <c r="O738" s="101"/>
      <c r="P738" s="101"/>
      <c r="Q738" s="101"/>
      <c r="R738" s="122" t="s">
        <v>613</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t="s">
        <v>623</v>
      </c>
      <c r="AS738" s="103"/>
      <c r="AT738" s="103"/>
      <c r="AU738" s="103"/>
      <c r="AV738" s="103"/>
      <c r="AW738" s="103"/>
      <c r="AX738" s="104"/>
    </row>
    <row r="739" spans="1:52" ht="24.75" customHeight="1" thickBot="1" x14ac:dyDescent="0.2">
      <c r="A739" s="126" t="s">
        <v>526</v>
      </c>
      <c r="B739" s="127"/>
      <c r="C739" s="127"/>
      <c r="D739" s="128"/>
      <c r="E739" s="129" t="s">
        <v>615</v>
      </c>
      <c r="F739" s="117"/>
      <c r="G739" s="117"/>
      <c r="H739" s="93" t="str">
        <f>IF(E739="", "", "(")</f>
        <v>(</v>
      </c>
      <c r="I739" s="117"/>
      <c r="J739" s="117"/>
      <c r="K739" s="93" t="str">
        <f>IF(OR(I739="　", I739=""), "", "-")</f>
        <v/>
      </c>
      <c r="L739" s="118">
        <v>559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624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t="s">
        <v>628</v>
      </c>
      <c r="AD781" s="453"/>
      <c r="AE781" s="453"/>
      <c r="AF781" s="453"/>
      <c r="AG781" s="454"/>
      <c r="AH781" s="455" t="s">
        <v>631</v>
      </c>
      <c r="AI781" s="456"/>
      <c r="AJ781" s="456"/>
      <c r="AK781" s="456"/>
      <c r="AL781" s="456"/>
      <c r="AM781" s="456"/>
      <c r="AN781" s="456"/>
      <c r="AO781" s="456"/>
      <c r="AP781" s="456"/>
      <c r="AQ781" s="456"/>
      <c r="AR781" s="456"/>
      <c r="AS781" s="456"/>
      <c r="AT781" s="457"/>
      <c r="AU781" s="458">
        <v>41</v>
      </c>
      <c r="AV781" s="459"/>
      <c r="AW781" s="459"/>
      <c r="AX781" s="460"/>
    </row>
    <row r="782" spans="1:50" ht="24.75" customHeight="1" x14ac:dyDescent="0.15">
      <c r="A782" s="559"/>
      <c r="B782" s="766"/>
      <c r="C782" s="766"/>
      <c r="D782" s="766"/>
      <c r="E782" s="766"/>
      <c r="F782" s="76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8"/>
      <c r="AC782" s="348" t="s">
        <v>629</v>
      </c>
      <c r="AD782" s="349"/>
      <c r="AE782" s="349"/>
      <c r="AF782" s="349"/>
      <c r="AG782" s="350"/>
      <c r="AH782" s="403" t="s">
        <v>632</v>
      </c>
      <c r="AI782" s="404"/>
      <c r="AJ782" s="404"/>
      <c r="AK782" s="404"/>
      <c r="AL782" s="404"/>
      <c r="AM782" s="404"/>
      <c r="AN782" s="404"/>
      <c r="AO782" s="404"/>
      <c r="AP782" s="404"/>
      <c r="AQ782" s="404"/>
      <c r="AR782" s="404"/>
      <c r="AS782" s="404"/>
      <c r="AT782" s="405"/>
      <c r="AU782" s="400">
        <v>35</v>
      </c>
      <c r="AV782" s="401"/>
      <c r="AW782" s="401"/>
      <c r="AX782" s="402"/>
    </row>
    <row r="783" spans="1:50" ht="24.75" customHeight="1" x14ac:dyDescent="0.15">
      <c r="A783" s="559"/>
      <c r="B783" s="766"/>
      <c r="C783" s="766"/>
      <c r="D783" s="766"/>
      <c r="E783" s="766"/>
      <c r="F783" s="76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8"/>
      <c r="AC783" s="348" t="s">
        <v>630</v>
      </c>
      <c r="AD783" s="349"/>
      <c r="AE783" s="349"/>
      <c r="AF783" s="349"/>
      <c r="AG783" s="350"/>
      <c r="AH783" s="403"/>
      <c r="AI783" s="404"/>
      <c r="AJ783" s="404"/>
      <c r="AK783" s="404"/>
      <c r="AL783" s="404"/>
      <c r="AM783" s="404"/>
      <c r="AN783" s="404"/>
      <c r="AO783" s="404"/>
      <c r="AP783" s="404"/>
      <c r="AQ783" s="404"/>
      <c r="AR783" s="404"/>
      <c r="AS783" s="404"/>
      <c r="AT783" s="405"/>
      <c r="AU783" s="400">
        <v>6</v>
      </c>
      <c r="AV783" s="401"/>
      <c r="AW783" s="401"/>
      <c r="AX783" s="402"/>
    </row>
    <row r="784" spans="1:50" ht="24.75" customHeight="1" x14ac:dyDescent="0.15">
      <c r="A784" s="559"/>
      <c r="B784" s="766"/>
      <c r="C784" s="766"/>
      <c r="D784" s="766"/>
      <c r="E784" s="766"/>
      <c r="F784" s="76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8"/>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8"/>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8"/>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6"/>
      <c r="C787" s="766"/>
      <c r="D787" s="766"/>
      <c r="E787" s="766"/>
      <c r="F787" s="76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8"/>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6"/>
      <c r="C788" s="766"/>
      <c r="D788" s="766"/>
      <c r="E788" s="766"/>
      <c r="F788" s="76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8"/>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6"/>
      <c r="C789" s="766"/>
      <c r="D789" s="766"/>
      <c r="E789" s="766"/>
      <c r="F789" s="76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8"/>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8"/>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82</v>
      </c>
      <c r="AV791" s="418"/>
      <c r="AW791" s="418"/>
      <c r="AX791" s="420"/>
    </row>
    <row r="792" spans="1:50" ht="24.75" customHeight="1" x14ac:dyDescent="0.15">
      <c r="A792" s="559"/>
      <c r="B792" s="766"/>
      <c r="C792" s="766"/>
      <c r="D792" s="766"/>
      <c r="E792" s="766"/>
      <c r="F792" s="767"/>
      <c r="G792" s="442" t="s">
        <v>633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625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634</v>
      </c>
      <c r="H794" s="453"/>
      <c r="I794" s="453"/>
      <c r="J794" s="453"/>
      <c r="K794" s="454"/>
      <c r="L794" s="455" t="s">
        <v>635</v>
      </c>
      <c r="M794" s="456"/>
      <c r="N794" s="456"/>
      <c r="O794" s="456"/>
      <c r="P794" s="456"/>
      <c r="Q794" s="456"/>
      <c r="R794" s="456"/>
      <c r="S794" s="456"/>
      <c r="T794" s="456"/>
      <c r="U794" s="456"/>
      <c r="V794" s="456"/>
      <c r="W794" s="456"/>
      <c r="X794" s="457"/>
      <c r="Y794" s="458">
        <v>126</v>
      </c>
      <c r="Z794" s="459"/>
      <c r="AA794" s="459"/>
      <c r="AB794" s="560"/>
      <c r="AC794" s="452" t="s">
        <v>636</v>
      </c>
      <c r="AD794" s="453"/>
      <c r="AE794" s="453"/>
      <c r="AF794" s="453"/>
      <c r="AG794" s="454"/>
      <c r="AH794" s="455" t="s">
        <v>637</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59"/>
      <c r="B795" s="766"/>
      <c r="C795" s="766"/>
      <c r="D795" s="766"/>
      <c r="E795" s="766"/>
      <c r="F795" s="767"/>
      <c r="G795" s="348" t="s">
        <v>628</v>
      </c>
      <c r="H795" s="349"/>
      <c r="I795" s="349"/>
      <c r="J795" s="349"/>
      <c r="K795" s="350"/>
      <c r="L795" s="403" t="s">
        <v>631</v>
      </c>
      <c r="M795" s="404"/>
      <c r="N795" s="404"/>
      <c r="O795" s="404"/>
      <c r="P795" s="404"/>
      <c r="Q795" s="404"/>
      <c r="R795" s="404"/>
      <c r="S795" s="404"/>
      <c r="T795" s="404"/>
      <c r="U795" s="404"/>
      <c r="V795" s="404"/>
      <c r="W795" s="404"/>
      <c r="X795" s="405"/>
      <c r="Y795" s="400">
        <v>16</v>
      </c>
      <c r="Z795" s="401"/>
      <c r="AA795" s="401"/>
      <c r="AB795" s="408"/>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9"/>
      <c r="B796" s="766"/>
      <c r="C796" s="766"/>
      <c r="D796" s="766"/>
      <c r="E796" s="766"/>
      <c r="F796" s="767"/>
      <c r="G796" s="348" t="s">
        <v>630</v>
      </c>
      <c r="H796" s="349"/>
      <c r="I796" s="349"/>
      <c r="J796" s="349"/>
      <c r="K796" s="350"/>
      <c r="L796" s="403"/>
      <c r="M796" s="404"/>
      <c r="N796" s="404"/>
      <c r="O796" s="404"/>
      <c r="P796" s="404"/>
      <c r="Q796" s="404"/>
      <c r="R796" s="404"/>
      <c r="S796" s="404"/>
      <c r="T796" s="404"/>
      <c r="U796" s="404"/>
      <c r="V796" s="404"/>
      <c r="W796" s="404"/>
      <c r="X796" s="405"/>
      <c r="Y796" s="400">
        <v>11</v>
      </c>
      <c r="Z796" s="401"/>
      <c r="AA796" s="401"/>
      <c r="AB796" s="408"/>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66"/>
      <c r="C797" s="766"/>
      <c r="D797" s="766"/>
      <c r="E797" s="766"/>
      <c r="F797" s="76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8"/>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9"/>
      <c r="B798" s="766"/>
      <c r="C798" s="766"/>
      <c r="D798" s="766"/>
      <c r="E798" s="766"/>
      <c r="F798" s="76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8"/>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9"/>
      <c r="B799" s="766"/>
      <c r="C799" s="766"/>
      <c r="D799" s="766"/>
      <c r="E799" s="766"/>
      <c r="F799" s="76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8"/>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9"/>
      <c r="B800" s="766"/>
      <c r="C800" s="766"/>
      <c r="D800" s="766"/>
      <c r="E800" s="766"/>
      <c r="F800" s="76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8"/>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9"/>
      <c r="B801" s="766"/>
      <c r="C801" s="766"/>
      <c r="D801" s="766"/>
      <c r="E801" s="766"/>
      <c r="F801" s="76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8"/>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9"/>
      <c r="B802" s="766"/>
      <c r="C802" s="766"/>
      <c r="D802" s="766"/>
      <c r="E802" s="766"/>
      <c r="F802" s="76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8"/>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9"/>
      <c r="B803" s="766"/>
      <c r="C803" s="766"/>
      <c r="D803" s="766"/>
      <c r="E803" s="766"/>
      <c r="F803" s="76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8"/>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153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8"/>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8"/>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8"/>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8"/>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8"/>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8"/>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8"/>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8"/>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8"/>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8"/>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8"/>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8"/>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8"/>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8"/>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8"/>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8"/>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8"/>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8"/>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9"/>
      <c r="AP836" s="430" t="s">
        <v>420</v>
      </c>
      <c r="AQ836" s="430"/>
      <c r="AR836" s="430"/>
      <c r="AS836" s="430"/>
      <c r="AT836" s="430"/>
      <c r="AU836" s="430"/>
      <c r="AV836" s="430"/>
      <c r="AW836" s="430"/>
      <c r="AX836" s="430"/>
    </row>
    <row r="837" spans="1:50" ht="30" customHeight="1" x14ac:dyDescent="0.15">
      <c r="A837" s="407">
        <v>1</v>
      </c>
      <c r="B837" s="407">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8"/>
      <c r="AD837" s="426"/>
      <c r="AE837" s="426"/>
      <c r="AF837" s="426"/>
      <c r="AG837" s="426"/>
      <c r="AH837" s="424"/>
      <c r="AI837" s="425"/>
      <c r="AJ837" s="425"/>
      <c r="AK837" s="425"/>
      <c r="AL837" s="325"/>
      <c r="AM837" s="326"/>
      <c r="AN837" s="326"/>
      <c r="AO837" s="327"/>
      <c r="AP837" s="321"/>
      <c r="AQ837" s="321"/>
      <c r="AR837" s="321"/>
      <c r="AS837" s="321"/>
      <c r="AT837" s="321"/>
      <c r="AU837" s="321"/>
      <c r="AV837" s="321"/>
      <c r="AW837" s="321"/>
      <c r="AX837" s="321"/>
    </row>
    <row r="838" spans="1:50" ht="30" customHeight="1" x14ac:dyDescent="0.15">
      <c r="A838" s="407">
        <v>2</v>
      </c>
      <c r="B838" s="40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customHeight="1" x14ac:dyDescent="0.15">
      <c r="A839" s="407">
        <v>3</v>
      </c>
      <c r="B839" s="407">
        <v>1</v>
      </c>
      <c r="C839" s="427"/>
      <c r="D839" s="421"/>
      <c r="E839" s="421"/>
      <c r="F839" s="421"/>
      <c r="G839" s="421"/>
      <c r="H839" s="421"/>
      <c r="I839" s="421"/>
      <c r="J839" s="422"/>
      <c r="K839" s="423"/>
      <c r="L839" s="423"/>
      <c r="M839" s="423"/>
      <c r="N839" s="423"/>
      <c r="O839" s="423"/>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7">
        <v>4</v>
      </c>
      <c r="B840" s="407">
        <v>1</v>
      </c>
      <c r="C840" s="427"/>
      <c r="D840" s="421"/>
      <c r="E840" s="421"/>
      <c r="F840" s="421"/>
      <c r="G840" s="421"/>
      <c r="H840" s="421"/>
      <c r="I840" s="421"/>
      <c r="J840" s="422"/>
      <c r="K840" s="423"/>
      <c r="L840" s="423"/>
      <c r="M840" s="423"/>
      <c r="N840" s="423"/>
      <c r="O840" s="423"/>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7">
        <v>5</v>
      </c>
      <c r="B841" s="40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7">
        <v>6</v>
      </c>
      <c r="B842" s="40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9"/>
      <c r="AP869" s="430" t="s">
        <v>420</v>
      </c>
      <c r="AQ869" s="430"/>
      <c r="AR869" s="430"/>
      <c r="AS869" s="430"/>
      <c r="AT869" s="430"/>
      <c r="AU869" s="430"/>
      <c r="AV869" s="430"/>
      <c r="AW869" s="430"/>
      <c r="AX869" s="430"/>
    </row>
    <row r="870" spans="1:50" ht="30" customHeight="1" x14ac:dyDescent="0.15">
      <c r="A870" s="407">
        <v>1</v>
      </c>
      <c r="B870" s="407">
        <v>1</v>
      </c>
      <c r="C870" s="427" t="s">
        <v>638</v>
      </c>
      <c r="D870" s="421"/>
      <c r="E870" s="421"/>
      <c r="F870" s="421"/>
      <c r="G870" s="421"/>
      <c r="H870" s="421"/>
      <c r="I870" s="421"/>
      <c r="J870" s="422">
        <v>9010001027685</v>
      </c>
      <c r="K870" s="423"/>
      <c r="L870" s="423"/>
      <c r="M870" s="423"/>
      <c r="N870" s="423"/>
      <c r="O870" s="423"/>
      <c r="P870" s="428" t="s">
        <v>639</v>
      </c>
      <c r="Q870" s="317"/>
      <c r="R870" s="317"/>
      <c r="S870" s="317"/>
      <c r="T870" s="317"/>
      <c r="U870" s="317"/>
      <c r="V870" s="317"/>
      <c r="W870" s="317"/>
      <c r="X870" s="317"/>
      <c r="Y870" s="318">
        <v>82</v>
      </c>
      <c r="Z870" s="319"/>
      <c r="AA870" s="319"/>
      <c r="AB870" s="320"/>
      <c r="AC870" s="328" t="s">
        <v>495</v>
      </c>
      <c r="AD870" s="426"/>
      <c r="AE870" s="426"/>
      <c r="AF870" s="426"/>
      <c r="AG870" s="426"/>
      <c r="AH870" s="424">
        <v>1</v>
      </c>
      <c r="AI870" s="425"/>
      <c r="AJ870" s="425"/>
      <c r="AK870" s="425"/>
      <c r="AL870" s="325">
        <v>89.19</v>
      </c>
      <c r="AM870" s="326"/>
      <c r="AN870" s="326"/>
      <c r="AO870" s="327"/>
      <c r="AP870" s="321" t="s">
        <v>650</v>
      </c>
      <c r="AQ870" s="321"/>
      <c r="AR870" s="321"/>
      <c r="AS870" s="321"/>
      <c r="AT870" s="321"/>
      <c r="AU870" s="321"/>
      <c r="AV870" s="321"/>
      <c r="AW870" s="321"/>
      <c r="AX870" s="321"/>
    </row>
    <row r="871" spans="1:50" ht="30" customHeight="1" x14ac:dyDescent="0.15">
      <c r="A871" s="407">
        <v>2</v>
      </c>
      <c r="B871" s="407">
        <v>1</v>
      </c>
      <c r="C871" s="427" t="s">
        <v>640</v>
      </c>
      <c r="D871" s="421"/>
      <c r="E871" s="421"/>
      <c r="F871" s="421"/>
      <c r="G871" s="421"/>
      <c r="H871" s="421"/>
      <c r="I871" s="421"/>
      <c r="J871" s="422">
        <v>7010401009665</v>
      </c>
      <c r="K871" s="423"/>
      <c r="L871" s="423"/>
      <c r="M871" s="423"/>
      <c r="N871" s="423"/>
      <c r="O871" s="423"/>
      <c r="P871" s="428" t="s">
        <v>641</v>
      </c>
      <c r="Q871" s="317"/>
      <c r="R871" s="317"/>
      <c r="S871" s="317"/>
      <c r="T871" s="317"/>
      <c r="U871" s="317"/>
      <c r="V871" s="317"/>
      <c r="W871" s="317"/>
      <c r="X871" s="317"/>
      <c r="Y871" s="318">
        <v>18</v>
      </c>
      <c r="Z871" s="319"/>
      <c r="AA871" s="319"/>
      <c r="AB871" s="320"/>
      <c r="AC871" s="328" t="s">
        <v>501</v>
      </c>
      <c r="AD871" s="328"/>
      <c r="AE871" s="328"/>
      <c r="AF871" s="328"/>
      <c r="AG871" s="328"/>
      <c r="AH871" s="424" t="s">
        <v>563</v>
      </c>
      <c r="AI871" s="425"/>
      <c r="AJ871" s="425"/>
      <c r="AK871" s="425"/>
      <c r="AL871" s="325" t="s">
        <v>563</v>
      </c>
      <c r="AM871" s="326"/>
      <c r="AN871" s="326"/>
      <c r="AO871" s="327"/>
      <c r="AP871" s="321" t="s">
        <v>650</v>
      </c>
      <c r="AQ871" s="321"/>
      <c r="AR871" s="321"/>
      <c r="AS871" s="321"/>
      <c r="AT871" s="321"/>
      <c r="AU871" s="321"/>
      <c r="AV871" s="321"/>
      <c r="AW871" s="321"/>
      <c r="AX871" s="321"/>
    </row>
    <row r="872" spans="1:50" ht="30" customHeight="1" x14ac:dyDescent="0.15">
      <c r="A872" s="407">
        <v>3</v>
      </c>
      <c r="B872" s="407">
        <v>1</v>
      </c>
      <c r="C872" s="427" t="s">
        <v>642</v>
      </c>
      <c r="D872" s="421"/>
      <c r="E872" s="421"/>
      <c r="F872" s="421"/>
      <c r="G872" s="421"/>
      <c r="H872" s="421"/>
      <c r="I872" s="421"/>
      <c r="J872" s="422">
        <v>3010001029968</v>
      </c>
      <c r="K872" s="423"/>
      <c r="L872" s="423"/>
      <c r="M872" s="423"/>
      <c r="N872" s="423"/>
      <c r="O872" s="423"/>
      <c r="P872" s="428" t="s">
        <v>643</v>
      </c>
      <c r="Q872" s="317"/>
      <c r="R872" s="317"/>
      <c r="S872" s="317"/>
      <c r="T872" s="317"/>
      <c r="U872" s="317"/>
      <c r="V872" s="317"/>
      <c r="W872" s="317"/>
      <c r="X872" s="317"/>
      <c r="Y872" s="318">
        <v>15</v>
      </c>
      <c r="Z872" s="319"/>
      <c r="AA872" s="319"/>
      <c r="AB872" s="320"/>
      <c r="AC872" s="328" t="s">
        <v>495</v>
      </c>
      <c r="AD872" s="328"/>
      <c r="AE872" s="328"/>
      <c r="AF872" s="328"/>
      <c r="AG872" s="328"/>
      <c r="AH872" s="323">
        <v>1</v>
      </c>
      <c r="AI872" s="324"/>
      <c r="AJ872" s="324"/>
      <c r="AK872" s="324"/>
      <c r="AL872" s="325">
        <v>97.53</v>
      </c>
      <c r="AM872" s="326"/>
      <c r="AN872" s="326"/>
      <c r="AO872" s="327"/>
      <c r="AP872" s="321" t="s">
        <v>650</v>
      </c>
      <c r="AQ872" s="321"/>
      <c r="AR872" s="321"/>
      <c r="AS872" s="321"/>
      <c r="AT872" s="321"/>
      <c r="AU872" s="321"/>
      <c r="AV872" s="321"/>
      <c r="AW872" s="321"/>
      <c r="AX872" s="321"/>
    </row>
    <row r="873" spans="1:50" ht="30" customHeight="1" x14ac:dyDescent="0.15">
      <c r="A873" s="407">
        <v>4</v>
      </c>
      <c r="B873" s="407">
        <v>1</v>
      </c>
      <c r="C873" s="427" t="s">
        <v>644</v>
      </c>
      <c r="D873" s="421"/>
      <c r="E873" s="421"/>
      <c r="F873" s="421"/>
      <c r="G873" s="421"/>
      <c r="H873" s="421"/>
      <c r="I873" s="421"/>
      <c r="J873" s="422">
        <v>2010401083715</v>
      </c>
      <c r="K873" s="423"/>
      <c r="L873" s="423"/>
      <c r="M873" s="423"/>
      <c r="N873" s="423"/>
      <c r="O873" s="423"/>
      <c r="P873" s="428" t="s">
        <v>645</v>
      </c>
      <c r="Q873" s="317"/>
      <c r="R873" s="317"/>
      <c r="S873" s="317"/>
      <c r="T873" s="317"/>
      <c r="U873" s="317"/>
      <c r="V873" s="317"/>
      <c r="W873" s="317"/>
      <c r="X873" s="317"/>
      <c r="Y873" s="318">
        <v>14</v>
      </c>
      <c r="Z873" s="319"/>
      <c r="AA873" s="319"/>
      <c r="AB873" s="320"/>
      <c r="AC873" s="328" t="s">
        <v>496</v>
      </c>
      <c r="AD873" s="328"/>
      <c r="AE873" s="328"/>
      <c r="AF873" s="328"/>
      <c r="AG873" s="328"/>
      <c r="AH873" s="323">
        <v>1</v>
      </c>
      <c r="AI873" s="324"/>
      <c r="AJ873" s="324"/>
      <c r="AK873" s="324"/>
      <c r="AL873" s="325">
        <v>92.67</v>
      </c>
      <c r="AM873" s="326"/>
      <c r="AN873" s="326"/>
      <c r="AO873" s="327"/>
      <c r="AP873" s="321" t="s">
        <v>650</v>
      </c>
      <c r="AQ873" s="321"/>
      <c r="AR873" s="321"/>
      <c r="AS873" s="321"/>
      <c r="AT873" s="321"/>
      <c r="AU873" s="321"/>
      <c r="AV873" s="321"/>
      <c r="AW873" s="321"/>
      <c r="AX873" s="321"/>
    </row>
    <row r="874" spans="1:50" ht="30" customHeight="1" x14ac:dyDescent="0.15">
      <c r="A874" s="407">
        <v>5</v>
      </c>
      <c r="B874" s="407">
        <v>1</v>
      </c>
      <c r="C874" s="427" t="s">
        <v>646</v>
      </c>
      <c r="D874" s="421"/>
      <c r="E874" s="421"/>
      <c r="F874" s="421"/>
      <c r="G874" s="421"/>
      <c r="H874" s="421"/>
      <c r="I874" s="421"/>
      <c r="J874" s="422">
        <v>9010001029962</v>
      </c>
      <c r="K874" s="423"/>
      <c r="L874" s="423"/>
      <c r="M874" s="423"/>
      <c r="N874" s="423"/>
      <c r="O874" s="423"/>
      <c r="P874" s="428" t="s">
        <v>647</v>
      </c>
      <c r="Q874" s="317"/>
      <c r="R874" s="317"/>
      <c r="S874" s="317"/>
      <c r="T874" s="317"/>
      <c r="U874" s="317"/>
      <c r="V874" s="317"/>
      <c r="W874" s="317"/>
      <c r="X874" s="317"/>
      <c r="Y874" s="318">
        <v>6</v>
      </c>
      <c r="Z874" s="319"/>
      <c r="AA874" s="319"/>
      <c r="AB874" s="320"/>
      <c r="AC874" s="322" t="s">
        <v>495</v>
      </c>
      <c r="AD874" s="322"/>
      <c r="AE874" s="322"/>
      <c r="AF874" s="322"/>
      <c r="AG874" s="322"/>
      <c r="AH874" s="323">
        <v>4</v>
      </c>
      <c r="AI874" s="324"/>
      <c r="AJ874" s="324"/>
      <c r="AK874" s="324"/>
      <c r="AL874" s="325">
        <v>36.92</v>
      </c>
      <c r="AM874" s="326"/>
      <c r="AN874" s="326"/>
      <c r="AO874" s="327"/>
      <c r="AP874" s="321" t="s">
        <v>650</v>
      </c>
      <c r="AQ874" s="321"/>
      <c r="AR874" s="321"/>
      <c r="AS874" s="321"/>
      <c r="AT874" s="321"/>
      <c r="AU874" s="321"/>
      <c r="AV874" s="321"/>
      <c r="AW874" s="321"/>
      <c r="AX874" s="321"/>
    </row>
    <row r="875" spans="1:50" ht="30" customHeight="1" x14ac:dyDescent="0.15">
      <c r="A875" s="407">
        <v>6</v>
      </c>
      <c r="B875" s="407">
        <v>1</v>
      </c>
      <c r="C875" s="427" t="s">
        <v>665</v>
      </c>
      <c r="D875" s="421"/>
      <c r="E875" s="421"/>
      <c r="F875" s="421"/>
      <c r="G875" s="421"/>
      <c r="H875" s="421"/>
      <c r="I875" s="421"/>
      <c r="J875" s="422">
        <v>9240001027159</v>
      </c>
      <c r="K875" s="423"/>
      <c r="L875" s="423"/>
      <c r="M875" s="423"/>
      <c r="N875" s="423"/>
      <c r="O875" s="423"/>
      <c r="P875" s="428" t="s">
        <v>666</v>
      </c>
      <c r="Q875" s="317"/>
      <c r="R875" s="317"/>
      <c r="S875" s="317"/>
      <c r="T875" s="317"/>
      <c r="U875" s="317"/>
      <c r="V875" s="317"/>
      <c r="W875" s="317"/>
      <c r="X875" s="317"/>
      <c r="Y875" s="318">
        <v>6</v>
      </c>
      <c r="Z875" s="319"/>
      <c r="AA875" s="319"/>
      <c r="AB875" s="320"/>
      <c r="AC875" s="322" t="s">
        <v>494</v>
      </c>
      <c r="AD875" s="322"/>
      <c r="AE875" s="322"/>
      <c r="AF875" s="322"/>
      <c r="AG875" s="322"/>
      <c r="AH875" s="323">
        <v>1</v>
      </c>
      <c r="AI875" s="324"/>
      <c r="AJ875" s="324"/>
      <c r="AK875" s="324"/>
      <c r="AL875" s="325">
        <v>89.8</v>
      </c>
      <c r="AM875" s="326"/>
      <c r="AN875" s="326"/>
      <c r="AO875" s="327"/>
      <c r="AP875" s="321" t="s">
        <v>563</v>
      </c>
      <c r="AQ875" s="321"/>
      <c r="AR875" s="321"/>
      <c r="AS875" s="321"/>
      <c r="AT875" s="321"/>
      <c r="AU875" s="321"/>
      <c r="AV875" s="321"/>
      <c r="AW875" s="321"/>
      <c r="AX875" s="321"/>
    </row>
    <row r="876" spans="1:50" ht="30" customHeight="1" x14ac:dyDescent="0.15">
      <c r="A876" s="407">
        <v>7</v>
      </c>
      <c r="B876" s="407">
        <v>1</v>
      </c>
      <c r="C876" s="427" t="s">
        <v>667</v>
      </c>
      <c r="D876" s="421"/>
      <c r="E876" s="421"/>
      <c r="F876" s="421"/>
      <c r="G876" s="421"/>
      <c r="H876" s="421"/>
      <c r="I876" s="421"/>
      <c r="J876" s="422">
        <v>5010001067883</v>
      </c>
      <c r="K876" s="423"/>
      <c r="L876" s="423"/>
      <c r="M876" s="423"/>
      <c r="N876" s="423"/>
      <c r="O876" s="423"/>
      <c r="P876" s="428" t="s">
        <v>668</v>
      </c>
      <c r="Q876" s="317"/>
      <c r="R876" s="317"/>
      <c r="S876" s="317"/>
      <c r="T876" s="317"/>
      <c r="U876" s="317"/>
      <c r="V876" s="317"/>
      <c r="W876" s="317"/>
      <c r="X876" s="317"/>
      <c r="Y876" s="318">
        <v>3</v>
      </c>
      <c r="Z876" s="319"/>
      <c r="AA876" s="319"/>
      <c r="AB876" s="320"/>
      <c r="AC876" s="322" t="s">
        <v>494</v>
      </c>
      <c r="AD876" s="322"/>
      <c r="AE876" s="322"/>
      <c r="AF876" s="322"/>
      <c r="AG876" s="322"/>
      <c r="AH876" s="323">
        <v>4</v>
      </c>
      <c r="AI876" s="324"/>
      <c r="AJ876" s="324"/>
      <c r="AK876" s="324"/>
      <c r="AL876" s="325">
        <v>34.549999999999997</v>
      </c>
      <c r="AM876" s="326"/>
      <c r="AN876" s="326"/>
      <c r="AO876" s="327"/>
      <c r="AP876" s="321" t="s">
        <v>563</v>
      </c>
      <c r="AQ876" s="321"/>
      <c r="AR876" s="321"/>
      <c r="AS876" s="321"/>
      <c r="AT876" s="321"/>
      <c r="AU876" s="321"/>
      <c r="AV876" s="321"/>
      <c r="AW876" s="321"/>
      <c r="AX876" s="321"/>
    </row>
    <row r="877" spans="1:50" ht="30" customHeight="1" x14ac:dyDescent="0.15">
      <c r="A877" s="407">
        <v>8</v>
      </c>
      <c r="B877" s="407">
        <v>1</v>
      </c>
      <c r="C877" s="427" t="s">
        <v>669</v>
      </c>
      <c r="D877" s="421"/>
      <c r="E877" s="421"/>
      <c r="F877" s="421"/>
      <c r="G877" s="421"/>
      <c r="H877" s="421"/>
      <c r="I877" s="421"/>
      <c r="J877" s="422">
        <v>9011801019764</v>
      </c>
      <c r="K877" s="423"/>
      <c r="L877" s="423"/>
      <c r="M877" s="423"/>
      <c r="N877" s="423"/>
      <c r="O877" s="423"/>
      <c r="P877" s="428" t="s">
        <v>670</v>
      </c>
      <c r="Q877" s="317"/>
      <c r="R877" s="317"/>
      <c r="S877" s="317"/>
      <c r="T877" s="317"/>
      <c r="U877" s="317"/>
      <c r="V877" s="317"/>
      <c r="W877" s="317"/>
      <c r="X877" s="317"/>
      <c r="Y877" s="318">
        <v>1</v>
      </c>
      <c r="Z877" s="319"/>
      <c r="AA877" s="319"/>
      <c r="AB877" s="320"/>
      <c r="AC877" s="322" t="s">
        <v>494</v>
      </c>
      <c r="AD877" s="322"/>
      <c r="AE877" s="322"/>
      <c r="AF877" s="322"/>
      <c r="AG877" s="322"/>
      <c r="AH877" s="323">
        <v>3</v>
      </c>
      <c r="AI877" s="324"/>
      <c r="AJ877" s="324"/>
      <c r="AK877" s="324"/>
      <c r="AL877" s="325">
        <v>97.67</v>
      </c>
      <c r="AM877" s="326"/>
      <c r="AN877" s="326"/>
      <c r="AO877" s="327"/>
      <c r="AP877" s="321" t="s">
        <v>563</v>
      </c>
      <c r="AQ877" s="321"/>
      <c r="AR877" s="321"/>
      <c r="AS877" s="321"/>
      <c r="AT877" s="321"/>
      <c r="AU877" s="321"/>
      <c r="AV877" s="321"/>
      <c r="AW877" s="321"/>
      <c r="AX877" s="321"/>
    </row>
    <row r="878" spans="1:50" ht="30"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9"/>
      <c r="AP902" s="430" t="s">
        <v>420</v>
      </c>
      <c r="AQ902" s="430"/>
      <c r="AR902" s="430"/>
      <c r="AS902" s="430"/>
      <c r="AT902" s="430"/>
      <c r="AU902" s="430"/>
      <c r="AV902" s="430"/>
      <c r="AW902" s="430"/>
      <c r="AX902" s="430"/>
    </row>
    <row r="903" spans="1:50" ht="30" customHeight="1" x14ac:dyDescent="0.15">
      <c r="A903" s="407">
        <v>1</v>
      </c>
      <c r="B903" s="407">
        <v>1</v>
      </c>
      <c r="C903" s="427" t="s">
        <v>648</v>
      </c>
      <c r="D903" s="421"/>
      <c r="E903" s="421"/>
      <c r="F903" s="421"/>
      <c r="G903" s="421"/>
      <c r="H903" s="421"/>
      <c r="I903" s="421"/>
      <c r="J903" s="422">
        <v>3010001012908</v>
      </c>
      <c r="K903" s="423"/>
      <c r="L903" s="423"/>
      <c r="M903" s="423"/>
      <c r="N903" s="423"/>
      <c r="O903" s="423"/>
      <c r="P903" s="428" t="s">
        <v>649</v>
      </c>
      <c r="Q903" s="317"/>
      <c r="R903" s="317"/>
      <c r="S903" s="317"/>
      <c r="T903" s="317"/>
      <c r="U903" s="317"/>
      <c r="V903" s="317"/>
      <c r="W903" s="317"/>
      <c r="X903" s="317"/>
      <c r="Y903" s="318">
        <v>153</v>
      </c>
      <c r="Z903" s="319"/>
      <c r="AA903" s="319"/>
      <c r="AB903" s="320"/>
      <c r="AC903" s="328" t="s">
        <v>494</v>
      </c>
      <c r="AD903" s="426"/>
      <c r="AE903" s="426"/>
      <c r="AF903" s="426"/>
      <c r="AG903" s="426"/>
      <c r="AH903" s="424">
        <v>2</v>
      </c>
      <c r="AI903" s="425"/>
      <c r="AJ903" s="425"/>
      <c r="AK903" s="425"/>
      <c r="AL903" s="325">
        <v>96.84</v>
      </c>
      <c r="AM903" s="326"/>
      <c r="AN903" s="326"/>
      <c r="AO903" s="327"/>
      <c r="AP903" s="321" t="s">
        <v>650</v>
      </c>
      <c r="AQ903" s="321"/>
      <c r="AR903" s="321"/>
      <c r="AS903" s="321"/>
      <c r="AT903" s="321"/>
      <c r="AU903" s="321"/>
      <c r="AV903" s="321"/>
      <c r="AW903" s="321"/>
      <c r="AX903" s="321"/>
    </row>
    <row r="904" spans="1:50" ht="30"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customHeight="1" x14ac:dyDescent="0.15">
      <c r="A905" s="407">
        <v>3</v>
      </c>
      <c r="B905" s="407">
        <v>1</v>
      </c>
      <c r="C905" s="427"/>
      <c r="D905" s="421"/>
      <c r="E905" s="421"/>
      <c r="F905" s="421"/>
      <c r="G905" s="421"/>
      <c r="H905" s="421"/>
      <c r="I905" s="421"/>
      <c r="J905" s="422"/>
      <c r="K905" s="423"/>
      <c r="L905" s="423"/>
      <c r="M905" s="423"/>
      <c r="N905" s="423"/>
      <c r="O905" s="423"/>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9"/>
      <c r="AP935" s="430" t="s">
        <v>420</v>
      </c>
      <c r="AQ935" s="430"/>
      <c r="AR935" s="430"/>
      <c r="AS935" s="430"/>
      <c r="AT935" s="430"/>
      <c r="AU935" s="430"/>
      <c r="AV935" s="430"/>
      <c r="AW935" s="430"/>
      <c r="AX935" s="430"/>
    </row>
    <row r="936" spans="1:50" ht="30" customHeight="1" x14ac:dyDescent="0.15">
      <c r="A936" s="407">
        <v>1</v>
      </c>
      <c r="B936" s="407">
        <v>1</v>
      </c>
      <c r="C936" s="427" t="s">
        <v>651</v>
      </c>
      <c r="D936" s="421"/>
      <c r="E936" s="421"/>
      <c r="F936" s="421"/>
      <c r="G936" s="421"/>
      <c r="H936" s="421"/>
      <c r="I936" s="421"/>
      <c r="J936" s="422" t="s">
        <v>652</v>
      </c>
      <c r="K936" s="423"/>
      <c r="L936" s="423"/>
      <c r="M936" s="423"/>
      <c r="N936" s="423"/>
      <c r="O936" s="423"/>
      <c r="P936" s="428" t="s">
        <v>653</v>
      </c>
      <c r="Q936" s="317"/>
      <c r="R936" s="317"/>
      <c r="S936" s="317"/>
      <c r="T936" s="317"/>
      <c r="U936" s="317"/>
      <c r="V936" s="317"/>
      <c r="W936" s="317"/>
      <c r="X936" s="317"/>
      <c r="Y936" s="318">
        <v>1</v>
      </c>
      <c r="Z936" s="319"/>
      <c r="AA936" s="319"/>
      <c r="AB936" s="320"/>
      <c r="AC936" s="328" t="s">
        <v>196</v>
      </c>
      <c r="AD936" s="426"/>
      <c r="AE936" s="426"/>
      <c r="AF936" s="426"/>
      <c r="AG936" s="426"/>
      <c r="AH936" s="424" t="s">
        <v>563</v>
      </c>
      <c r="AI936" s="425"/>
      <c r="AJ936" s="425"/>
      <c r="AK936" s="425"/>
      <c r="AL936" s="325" t="s">
        <v>654</v>
      </c>
      <c r="AM936" s="326"/>
      <c r="AN936" s="326"/>
      <c r="AO936" s="327"/>
      <c r="AP936" s="321" t="s">
        <v>563</v>
      </c>
      <c r="AQ936" s="321"/>
      <c r="AR936" s="321"/>
      <c r="AS936" s="321"/>
      <c r="AT936" s="321"/>
      <c r="AU936" s="321"/>
      <c r="AV936" s="321"/>
      <c r="AW936" s="321"/>
      <c r="AX936" s="321"/>
    </row>
    <row r="937" spans="1:50" ht="30" customHeight="1" x14ac:dyDescent="0.15">
      <c r="A937" s="407">
        <v>2</v>
      </c>
      <c r="B937" s="407">
        <v>1</v>
      </c>
      <c r="C937" s="427" t="s">
        <v>655</v>
      </c>
      <c r="D937" s="421"/>
      <c r="E937" s="421"/>
      <c r="F937" s="421"/>
      <c r="G937" s="421"/>
      <c r="H937" s="421"/>
      <c r="I937" s="421"/>
      <c r="J937" s="422" t="s">
        <v>654</v>
      </c>
      <c r="K937" s="423"/>
      <c r="L937" s="423"/>
      <c r="M937" s="423"/>
      <c r="N937" s="423"/>
      <c r="O937" s="423"/>
      <c r="P937" s="317" t="s">
        <v>653</v>
      </c>
      <c r="Q937" s="317"/>
      <c r="R937" s="317"/>
      <c r="S937" s="317"/>
      <c r="T937" s="317"/>
      <c r="U937" s="317"/>
      <c r="V937" s="317"/>
      <c r="W937" s="317"/>
      <c r="X937" s="317"/>
      <c r="Y937" s="318">
        <v>1</v>
      </c>
      <c r="Z937" s="319"/>
      <c r="AA937" s="319"/>
      <c r="AB937" s="320"/>
      <c r="AC937" s="328" t="s">
        <v>196</v>
      </c>
      <c r="AD937" s="328"/>
      <c r="AE937" s="328"/>
      <c r="AF937" s="328"/>
      <c r="AG937" s="328"/>
      <c r="AH937" s="424" t="s">
        <v>654</v>
      </c>
      <c r="AI937" s="425"/>
      <c r="AJ937" s="425"/>
      <c r="AK937" s="425"/>
      <c r="AL937" s="325" t="s">
        <v>654</v>
      </c>
      <c r="AM937" s="326"/>
      <c r="AN937" s="326"/>
      <c r="AO937" s="327"/>
      <c r="AP937" s="321" t="s">
        <v>654</v>
      </c>
      <c r="AQ937" s="321"/>
      <c r="AR937" s="321"/>
      <c r="AS937" s="321"/>
      <c r="AT937" s="321"/>
      <c r="AU937" s="321"/>
      <c r="AV937" s="321"/>
      <c r="AW937" s="321"/>
      <c r="AX937" s="321"/>
    </row>
    <row r="938" spans="1:50" ht="30" customHeight="1" x14ac:dyDescent="0.15">
      <c r="A938" s="407">
        <v>3</v>
      </c>
      <c r="B938" s="407">
        <v>1</v>
      </c>
      <c r="C938" s="427" t="s">
        <v>656</v>
      </c>
      <c r="D938" s="421"/>
      <c r="E938" s="421"/>
      <c r="F938" s="421"/>
      <c r="G938" s="421"/>
      <c r="H938" s="421"/>
      <c r="I938" s="421"/>
      <c r="J938" s="422" t="s">
        <v>654</v>
      </c>
      <c r="K938" s="423"/>
      <c r="L938" s="423"/>
      <c r="M938" s="423"/>
      <c r="N938" s="423"/>
      <c r="O938" s="423"/>
      <c r="P938" s="428" t="s">
        <v>653</v>
      </c>
      <c r="Q938" s="317"/>
      <c r="R938" s="317"/>
      <c r="S938" s="317"/>
      <c r="T938" s="317"/>
      <c r="U938" s="317"/>
      <c r="V938" s="317"/>
      <c r="W938" s="317"/>
      <c r="X938" s="317"/>
      <c r="Y938" s="318">
        <v>0.7</v>
      </c>
      <c r="Z938" s="319"/>
      <c r="AA938" s="319"/>
      <c r="AB938" s="320"/>
      <c r="AC938" s="328" t="s">
        <v>196</v>
      </c>
      <c r="AD938" s="328"/>
      <c r="AE938" s="328"/>
      <c r="AF938" s="328"/>
      <c r="AG938" s="328"/>
      <c r="AH938" s="323" t="s">
        <v>654</v>
      </c>
      <c r="AI938" s="324"/>
      <c r="AJ938" s="324"/>
      <c r="AK938" s="324"/>
      <c r="AL938" s="325" t="s">
        <v>654</v>
      </c>
      <c r="AM938" s="326"/>
      <c r="AN938" s="326"/>
      <c r="AO938" s="327"/>
      <c r="AP938" s="321" t="s">
        <v>654</v>
      </c>
      <c r="AQ938" s="321"/>
      <c r="AR938" s="321"/>
      <c r="AS938" s="321"/>
      <c r="AT938" s="321"/>
      <c r="AU938" s="321"/>
      <c r="AV938" s="321"/>
      <c r="AW938" s="321"/>
      <c r="AX938" s="321"/>
    </row>
    <row r="939" spans="1:50" ht="30" customHeight="1" x14ac:dyDescent="0.15">
      <c r="A939" s="407">
        <v>4</v>
      </c>
      <c r="B939" s="407">
        <v>1</v>
      </c>
      <c r="C939" s="427" t="s">
        <v>657</v>
      </c>
      <c r="D939" s="421"/>
      <c r="E939" s="421"/>
      <c r="F939" s="421"/>
      <c r="G939" s="421"/>
      <c r="H939" s="421"/>
      <c r="I939" s="421"/>
      <c r="J939" s="422" t="s">
        <v>654</v>
      </c>
      <c r="K939" s="423"/>
      <c r="L939" s="423"/>
      <c r="M939" s="423"/>
      <c r="N939" s="423"/>
      <c r="O939" s="423"/>
      <c r="P939" s="428" t="s">
        <v>653</v>
      </c>
      <c r="Q939" s="317"/>
      <c r="R939" s="317"/>
      <c r="S939" s="317"/>
      <c r="T939" s="317"/>
      <c r="U939" s="317"/>
      <c r="V939" s="317"/>
      <c r="W939" s="317"/>
      <c r="X939" s="317"/>
      <c r="Y939" s="318">
        <v>0.7</v>
      </c>
      <c r="Z939" s="319"/>
      <c r="AA939" s="319"/>
      <c r="AB939" s="320"/>
      <c r="AC939" s="328" t="s">
        <v>196</v>
      </c>
      <c r="AD939" s="328"/>
      <c r="AE939" s="328"/>
      <c r="AF939" s="328"/>
      <c r="AG939" s="328"/>
      <c r="AH939" s="323" t="s">
        <v>654</v>
      </c>
      <c r="AI939" s="324"/>
      <c r="AJ939" s="324"/>
      <c r="AK939" s="324"/>
      <c r="AL939" s="325" t="s">
        <v>654</v>
      </c>
      <c r="AM939" s="326"/>
      <c r="AN939" s="326"/>
      <c r="AO939" s="327"/>
      <c r="AP939" s="321" t="s">
        <v>654</v>
      </c>
      <c r="AQ939" s="321"/>
      <c r="AR939" s="321"/>
      <c r="AS939" s="321"/>
      <c r="AT939" s="321"/>
      <c r="AU939" s="321"/>
      <c r="AV939" s="321"/>
      <c r="AW939" s="321"/>
      <c r="AX939" s="321"/>
    </row>
    <row r="940" spans="1:50" ht="30" customHeight="1" x14ac:dyDescent="0.15">
      <c r="A940" s="407">
        <v>5</v>
      </c>
      <c r="B940" s="407">
        <v>1</v>
      </c>
      <c r="C940" s="427" t="s">
        <v>658</v>
      </c>
      <c r="D940" s="421"/>
      <c r="E940" s="421"/>
      <c r="F940" s="421"/>
      <c r="G940" s="421"/>
      <c r="H940" s="421"/>
      <c r="I940" s="421"/>
      <c r="J940" s="422" t="s">
        <v>654</v>
      </c>
      <c r="K940" s="423"/>
      <c r="L940" s="423"/>
      <c r="M940" s="423"/>
      <c r="N940" s="423"/>
      <c r="O940" s="423"/>
      <c r="P940" s="317" t="s">
        <v>653</v>
      </c>
      <c r="Q940" s="317"/>
      <c r="R940" s="317"/>
      <c r="S940" s="317"/>
      <c r="T940" s="317"/>
      <c r="U940" s="317"/>
      <c r="V940" s="317"/>
      <c r="W940" s="317"/>
      <c r="X940" s="317"/>
      <c r="Y940" s="318">
        <v>0.7</v>
      </c>
      <c r="Z940" s="319"/>
      <c r="AA940" s="319"/>
      <c r="AB940" s="320"/>
      <c r="AC940" s="322" t="s">
        <v>196</v>
      </c>
      <c r="AD940" s="322"/>
      <c r="AE940" s="322"/>
      <c r="AF940" s="322"/>
      <c r="AG940" s="322"/>
      <c r="AH940" s="323" t="s">
        <v>654</v>
      </c>
      <c r="AI940" s="324"/>
      <c r="AJ940" s="324"/>
      <c r="AK940" s="324"/>
      <c r="AL940" s="325" t="s">
        <v>654</v>
      </c>
      <c r="AM940" s="326"/>
      <c r="AN940" s="326"/>
      <c r="AO940" s="327"/>
      <c r="AP940" s="321" t="s">
        <v>654</v>
      </c>
      <c r="AQ940" s="321"/>
      <c r="AR940" s="321"/>
      <c r="AS940" s="321"/>
      <c r="AT940" s="321"/>
      <c r="AU940" s="321"/>
      <c r="AV940" s="321"/>
      <c r="AW940" s="321"/>
      <c r="AX940" s="321"/>
    </row>
    <row r="941" spans="1:50" ht="30" customHeight="1" x14ac:dyDescent="0.15">
      <c r="A941" s="407">
        <v>6</v>
      </c>
      <c r="B941" s="407">
        <v>1</v>
      </c>
      <c r="C941" s="427" t="s">
        <v>659</v>
      </c>
      <c r="D941" s="421"/>
      <c r="E941" s="421"/>
      <c r="F941" s="421"/>
      <c r="G941" s="421"/>
      <c r="H941" s="421"/>
      <c r="I941" s="421"/>
      <c r="J941" s="422" t="s">
        <v>654</v>
      </c>
      <c r="K941" s="423"/>
      <c r="L941" s="423"/>
      <c r="M941" s="423"/>
      <c r="N941" s="423"/>
      <c r="O941" s="423"/>
      <c r="P941" s="317" t="s">
        <v>653</v>
      </c>
      <c r="Q941" s="317"/>
      <c r="R941" s="317"/>
      <c r="S941" s="317"/>
      <c r="T941" s="317"/>
      <c r="U941" s="317"/>
      <c r="V941" s="317"/>
      <c r="W941" s="317"/>
      <c r="X941" s="317"/>
      <c r="Y941" s="318">
        <v>0.6</v>
      </c>
      <c r="Z941" s="319"/>
      <c r="AA941" s="319"/>
      <c r="AB941" s="320"/>
      <c r="AC941" s="322" t="s">
        <v>196</v>
      </c>
      <c r="AD941" s="322"/>
      <c r="AE941" s="322"/>
      <c r="AF941" s="322"/>
      <c r="AG941" s="322"/>
      <c r="AH941" s="323" t="s">
        <v>654</v>
      </c>
      <c r="AI941" s="324"/>
      <c r="AJ941" s="324"/>
      <c r="AK941" s="324"/>
      <c r="AL941" s="325" t="s">
        <v>654</v>
      </c>
      <c r="AM941" s="326"/>
      <c r="AN941" s="326"/>
      <c r="AO941" s="327"/>
      <c r="AP941" s="321" t="s">
        <v>654</v>
      </c>
      <c r="AQ941" s="321"/>
      <c r="AR941" s="321"/>
      <c r="AS941" s="321"/>
      <c r="AT941" s="321"/>
      <c r="AU941" s="321"/>
      <c r="AV941" s="321"/>
      <c r="AW941" s="321"/>
      <c r="AX941" s="321"/>
    </row>
    <row r="942" spans="1:50" ht="30" customHeight="1" x14ac:dyDescent="0.15">
      <c r="A942" s="407">
        <v>7</v>
      </c>
      <c r="B942" s="407">
        <v>1</v>
      </c>
      <c r="C942" s="427" t="s">
        <v>660</v>
      </c>
      <c r="D942" s="421"/>
      <c r="E942" s="421"/>
      <c r="F942" s="421"/>
      <c r="G942" s="421"/>
      <c r="H942" s="421"/>
      <c r="I942" s="421"/>
      <c r="J942" s="422" t="s">
        <v>654</v>
      </c>
      <c r="K942" s="423"/>
      <c r="L942" s="423"/>
      <c r="M942" s="423"/>
      <c r="N942" s="423"/>
      <c r="O942" s="423"/>
      <c r="P942" s="317" t="s">
        <v>653</v>
      </c>
      <c r="Q942" s="317"/>
      <c r="R942" s="317"/>
      <c r="S942" s="317"/>
      <c r="T942" s="317"/>
      <c r="U942" s="317"/>
      <c r="V942" s="317"/>
      <c r="W942" s="317"/>
      <c r="X942" s="317"/>
      <c r="Y942" s="318">
        <v>0.6</v>
      </c>
      <c r="Z942" s="319"/>
      <c r="AA942" s="319"/>
      <c r="AB942" s="320"/>
      <c r="AC942" s="322" t="s">
        <v>196</v>
      </c>
      <c r="AD942" s="322"/>
      <c r="AE942" s="322"/>
      <c r="AF942" s="322"/>
      <c r="AG942" s="322"/>
      <c r="AH942" s="323" t="s">
        <v>654</v>
      </c>
      <c r="AI942" s="324"/>
      <c r="AJ942" s="324"/>
      <c r="AK942" s="324"/>
      <c r="AL942" s="325" t="s">
        <v>654</v>
      </c>
      <c r="AM942" s="326"/>
      <c r="AN942" s="326"/>
      <c r="AO942" s="327"/>
      <c r="AP942" s="321" t="s">
        <v>654</v>
      </c>
      <c r="AQ942" s="321"/>
      <c r="AR942" s="321"/>
      <c r="AS942" s="321"/>
      <c r="AT942" s="321"/>
      <c r="AU942" s="321"/>
      <c r="AV942" s="321"/>
      <c r="AW942" s="321"/>
      <c r="AX942" s="321"/>
    </row>
    <row r="943" spans="1:50" ht="30" customHeight="1" x14ac:dyDescent="0.15">
      <c r="A943" s="407">
        <v>8</v>
      </c>
      <c r="B943" s="407">
        <v>1</v>
      </c>
      <c r="C943" s="427" t="s">
        <v>661</v>
      </c>
      <c r="D943" s="421"/>
      <c r="E943" s="421"/>
      <c r="F943" s="421"/>
      <c r="G943" s="421"/>
      <c r="H943" s="421"/>
      <c r="I943" s="421"/>
      <c r="J943" s="422" t="s">
        <v>654</v>
      </c>
      <c r="K943" s="423"/>
      <c r="L943" s="423"/>
      <c r="M943" s="423"/>
      <c r="N943" s="423"/>
      <c r="O943" s="423"/>
      <c r="P943" s="317" t="s">
        <v>653</v>
      </c>
      <c r="Q943" s="317"/>
      <c r="R943" s="317"/>
      <c r="S943" s="317"/>
      <c r="T943" s="317"/>
      <c r="U943" s="317"/>
      <c r="V943" s="317"/>
      <c r="W943" s="317"/>
      <c r="X943" s="317"/>
      <c r="Y943" s="318">
        <v>0.6</v>
      </c>
      <c r="Z943" s="319"/>
      <c r="AA943" s="319"/>
      <c r="AB943" s="320"/>
      <c r="AC943" s="322" t="s">
        <v>196</v>
      </c>
      <c r="AD943" s="322"/>
      <c r="AE943" s="322"/>
      <c r="AF943" s="322"/>
      <c r="AG943" s="322"/>
      <c r="AH943" s="323" t="s">
        <v>654</v>
      </c>
      <c r="AI943" s="324"/>
      <c r="AJ943" s="324"/>
      <c r="AK943" s="324"/>
      <c r="AL943" s="325" t="s">
        <v>654</v>
      </c>
      <c r="AM943" s="326"/>
      <c r="AN943" s="326"/>
      <c r="AO943" s="327"/>
      <c r="AP943" s="321" t="s">
        <v>654</v>
      </c>
      <c r="AQ943" s="321"/>
      <c r="AR943" s="321"/>
      <c r="AS943" s="321"/>
      <c r="AT943" s="321"/>
      <c r="AU943" s="321"/>
      <c r="AV943" s="321"/>
      <c r="AW943" s="321"/>
      <c r="AX943" s="321"/>
    </row>
    <row r="944" spans="1:50" ht="30" customHeight="1" x14ac:dyDescent="0.15">
      <c r="A944" s="407">
        <v>9</v>
      </c>
      <c r="B944" s="407">
        <v>1</v>
      </c>
      <c r="C944" s="427" t="s">
        <v>662</v>
      </c>
      <c r="D944" s="421"/>
      <c r="E944" s="421"/>
      <c r="F944" s="421"/>
      <c r="G944" s="421"/>
      <c r="H944" s="421"/>
      <c r="I944" s="421"/>
      <c r="J944" s="422" t="s">
        <v>654</v>
      </c>
      <c r="K944" s="423"/>
      <c r="L944" s="423"/>
      <c r="M944" s="423"/>
      <c r="N944" s="423"/>
      <c r="O944" s="423"/>
      <c r="P944" s="317" t="s">
        <v>653</v>
      </c>
      <c r="Q944" s="317"/>
      <c r="R944" s="317"/>
      <c r="S944" s="317"/>
      <c r="T944" s="317"/>
      <c r="U944" s="317"/>
      <c r="V944" s="317"/>
      <c r="W944" s="317"/>
      <c r="X944" s="317"/>
      <c r="Y944" s="318">
        <v>0.6</v>
      </c>
      <c r="Z944" s="319"/>
      <c r="AA944" s="319"/>
      <c r="AB944" s="320"/>
      <c r="AC944" s="322" t="s">
        <v>196</v>
      </c>
      <c r="AD944" s="322"/>
      <c r="AE944" s="322"/>
      <c r="AF944" s="322"/>
      <c r="AG944" s="322"/>
      <c r="AH944" s="323" t="s">
        <v>654</v>
      </c>
      <c r="AI944" s="324"/>
      <c r="AJ944" s="324"/>
      <c r="AK944" s="324"/>
      <c r="AL944" s="325" t="s">
        <v>654</v>
      </c>
      <c r="AM944" s="326"/>
      <c r="AN944" s="326"/>
      <c r="AO944" s="327"/>
      <c r="AP944" s="321" t="s">
        <v>654</v>
      </c>
      <c r="AQ944" s="321"/>
      <c r="AR944" s="321"/>
      <c r="AS944" s="321"/>
      <c r="AT944" s="321"/>
      <c r="AU944" s="321"/>
      <c r="AV944" s="321"/>
      <c r="AW944" s="321"/>
      <c r="AX944" s="321"/>
    </row>
    <row r="945" spans="1:50" ht="30" customHeight="1" x14ac:dyDescent="0.15">
      <c r="A945" s="407">
        <v>10</v>
      </c>
      <c r="B945" s="407">
        <v>1</v>
      </c>
      <c r="C945" s="427" t="s">
        <v>663</v>
      </c>
      <c r="D945" s="421"/>
      <c r="E945" s="421"/>
      <c r="F945" s="421"/>
      <c r="G945" s="421"/>
      <c r="H945" s="421"/>
      <c r="I945" s="421"/>
      <c r="J945" s="422" t="s">
        <v>654</v>
      </c>
      <c r="K945" s="423"/>
      <c r="L945" s="423"/>
      <c r="M945" s="423"/>
      <c r="N945" s="423"/>
      <c r="O945" s="423"/>
      <c r="P945" s="317" t="s">
        <v>653</v>
      </c>
      <c r="Q945" s="317"/>
      <c r="R945" s="317"/>
      <c r="S945" s="317"/>
      <c r="T945" s="317"/>
      <c r="U945" s="317"/>
      <c r="V945" s="317"/>
      <c r="W945" s="317"/>
      <c r="X945" s="317"/>
      <c r="Y945" s="318">
        <v>0.6</v>
      </c>
      <c r="Z945" s="319"/>
      <c r="AA945" s="319"/>
      <c r="AB945" s="320"/>
      <c r="AC945" s="322" t="s">
        <v>196</v>
      </c>
      <c r="AD945" s="322"/>
      <c r="AE945" s="322"/>
      <c r="AF945" s="322"/>
      <c r="AG945" s="322"/>
      <c r="AH945" s="323" t="s">
        <v>654</v>
      </c>
      <c r="AI945" s="324"/>
      <c r="AJ945" s="324"/>
      <c r="AK945" s="324"/>
      <c r="AL945" s="325" t="s">
        <v>654</v>
      </c>
      <c r="AM945" s="326"/>
      <c r="AN945" s="326"/>
      <c r="AO945" s="327"/>
      <c r="AP945" s="321" t="s">
        <v>654</v>
      </c>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426"/>
      <c r="AE969" s="426"/>
      <c r="AF969" s="426"/>
      <c r="AG969" s="426"/>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426"/>
      <c r="AE1002" s="426"/>
      <c r="AF1002" s="426"/>
      <c r="AG1002" s="426"/>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426"/>
      <c r="AE1035" s="426"/>
      <c r="AF1035" s="426"/>
      <c r="AG1035" s="426"/>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426"/>
      <c r="AE1068" s="426"/>
      <c r="AF1068" s="426"/>
      <c r="AG1068" s="426"/>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30" t="s">
        <v>451</v>
      </c>
      <c r="AQ1101" s="430"/>
      <c r="AR1101" s="430"/>
      <c r="AS1101" s="430"/>
      <c r="AT1101" s="430"/>
      <c r="AU1101" s="430"/>
      <c r="AV1101" s="430"/>
      <c r="AW1101" s="430"/>
      <c r="AX1101" s="430"/>
    </row>
    <row r="1102" spans="1:50" ht="30" hidden="1" customHeight="1" x14ac:dyDescent="0.15">
      <c r="A1102" s="407">
        <v>1</v>
      </c>
      <c r="B1102" s="407">
        <v>1</v>
      </c>
      <c r="C1102" s="896"/>
      <c r="D1102" s="896"/>
      <c r="E1102" s="895"/>
      <c r="F1102" s="895"/>
      <c r="G1102" s="895"/>
      <c r="H1102" s="895"/>
      <c r="I1102" s="895"/>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73">
      <formula>IF(RIGHT(TEXT(P14,"0.#"),1)=".",FALSE,TRUE)</formula>
    </cfRule>
    <cfRule type="expression" dxfId="2838" priority="14074">
      <formula>IF(RIGHT(TEXT(P14,"0.#"),1)=".",TRUE,FALSE)</formula>
    </cfRule>
  </conditionalFormatting>
  <conditionalFormatting sqref="AE32">
    <cfRule type="expression" dxfId="2837" priority="14063">
      <formula>IF(RIGHT(TEXT(AE32,"0.#"),1)=".",FALSE,TRUE)</formula>
    </cfRule>
    <cfRule type="expression" dxfId="2836" priority="14064">
      <formula>IF(RIGHT(TEXT(AE32,"0.#"),1)=".",TRUE,FALSE)</formula>
    </cfRule>
  </conditionalFormatting>
  <conditionalFormatting sqref="P18:AX18">
    <cfRule type="expression" dxfId="2835" priority="13949">
      <formula>IF(RIGHT(TEXT(P18,"0.#"),1)=".",FALSE,TRUE)</formula>
    </cfRule>
    <cfRule type="expression" dxfId="2834" priority="13950">
      <formula>IF(RIGHT(TEXT(P18,"0.#"),1)=".",TRUE,FALSE)</formula>
    </cfRule>
  </conditionalFormatting>
  <conditionalFormatting sqref="Y782">
    <cfRule type="expression" dxfId="2833" priority="13945">
      <formula>IF(RIGHT(TEXT(Y782,"0.#"),1)=".",FALSE,TRUE)</formula>
    </cfRule>
    <cfRule type="expression" dxfId="2832" priority="13946">
      <formula>IF(RIGHT(TEXT(Y782,"0.#"),1)=".",TRUE,FALSE)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P16:AQ17 P15:AX15 P13:AX13">
    <cfRule type="expression" dxfId="2827" priority="13771">
      <formula>IF(RIGHT(TEXT(P13,"0.#"),1)=".",FALSE,TRUE)</formula>
    </cfRule>
    <cfRule type="expression" dxfId="2826" priority="13772">
      <formula>IF(RIGHT(TEXT(P13,"0.#"),1)=".",TRUE,FALSE)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3:Y790 Y781">
    <cfRule type="expression" dxfId="2821" priority="13747">
      <formula>IF(RIGHT(TEXT(Y781,"0.#"),1)=".",FALSE,TRUE)</formula>
    </cfRule>
    <cfRule type="expression" dxfId="2820" priority="13748">
      <formula>IF(RIGHT(TEXT(Y781,"0.#"),1)=".",TRUE,FALSE)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E33">
    <cfRule type="expression" dxfId="2795" priority="13531">
      <formula>IF(RIGHT(TEXT(AE33,"0.#"),1)=".",FALSE,TRUE)</formula>
    </cfRule>
    <cfRule type="expression" dxfId="2794" priority="13532">
      <formula>IF(RIGHT(TEXT(AE33,"0.#"),1)=".",TRUE,FALSE)</formula>
    </cfRule>
  </conditionalFormatting>
  <conditionalFormatting sqref="AE34">
    <cfRule type="expression" dxfId="2793" priority="13529">
      <formula>IF(RIGHT(TEXT(AE34,"0.#"),1)=".",FALSE,TRUE)</formula>
    </cfRule>
    <cfRule type="expression" dxfId="2792" priority="13530">
      <formula>IF(RIGHT(TEXT(AE34,"0.#"),1)=".",TRUE,FALSE)</formula>
    </cfRule>
  </conditionalFormatting>
  <conditionalFormatting sqref="AI34">
    <cfRule type="expression" dxfId="2791" priority="13527">
      <formula>IF(RIGHT(TEXT(AI34,"0.#"),1)=".",FALSE,TRUE)</formula>
    </cfRule>
    <cfRule type="expression" dxfId="2790" priority="13528">
      <formula>IF(RIGHT(TEXT(AI34,"0.#"),1)=".",TRUE,FALSE)</formula>
    </cfRule>
  </conditionalFormatting>
  <conditionalFormatting sqref="AI33">
    <cfRule type="expression" dxfId="2789" priority="13525">
      <formula>IF(RIGHT(TEXT(AI33,"0.#"),1)=".",FALSE,TRUE)</formula>
    </cfRule>
    <cfRule type="expression" dxfId="2788" priority="13526">
      <formula>IF(RIGHT(TEXT(AI33,"0.#"),1)=".",TRUE,FALSE)</formula>
    </cfRule>
  </conditionalFormatting>
  <conditionalFormatting sqref="AI32">
    <cfRule type="expression" dxfId="2787" priority="13523">
      <formula>IF(RIGHT(TEXT(AI32,"0.#"),1)=".",FALSE,TRUE)</formula>
    </cfRule>
    <cfRule type="expression" dxfId="2786" priority="13524">
      <formula>IF(RIGHT(TEXT(AI32,"0.#"),1)=".",TRUE,FALSE)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Q32:AQ34">
    <cfRule type="expression" dxfId="2783" priority="13511">
      <formula>IF(RIGHT(TEXT(AQ32,"0.#"),1)=".",FALSE,TRUE)</formula>
    </cfRule>
    <cfRule type="expression" dxfId="2782" priority="13512">
      <formula>IF(RIGHT(TEXT(AQ32,"0.#"),1)=".",TRUE,FALSE)</formula>
    </cfRule>
  </conditionalFormatting>
  <conditionalFormatting sqref="AU32:AU34">
    <cfRule type="expression" dxfId="2781" priority="13509">
      <formula>IF(RIGHT(TEXT(AU32,"0.#"),1)=".",FALSE,TRUE)</formula>
    </cfRule>
    <cfRule type="expression" dxfId="2780" priority="13510">
      <formula>IF(RIGHT(TEXT(AU32,"0.#"),1)=".",TRUE,FALSE)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M101">
    <cfRule type="expression" dxfId="2695" priority="13291">
      <formula>IF(RIGHT(TEXT(AM101,"0.#"),1)=".",FALSE,TRUE)</formula>
    </cfRule>
    <cfRule type="expression" dxfId="2694" priority="13292">
      <formula>IF(RIGHT(TEXT(AM101,"0.#"),1)=".",TRUE,FALSE)</formula>
    </cfRule>
  </conditionalFormatting>
  <conditionalFormatting sqref="AM102">
    <cfRule type="expression" dxfId="2693" priority="13285">
      <formula>IF(RIGHT(TEXT(AM102,"0.#"),1)=".",FALSE,TRUE)</formula>
    </cfRule>
    <cfRule type="expression" dxfId="2692" priority="13286">
      <formula>IF(RIGHT(TEXT(AM102,"0.#"),1)=".",TRUE,FALSE)</formula>
    </cfRule>
  </conditionalFormatting>
  <conditionalFormatting sqref="AQ102">
    <cfRule type="expression" dxfId="2691" priority="13283">
      <formula>IF(RIGHT(TEXT(AQ102,"0.#"),1)=".",FALSE,TRUE)</formula>
    </cfRule>
    <cfRule type="expression" dxfId="2690" priority="13284">
      <formula>IF(RIGHT(TEXT(AQ102,"0.#"),1)=".",TRUE,FALSE)</formula>
    </cfRule>
  </conditionalFormatting>
  <conditionalFormatting sqref="AE104">
    <cfRule type="expression" dxfId="2689" priority="13281">
      <formula>IF(RIGHT(TEXT(AE104,"0.#"),1)=".",FALSE,TRUE)</formula>
    </cfRule>
    <cfRule type="expression" dxfId="2688" priority="13282">
      <formula>IF(RIGHT(TEXT(AE104,"0.#"),1)=".",TRUE,FALSE)</formula>
    </cfRule>
  </conditionalFormatting>
  <conditionalFormatting sqref="AI104">
    <cfRule type="expression" dxfId="2687" priority="13279">
      <formula>IF(RIGHT(TEXT(AI104,"0.#"),1)=".",FALSE,TRUE)</formula>
    </cfRule>
    <cfRule type="expression" dxfId="2686" priority="13280">
      <formula>IF(RIGHT(TEXT(AI104,"0.#"),1)=".",TRUE,FALSE)</formula>
    </cfRule>
  </conditionalFormatting>
  <conditionalFormatting sqref="AM104">
    <cfRule type="expression" dxfId="2685" priority="13277">
      <formula>IF(RIGHT(TEXT(AM104,"0.#"),1)=".",FALSE,TRUE)</formula>
    </cfRule>
    <cfRule type="expression" dxfId="2684" priority="13278">
      <formula>IF(RIGHT(TEXT(AM104,"0.#"),1)=".",TRUE,FALSE)</formula>
    </cfRule>
  </conditionalFormatting>
  <conditionalFormatting sqref="AE105">
    <cfRule type="expression" dxfId="2683" priority="13275">
      <formula>IF(RIGHT(TEXT(AE105,"0.#"),1)=".",FALSE,TRUE)</formula>
    </cfRule>
    <cfRule type="expression" dxfId="2682" priority="13276">
      <formula>IF(RIGHT(TEXT(AE105,"0.#"),1)=".",TRUE,FALSE)</formula>
    </cfRule>
  </conditionalFormatting>
  <conditionalFormatting sqref="AI105">
    <cfRule type="expression" dxfId="2681" priority="13273">
      <formula>IF(RIGHT(TEXT(AI105,"0.#"),1)=".",FALSE,TRUE)</formula>
    </cfRule>
    <cfRule type="expression" dxfId="2680" priority="13274">
      <formula>IF(RIGHT(TEXT(AI105,"0.#"),1)=".",TRUE,FALSE)</formula>
    </cfRule>
  </conditionalFormatting>
  <conditionalFormatting sqref="AM105">
    <cfRule type="expression" dxfId="2679" priority="13271">
      <formula>IF(RIGHT(TEXT(AM105,"0.#"),1)=".",FALSE,TRUE)</formula>
    </cfRule>
    <cfRule type="expression" dxfId="2678" priority="13272">
      <formula>IF(RIGHT(TEXT(AM105,"0.#"),1)=".",TRUE,FALSE)</formula>
    </cfRule>
  </conditionalFormatting>
  <conditionalFormatting sqref="AE107">
    <cfRule type="expression" dxfId="2677" priority="13267">
      <formula>IF(RIGHT(TEXT(AE107,"0.#"),1)=".",FALSE,TRUE)</formula>
    </cfRule>
    <cfRule type="expression" dxfId="2676" priority="13268">
      <formula>IF(RIGHT(TEXT(AE107,"0.#"),1)=".",TRUE,FALSE)</formula>
    </cfRule>
  </conditionalFormatting>
  <conditionalFormatting sqref="AI107">
    <cfRule type="expression" dxfId="2675" priority="13265">
      <formula>IF(RIGHT(TEXT(AI107,"0.#"),1)=".",FALSE,TRUE)</formula>
    </cfRule>
    <cfRule type="expression" dxfId="2674" priority="13266">
      <formula>IF(RIGHT(TEXT(AI107,"0.#"),1)=".",TRUE,FALSE)</formula>
    </cfRule>
  </conditionalFormatting>
  <conditionalFormatting sqref="AM107">
    <cfRule type="expression" dxfId="2673" priority="13263">
      <formula>IF(RIGHT(TEXT(AM107,"0.#"),1)=".",FALSE,TRUE)</formula>
    </cfRule>
    <cfRule type="expression" dxfId="2672" priority="13264">
      <formula>IF(RIGHT(TEXT(AM107,"0.#"),1)=".",TRUE,FALSE)</formula>
    </cfRule>
  </conditionalFormatting>
  <conditionalFormatting sqref="AE108">
    <cfRule type="expression" dxfId="2671" priority="13261">
      <formula>IF(RIGHT(TEXT(AE108,"0.#"),1)=".",FALSE,TRUE)</formula>
    </cfRule>
    <cfRule type="expression" dxfId="2670" priority="13262">
      <formula>IF(RIGHT(TEXT(AE108,"0.#"),1)=".",TRUE,FALSE)</formula>
    </cfRule>
  </conditionalFormatting>
  <conditionalFormatting sqref="AI108">
    <cfRule type="expression" dxfId="2669" priority="13259">
      <formula>IF(RIGHT(TEXT(AI108,"0.#"),1)=".",FALSE,TRUE)</formula>
    </cfRule>
    <cfRule type="expression" dxfId="2668" priority="13260">
      <formula>IF(RIGHT(TEXT(AI108,"0.#"),1)=".",TRUE,FALSE)</formula>
    </cfRule>
  </conditionalFormatting>
  <conditionalFormatting sqref="AM108">
    <cfRule type="expression" dxfId="2667" priority="13257">
      <formula>IF(RIGHT(TEXT(AM108,"0.#"),1)=".",FALSE,TRUE)</formula>
    </cfRule>
    <cfRule type="expression" dxfId="2666" priority="13258">
      <formula>IF(RIGHT(TEXT(AM108,"0.#"),1)=".",TRUE,FALSE)</formula>
    </cfRule>
  </conditionalFormatting>
  <conditionalFormatting sqref="AE110">
    <cfRule type="expression" dxfId="2665" priority="13253">
      <formula>IF(RIGHT(TEXT(AE110,"0.#"),1)=".",FALSE,TRUE)</formula>
    </cfRule>
    <cfRule type="expression" dxfId="2664" priority="13254">
      <formula>IF(RIGHT(TEXT(AE110,"0.#"),1)=".",TRUE,FALSE)</formula>
    </cfRule>
  </conditionalFormatting>
  <conditionalFormatting sqref="AI110">
    <cfRule type="expression" dxfId="2663" priority="13251">
      <formula>IF(RIGHT(TEXT(AI110,"0.#"),1)=".",FALSE,TRUE)</formula>
    </cfRule>
    <cfRule type="expression" dxfId="2662" priority="13252">
      <formula>IF(RIGHT(TEXT(AI110,"0.#"),1)=".",TRUE,FALSE)</formula>
    </cfRule>
  </conditionalFormatting>
  <conditionalFormatting sqref="AM110">
    <cfRule type="expression" dxfId="2661" priority="13249">
      <formula>IF(RIGHT(TEXT(AM110,"0.#"),1)=".",FALSE,TRUE)</formula>
    </cfRule>
    <cfRule type="expression" dxfId="2660" priority="13250">
      <formula>IF(RIGHT(TEXT(AM110,"0.#"),1)=".",TRUE,FALSE)</formula>
    </cfRule>
  </conditionalFormatting>
  <conditionalFormatting sqref="AE111">
    <cfRule type="expression" dxfId="2659" priority="13247">
      <formula>IF(RIGHT(TEXT(AE111,"0.#"),1)=".",FALSE,TRUE)</formula>
    </cfRule>
    <cfRule type="expression" dxfId="2658" priority="13248">
      <formula>IF(RIGHT(TEXT(AE111,"0.#"),1)=".",TRUE,FALSE)</formula>
    </cfRule>
  </conditionalFormatting>
  <conditionalFormatting sqref="AI111">
    <cfRule type="expression" dxfId="2657" priority="13245">
      <formula>IF(RIGHT(TEXT(AI111,"0.#"),1)=".",FALSE,TRUE)</formula>
    </cfRule>
    <cfRule type="expression" dxfId="2656" priority="13246">
      <formula>IF(RIGHT(TEXT(AI111,"0.#"),1)=".",TRUE,FALSE)</formula>
    </cfRule>
  </conditionalFormatting>
  <conditionalFormatting sqref="AM111">
    <cfRule type="expression" dxfId="2655" priority="13243">
      <formula>IF(RIGHT(TEXT(AM111,"0.#"),1)=".",FALSE,TRUE)</formula>
    </cfRule>
    <cfRule type="expression" dxfId="2654" priority="13244">
      <formula>IF(RIGHT(TEXT(AM111,"0.#"),1)=".",TRUE,FALSE)</formula>
    </cfRule>
  </conditionalFormatting>
  <conditionalFormatting sqref="AE113">
    <cfRule type="expression" dxfId="2653" priority="13239">
      <formula>IF(RIGHT(TEXT(AE113,"0.#"),1)=".",FALSE,TRUE)</formula>
    </cfRule>
    <cfRule type="expression" dxfId="2652" priority="13240">
      <formula>IF(RIGHT(TEXT(AE113,"0.#"),1)=".",TRUE,FALSE)</formula>
    </cfRule>
  </conditionalFormatting>
  <conditionalFormatting sqref="AI113">
    <cfRule type="expression" dxfId="2651" priority="13237">
      <formula>IF(RIGHT(TEXT(AI113,"0.#"),1)=".",FALSE,TRUE)</formula>
    </cfRule>
    <cfRule type="expression" dxfId="2650" priority="13238">
      <formula>IF(RIGHT(TEXT(AI113,"0.#"),1)=".",TRUE,FALSE)</formula>
    </cfRule>
  </conditionalFormatting>
  <conditionalFormatting sqref="AM113">
    <cfRule type="expression" dxfId="2649" priority="13235">
      <formula>IF(RIGHT(TEXT(AM113,"0.#"),1)=".",FALSE,TRUE)</formula>
    </cfRule>
    <cfRule type="expression" dxfId="2648" priority="13236">
      <formula>IF(RIGHT(TEXT(AM113,"0.#"),1)=".",TRUE,FALSE)</formula>
    </cfRule>
  </conditionalFormatting>
  <conditionalFormatting sqref="AE114">
    <cfRule type="expression" dxfId="2647" priority="13233">
      <formula>IF(RIGHT(TEXT(AE114,"0.#"),1)=".",FALSE,TRUE)</formula>
    </cfRule>
    <cfRule type="expression" dxfId="2646" priority="13234">
      <formula>IF(RIGHT(TEXT(AE114,"0.#"),1)=".",TRUE,FALSE)</formula>
    </cfRule>
  </conditionalFormatting>
  <conditionalFormatting sqref="AI114">
    <cfRule type="expression" dxfId="2645" priority="13231">
      <formula>IF(RIGHT(TEXT(AI114,"0.#"),1)=".",FALSE,TRUE)</formula>
    </cfRule>
    <cfRule type="expression" dxfId="2644" priority="13232">
      <formula>IF(RIGHT(TEXT(AI114,"0.#"),1)=".",TRUE,FALSE)</formula>
    </cfRule>
  </conditionalFormatting>
  <conditionalFormatting sqref="AM114">
    <cfRule type="expression" dxfId="2643" priority="13229">
      <formula>IF(RIGHT(TEXT(AM114,"0.#"),1)=".",FALSE,TRUE)</formula>
    </cfRule>
    <cfRule type="expression" dxfId="2642" priority="13230">
      <formula>IF(RIGHT(TEXT(AM114,"0.#"),1)=".",TRUE,FALSE)</formula>
    </cfRule>
  </conditionalFormatting>
  <conditionalFormatting sqref="AQ116">
    <cfRule type="expression" dxfId="2641" priority="13225">
      <formula>IF(RIGHT(TEXT(AQ116,"0.#"),1)=".",FALSE,TRUE)</formula>
    </cfRule>
    <cfRule type="expression" dxfId="2640" priority="13226">
      <formula>IF(RIGHT(TEXT(AQ116,"0.#"),1)=".",TRUE,FALSE)</formula>
    </cfRule>
  </conditionalFormatting>
  <conditionalFormatting sqref="AM116">
    <cfRule type="expression" dxfId="2639" priority="13221">
      <formula>IF(RIGHT(TEXT(AM116,"0.#"),1)=".",FALSE,TRUE)</formula>
    </cfRule>
    <cfRule type="expression" dxfId="2638" priority="13222">
      <formula>IF(RIGHT(TEXT(AM116,"0.#"),1)=".",TRUE,FALSE)</formula>
    </cfRule>
  </conditionalFormatting>
  <conditionalFormatting sqref="AM117">
    <cfRule type="expression" dxfId="2637" priority="13219">
      <formula>IF(RIGHT(TEXT(AM117,"0.#"),1)=".",FALSE,TRUE)</formula>
    </cfRule>
    <cfRule type="expression" dxfId="2636" priority="13220">
      <formula>IF(RIGHT(TEXT(AM117,"0.#"),1)=".",TRUE,FALSE)</formula>
    </cfRule>
  </conditionalFormatting>
  <conditionalFormatting sqref="AQ117">
    <cfRule type="expression" dxfId="2635" priority="13213">
      <formula>IF(RIGHT(TEXT(AQ117,"0.#"),1)=".",FALSE,TRUE)</formula>
    </cfRule>
    <cfRule type="expression" dxfId="2634" priority="13214">
      <formula>IF(RIGHT(TEXT(AQ117,"0.#"),1)=".",TRUE,FALSE)</formula>
    </cfRule>
  </conditionalFormatting>
  <conditionalFormatting sqref="AQ119">
    <cfRule type="expression" dxfId="2633" priority="13211">
      <formula>IF(RIGHT(TEXT(AQ119,"0.#"),1)=".",FALSE,TRUE)</formula>
    </cfRule>
    <cfRule type="expression" dxfId="2632" priority="13212">
      <formula>IF(RIGHT(TEXT(AQ119,"0.#"),1)=".",TRUE,FALSE)</formula>
    </cfRule>
  </conditionalFormatting>
  <conditionalFormatting sqref="AM119">
    <cfRule type="expression" dxfId="2631" priority="13207">
      <formula>IF(RIGHT(TEXT(AM119,"0.#"),1)=".",FALSE,TRUE)</formula>
    </cfRule>
    <cfRule type="expression" dxfId="2630" priority="13208">
      <formula>IF(RIGHT(TEXT(AM119,"0.#"),1)=".",TRUE,FALSE)</formula>
    </cfRule>
  </conditionalFormatting>
  <conditionalFormatting sqref="AQ120">
    <cfRule type="expression" dxfId="2629" priority="13199">
      <formula>IF(RIGHT(TEXT(AQ120,"0.#"),1)=".",FALSE,TRUE)</formula>
    </cfRule>
    <cfRule type="expression" dxfId="2628" priority="13200">
      <formula>IF(RIGHT(TEXT(AQ120,"0.#"),1)=".",TRUE,FALSE)</formula>
    </cfRule>
  </conditionalFormatting>
  <conditionalFormatting sqref="AE122 AQ122">
    <cfRule type="expression" dxfId="2627" priority="13197">
      <formula>IF(RIGHT(TEXT(AE122,"0.#"),1)=".",FALSE,TRUE)</formula>
    </cfRule>
    <cfRule type="expression" dxfId="2626" priority="13198">
      <formula>IF(RIGHT(TEXT(AE122,"0.#"),1)=".",TRUE,FALSE)</formula>
    </cfRule>
  </conditionalFormatting>
  <conditionalFormatting sqref="AI122">
    <cfRule type="expression" dxfId="2625" priority="13195">
      <formula>IF(RIGHT(TEXT(AI122,"0.#"),1)=".",FALSE,TRUE)</formula>
    </cfRule>
    <cfRule type="expression" dxfId="2624" priority="13196">
      <formula>IF(RIGHT(TEXT(AI122,"0.#"),1)=".",TRUE,FALSE)</formula>
    </cfRule>
  </conditionalFormatting>
  <conditionalFormatting sqref="AM122">
    <cfRule type="expression" dxfId="2623" priority="13193">
      <formula>IF(RIGHT(TEXT(AM122,"0.#"),1)=".",FALSE,TRUE)</formula>
    </cfRule>
    <cfRule type="expression" dxfId="2622" priority="13194">
      <formula>IF(RIGHT(TEXT(AM122,"0.#"),1)=".",TRUE,FALSE)</formula>
    </cfRule>
  </conditionalFormatting>
  <conditionalFormatting sqref="AQ123">
    <cfRule type="expression" dxfId="2621" priority="13185">
      <formula>IF(RIGHT(TEXT(AQ123,"0.#"),1)=".",FALSE,TRUE)</formula>
    </cfRule>
    <cfRule type="expression" dxfId="2620" priority="13186">
      <formula>IF(RIGHT(TEXT(AQ123,"0.#"),1)=".",TRUE,FALSE)</formula>
    </cfRule>
  </conditionalFormatting>
  <conditionalFormatting sqref="AE125 AQ125">
    <cfRule type="expression" dxfId="2619" priority="13183">
      <formula>IF(RIGHT(TEXT(AE125,"0.#"),1)=".",FALSE,TRUE)</formula>
    </cfRule>
    <cfRule type="expression" dxfId="2618" priority="13184">
      <formula>IF(RIGHT(TEXT(AE125,"0.#"),1)=".",TRUE,FALSE)</formula>
    </cfRule>
  </conditionalFormatting>
  <conditionalFormatting sqref="AI125">
    <cfRule type="expression" dxfId="2617" priority="13181">
      <formula>IF(RIGHT(TEXT(AI125,"0.#"),1)=".",FALSE,TRUE)</formula>
    </cfRule>
    <cfRule type="expression" dxfId="2616" priority="13182">
      <formula>IF(RIGHT(TEXT(AI125,"0.#"),1)=".",TRUE,FALSE)</formula>
    </cfRule>
  </conditionalFormatting>
  <conditionalFormatting sqref="AM125">
    <cfRule type="expression" dxfId="2615" priority="13179">
      <formula>IF(RIGHT(TEXT(AM125,"0.#"),1)=".",FALSE,TRUE)</formula>
    </cfRule>
    <cfRule type="expression" dxfId="2614" priority="13180">
      <formula>IF(RIGHT(TEXT(AM125,"0.#"),1)=".",TRUE,FALSE)</formula>
    </cfRule>
  </conditionalFormatting>
  <conditionalFormatting sqref="AQ126">
    <cfRule type="expression" dxfId="2613" priority="13171">
      <formula>IF(RIGHT(TEXT(AQ126,"0.#"),1)=".",FALSE,TRUE)</formula>
    </cfRule>
    <cfRule type="expression" dxfId="2612" priority="13172">
      <formula>IF(RIGHT(TEXT(AQ126,"0.#"),1)=".",TRUE,FALSE)</formula>
    </cfRule>
  </conditionalFormatting>
  <conditionalFormatting sqref="AE128 AQ128">
    <cfRule type="expression" dxfId="2611" priority="13169">
      <formula>IF(RIGHT(TEXT(AE128,"0.#"),1)=".",FALSE,TRUE)</formula>
    </cfRule>
    <cfRule type="expression" dxfId="2610" priority="13170">
      <formula>IF(RIGHT(TEXT(AE128,"0.#"),1)=".",TRUE,FALSE)</formula>
    </cfRule>
  </conditionalFormatting>
  <conditionalFormatting sqref="AI128">
    <cfRule type="expression" dxfId="2609" priority="13167">
      <formula>IF(RIGHT(TEXT(AI128,"0.#"),1)=".",FALSE,TRUE)</formula>
    </cfRule>
    <cfRule type="expression" dxfId="2608" priority="13168">
      <formula>IF(RIGHT(TEXT(AI128,"0.#"),1)=".",TRUE,FALSE)</formula>
    </cfRule>
  </conditionalFormatting>
  <conditionalFormatting sqref="AM128">
    <cfRule type="expression" dxfId="2607" priority="13165">
      <formula>IF(RIGHT(TEXT(AM128,"0.#"),1)=".",FALSE,TRUE)</formula>
    </cfRule>
    <cfRule type="expression" dxfId="2606" priority="13166">
      <formula>IF(RIGHT(TEXT(AM128,"0.#"),1)=".",TRUE,FALSE)</formula>
    </cfRule>
  </conditionalFormatting>
  <conditionalFormatting sqref="AQ129">
    <cfRule type="expression" dxfId="2605" priority="13157">
      <formula>IF(RIGHT(TEXT(AQ129,"0.#"),1)=".",FALSE,TRUE)</formula>
    </cfRule>
    <cfRule type="expression" dxfId="2604" priority="13158">
      <formula>IF(RIGHT(TEXT(AQ129,"0.#"),1)=".",TRUE,FALSE)</formula>
    </cfRule>
  </conditionalFormatting>
  <conditionalFormatting sqref="AE75">
    <cfRule type="expression" dxfId="2603" priority="13155">
      <formula>IF(RIGHT(TEXT(AE75,"0.#"),1)=".",FALSE,TRUE)</formula>
    </cfRule>
    <cfRule type="expression" dxfId="2602" priority="13156">
      <formula>IF(RIGHT(TEXT(AE75,"0.#"),1)=".",TRUE,FALSE)</formula>
    </cfRule>
  </conditionalFormatting>
  <conditionalFormatting sqref="AE76">
    <cfRule type="expression" dxfId="2601" priority="13153">
      <formula>IF(RIGHT(TEXT(AE76,"0.#"),1)=".",FALSE,TRUE)</formula>
    </cfRule>
    <cfRule type="expression" dxfId="2600" priority="13154">
      <formula>IF(RIGHT(TEXT(AE76,"0.#"),1)=".",TRUE,FALSE)</formula>
    </cfRule>
  </conditionalFormatting>
  <conditionalFormatting sqref="AE77">
    <cfRule type="expression" dxfId="2599" priority="13151">
      <formula>IF(RIGHT(TEXT(AE77,"0.#"),1)=".",FALSE,TRUE)</formula>
    </cfRule>
    <cfRule type="expression" dxfId="2598" priority="13152">
      <formula>IF(RIGHT(TEXT(AE77,"0.#"),1)=".",TRUE,FALSE)</formula>
    </cfRule>
  </conditionalFormatting>
  <conditionalFormatting sqref="AI77">
    <cfRule type="expression" dxfId="2597" priority="13149">
      <formula>IF(RIGHT(TEXT(AI77,"0.#"),1)=".",FALSE,TRUE)</formula>
    </cfRule>
    <cfRule type="expression" dxfId="2596" priority="13150">
      <formula>IF(RIGHT(TEXT(AI77,"0.#"),1)=".",TRUE,FALSE)</formula>
    </cfRule>
  </conditionalFormatting>
  <conditionalFormatting sqref="AI76">
    <cfRule type="expression" dxfId="2595" priority="13147">
      <formula>IF(RIGHT(TEXT(AI76,"0.#"),1)=".",FALSE,TRUE)</formula>
    </cfRule>
    <cfRule type="expression" dxfId="2594" priority="13148">
      <formula>IF(RIGHT(TEXT(AI76,"0.#"),1)=".",TRUE,FALSE)</formula>
    </cfRule>
  </conditionalFormatting>
  <conditionalFormatting sqref="AI75">
    <cfRule type="expression" dxfId="2593" priority="13145">
      <formula>IF(RIGHT(TEXT(AI75,"0.#"),1)=".",FALSE,TRUE)</formula>
    </cfRule>
    <cfRule type="expression" dxfId="2592" priority="13146">
      <formula>IF(RIGHT(TEXT(AI75,"0.#"),1)=".",TRUE,FALSE)</formula>
    </cfRule>
  </conditionalFormatting>
  <conditionalFormatting sqref="AM75">
    <cfRule type="expression" dxfId="2591" priority="13143">
      <formula>IF(RIGHT(TEXT(AM75,"0.#"),1)=".",FALSE,TRUE)</formula>
    </cfRule>
    <cfRule type="expression" dxfId="2590" priority="13144">
      <formula>IF(RIGHT(TEXT(AM75,"0.#"),1)=".",TRUE,FALSE)</formula>
    </cfRule>
  </conditionalFormatting>
  <conditionalFormatting sqref="AM76">
    <cfRule type="expression" dxfId="2589" priority="13141">
      <formula>IF(RIGHT(TEXT(AM76,"0.#"),1)=".",FALSE,TRUE)</formula>
    </cfRule>
    <cfRule type="expression" dxfId="2588" priority="13142">
      <formula>IF(RIGHT(TEXT(AM76,"0.#"),1)=".",TRUE,FALSE)</formula>
    </cfRule>
  </conditionalFormatting>
  <conditionalFormatting sqref="AM77">
    <cfRule type="expression" dxfId="2587" priority="13139">
      <formula>IF(RIGHT(TEXT(AM77,"0.#"),1)=".",FALSE,TRUE)</formula>
    </cfRule>
    <cfRule type="expression" dxfId="2586" priority="13140">
      <formula>IF(RIGHT(TEXT(AM77,"0.#"),1)=".",TRUE,FALSE)</formula>
    </cfRule>
  </conditionalFormatting>
  <conditionalFormatting sqref="AE134:AE135 AI134:AI135 AM134 AQ134:AQ135 AU134:AU135">
    <cfRule type="expression" dxfId="2585" priority="13125">
      <formula>IF(RIGHT(TEXT(AE134,"0.#"),1)=".",FALSE,TRUE)</formula>
    </cfRule>
    <cfRule type="expression" dxfId="2584" priority="13126">
      <formula>IF(RIGHT(TEXT(AE134,"0.#"),1)=".",TRUE,FALSE)</formula>
    </cfRule>
  </conditionalFormatting>
  <conditionalFormatting sqref="AE433">
    <cfRule type="expression" dxfId="2583" priority="13095">
      <formula>IF(RIGHT(TEXT(AE433,"0.#"),1)=".",FALSE,TRUE)</formula>
    </cfRule>
    <cfRule type="expression" dxfId="2582" priority="13096">
      <formula>IF(RIGHT(TEXT(AE433,"0.#"),1)=".",TRUE,FALSE)</formula>
    </cfRule>
  </conditionalFormatting>
  <conditionalFormatting sqref="AM435">
    <cfRule type="expression" dxfId="2581" priority="13079">
      <formula>IF(RIGHT(TEXT(AM435,"0.#"),1)=".",FALSE,TRUE)</formula>
    </cfRule>
    <cfRule type="expression" dxfId="2580" priority="13080">
      <formula>IF(RIGHT(TEXT(AM435,"0.#"),1)=".",TRUE,FALSE)</formula>
    </cfRule>
  </conditionalFormatting>
  <conditionalFormatting sqref="AE434">
    <cfRule type="expression" dxfId="2579" priority="13093">
      <formula>IF(RIGHT(TEXT(AE434,"0.#"),1)=".",FALSE,TRUE)</formula>
    </cfRule>
    <cfRule type="expression" dxfId="2578" priority="13094">
      <formula>IF(RIGHT(TEXT(AE434,"0.#"),1)=".",TRUE,FALSE)</formula>
    </cfRule>
  </conditionalFormatting>
  <conditionalFormatting sqref="AE435">
    <cfRule type="expression" dxfId="2577" priority="13091">
      <formula>IF(RIGHT(TEXT(AE435,"0.#"),1)=".",FALSE,TRUE)</formula>
    </cfRule>
    <cfRule type="expression" dxfId="2576" priority="13092">
      <formula>IF(RIGHT(TEXT(AE435,"0.#"),1)=".",TRUE,FALSE)</formula>
    </cfRule>
  </conditionalFormatting>
  <conditionalFormatting sqref="AM433">
    <cfRule type="expression" dxfId="2575" priority="13083">
      <formula>IF(RIGHT(TEXT(AM433,"0.#"),1)=".",FALSE,TRUE)</formula>
    </cfRule>
    <cfRule type="expression" dxfId="2574" priority="13084">
      <formula>IF(RIGHT(TEXT(AM433,"0.#"),1)=".",TRUE,FALSE)</formula>
    </cfRule>
  </conditionalFormatting>
  <conditionalFormatting sqref="AM434">
    <cfRule type="expression" dxfId="2573" priority="13081">
      <formula>IF(RIGHT(TEXT(AM434,"0.#"),1)=".",FALSE,TRUE)</formula>
    </cfRule>
    <cfRule type="expression" dxfId="2572" priority="13082">
      <formula>IF(RIGHT(TEXT(AM434,"0.#"),1)=".",TRUE,FALSE)</formula>
    </cfRule>
  </conditionalFormatting>
  <conditionalFormatting sqref="AU433">
    <cfRule type="expression" dxfId="2571" priority="13071">
      <formula>IF(RIGHT(TEXT(AU433,"0.#"),1)=".",FALSE,TRUE)</formula>
    </cfRule>
    <cfRule type="expression" dxfId="2570" priority="13072">
      <formula>IF(RIGHT(TEXT(AU433,"0.#"),1)=".",TRUE,FALSE)</formula>
    </cfRule>
  </conditionalFormatting>
  <conditionalFormatting sqref="AU434">
    <cfRule type="expression" dxfId="2569" priority="13069">
      <formula>IF(RIGHT(TEXT(AU434,"0.#"),1)=".",FALSE,TRUE)</formula>
    </cfRule>
    <cfRule type="expression" dxfId="2568" priority="13070">
      <formula>IF(RIGHT(TEXT(AU434,"0.#"),1)=".",TRUE,FALSE)</formula>
    </cfRule>
  </conditionalFormatting>
  <conditionalFormatting sqref="AU435">
    <cfRule type="expression" dxfId="2567" priority="13067">
      <formula>IF(RIGHT(TEXT(AU435,"0.#"),1)=".",FALSE,TRUE)</formula>
    </cfRule>
    <cfRule type="expression" dxfId="2566" priority="13068">
      <formula>IF(RIGHT(TEXT(AU435,"0.#"),1)=".",TRUE,FALSE)</formula>
    </cfRule>
  </conditionalFormatting>
  <conditionalFormatting sqref="AI435">
    <cfRule type="expression" dxfId="2565" priority="13001">
      <formula>IF(RIGHT(TEXT(AI435,"0.#"),1)=".",FALSE,TRUE)</formula>
    </cfRule>
    <cfRule type="expression" dxfId="2564" priority="13002">
      <formula>IF(RIGHT(TEXT(AI435,"0.#"),1)=".",TRUE,FALSE)</formula>
    </cfRule>
  </conditionalFormatting>
  <conditionalFormatting sqref="AI433">
    <cfRule type="expression" dxfId="2563" priority="13005">
      <formula>IF(RIGHT(TEXT(AI433,"0.#"),1)=".",FALSE,TRUE)</formula>
    </cfRule>
    <cfRule type="expression" dxfId="2562" priority="13006">
      <formula>IF(RIGHT(TEXT(AI433,"0.#"),1)=".",TRUE,FALSE)</formula>
    </cfRule>
  </conditionalFormatting>
  <conditionalFormatting sqref="AI434">
    <cfRule type="expression" dxfId="2561" priority="13003">
      <formula>IF(RIGHT(TEXT(AI434,"0.#"),1)=".",FALSE,TRUE)</formula>
    </cfRule>
    <cfRule type="expression" dxfId="2560" priority="13004">
      <formula>IF(RIGHT(TEXT(AI434,"0.#"),1)=".",TRUE,FALSE)</formula>
    </cfRule>
  </conditionalFormatting>
  <conditionalFormatting sqref="AQ434">
    <cfRule type="expression" dxfId="2559" priority="12987">
      <formula>IF(RIGHT(TEXT(AQ434,"0.#"),1)=".",FALSE,TRUE)</formula>
    </cfRule>
    <cfRule type="expression" dxfId="2558" priority="12988">
      <formula>IF(RIGHT(TEXT(AQ434,"0.#"),1)=".",TRUE,FALSE)</formula>
    </cfRule>
  </conditionalFormatting>
  <conditionalFormatting sqref="AQ435">
    <cfRule type="expression" dxfId="2557" priority="12973">
      <formula>IF(RIGHT(TEXT(AQ435,"0.#"),1)=".",FALSE,TRUE)</formula>
    </cfRule>
    <cfRule type="expression" dxfId="2556" priority="12974">
      <formula>IF(RIGHT(TEXT(AQ435,"0.#"),1)=".",TRUE,FALSE)</formula>
    </cfRule>
  </conditionalFormatting>
  <conditionalFormatting sqref="AQ433">
    <cfRule type="expression" dxfId="2555" priority="12971">
      <formula>IF(RIGHT(TEXT(AQ433,"0.#"),1)=".",FALSE,TRUE)</formula>
    </cfRule>
    <cfRule type="expression" dxfId="2554" priority="12972">
      <formula>IF(RIGHT(TEXT(AQ433,"0.#"),1)=".",TRUE,FALSE)</formula>
    </cfRule>
  </conditionalFormatting>
  <conditionalFormatting sqref="AL839:AO866">
    <cfRule type="expression" dxfId="2553" priority="6695">
      <formula>IF(AND(AL839&gt;=0, RIGHT(TEXT(AL839,"0.#"),1)&lt;&gt;"."),TRUE,FALSE)</formula>
    </cfRule>
    <cfRule type="expression" dxfId="2552" priority="6696">
      <formula>IF(AND(AL839&gt;=0, RIGHT(TEXT(AL839,"0.#"),1)="."),TRUE,FALSE)</formula>
    </cfRule>
    <cfRule type="expression" dxfId="2551" priority="6697">
      <formula>IF(AND(AL839&lt;0, RIGHT(TEXT(AL839,"0.#"),1)&lt;&gt;"."),TRUE,FALSE)</formula>
    </cfRule>
    <cfRule type="expression" dxfId="2550" priority="6698">
      <formula>IF(AND(AL839&lt;0, RIGHT(TEXT(AL839,"0.#"),1)="."),TRUE,FALSE)</formula>
    </cfRule>
  </conditionalFormatting>
  <conditionalFormatting sqref="AQ53:AQ55">
    <cfRule type="expression" dxfId="2549" priority="4717">
      <formula>IF(RIGHT(TEXT(AQ53,"0.#"),1)=".",FALSE,TRUE)</formula>
    </cfRule>
    <cfRule type="expression" dxfId="2548" priority="4718">
      <formula>IF(RIGHT(TEXT(AQ53,"0.#"),1)=".",TRUE,FALSE)</formula>
    </cfRule>
  </conditionalFormatting>
  <conditionalFormatting sqref="AU53:AU55">
    <cfRule type="expression" dxfId="2547" priority="4715">
      <formula>IF(RIGHT(TEXT(AU53,"0.#"),1)=".",FALSE,TRUE)</formula>
    </cfRule>
    <cfRule type="expression" dxfId="2546" priority="4716">
      <formula>IF(RIGHT(TEXT(AU53,"0.#"),1)=".",TRUE,FALSE)</formula>
    </cfRule>
  </conditionalFormatting>
  <conditionalFormatting sqref="AQ60:AQ62">
    <cfRule type="expression" dxfId="2545" priority="4713">
      <formula>IF(RIGHT(TEXT(AQ60,"0.#"),1)=".",FALSE,TRUE)</formula>
    </cfRule>
    <cfRule type="expression" dxfId="2544" priority="4714">
      <formula>IF(RIGHT(TEXT(AQ60,"0.#"),1)=".",TRUE,FALSE)</formula>
    </cfRule>
  </conditionalFormatting>
  <conditionalFormatting sqref="AU60:AU62">
    <cfRule type="expression" dxfId="2543" priority="4711">
      <formula>IF(RIGHT(TEXT(AU60,"0.#"),1)=".",FALSE,TRUE)</formula>
    </cfRule>
    <cfRule type="expression" dxfId="2542" priority="4712">
      <formula>IF(RIGHT(TEXT(AU60,"0.#"),1)=".",TRUE,FALSE)</formula>
    </cfRule>
  </conditionalFormatting>
  <conditionalFormatting sqref="AQ75:AQ77">
    <cfRule type="expression" dxfId="2541" priority="4709">
      <formula>IF(RIGHT(TEXT(AQ75,"0.#"),1)=".",FALSE,TRUE)</formula>
    </cfRule>
    <cfRule type="expression" dxfId="2540" priority="4710">
      <formula>IF(RIGHT(TEXT(AQ75,"0.#"),1)=".",TRUE,FALSE)</formula>
    </cfRule>
  </conditionalFormatting>
  <conditionalFormatting sqref="AU75:AU77">
    <cfRule type="expression" dxfId="2539" priority="4707">
      <formula>IF(RIGHT(TEXT(AU75,"0.#"),1)=".",FALSE,TRUE)</formula>
    </cfRule>
    <cfRule type="expression" dxfId="2538" priority="4708">
      <formula>IF(RIGHT(TEXT(AU75,"0.#"),1)=".",TRUE,FALSE)</formula>
    </cfRule>
  </conditionalFormatting>
  <conditionalFormatting sqref="AQ87:AQ89">
    <cfRule type="expression" dxfId="2537" priority="4705">
      <formula>IF(RIGHT(TEXT(AQ87,"0.#"),1)=".",FALSE,TRUE)</formula>
    </cfRule>
    <cfRule type="expression" dxfId="2536" priority="4706">
      <formula>IF(RIGHT(TEXT(AQ87,"0.#"),1)=".",TRUE,FALSE)</formula>
    </cfRule>
  </conditionalFormatting>
  <conditionalFormatting sqref="AU87:AU89">
    <cfRule type="expression" dxfId="2535" priority="4703">
      <formula>IF(RIGHT(TEXT(AU87,"0.#"),1)=".",FALSE,TRUE)</formula>
    </cfRule>
    <cfRule type="expression" dxfId="2534" priority="4704">
      <formula>IF(RIGHT(TEXT(AU87,"0.#"),1)=".",TRUE,FALSE)</formula>
    </cfRule>
  </conditionalFormatting>
  <conditionalFormatting sqref="AQ92:AQ94">
    <cfRule type="expression" dxfId="2533" priority="4701">
      <formula>IF(RIGHT(TEXT(AQ92,"0.#"),1)=".",FALSE,TRUE)</formula>
    </cfRule>
    <cfRule type="expression" dxfId="2532" priority="4702">
      <formula>IF(RIGHT(TEXT(AQ92,"0.#"),1)=".",TRUE,FALSE)</formula>
    </cfRule>
  </conditionalFormatting>
  <conditionalFormatting sqref="AU92:AU94">
    <cfRule type="expression" dxfId="2531" priority="4699">
      <formula>IF(RIGHT(TEXT(AU92,"0.#"),1)=".",FALSE,TRUE)</formula>
    </cfRule>
    <cfRule type="expression" dxfId="2530" priority="4700">
      <formula>IF(RIGHT(TEXT(AU92,"0.#"),1)=".",TRUE,FALSE)</formula>
    </cfRule>
  </conditionalFormatting>
  <conditionalFormatting sqref="AQ97:AQ99">
    <cfRule type="expression" dxfId="2529" priority="4697">
      <formula>IF(RIGHT(TEXT(AQ97,"0.#"),1)=".",FALSE,TRUE)</formula>
    </cfRule>
    <cfRule type="expression" dxfId="2528" priority="4698">
      <formula>IF(RIGHT(TEXT(AQ97,"0.#"),1)=".",TRUE,FALSE)</formula>
    </cfRule>
  </conditionalFormatting>
  <conditionalFormatting sqref="AU97:AU99">
    <cfRule type="expression" dxfId="2527" priority="4695">
      <formula>IF(RIGHT(TEXT(AU97,"0.#"),1)=".",FALSE,TRUE)</formula>
    </cfRule>
    <cfRule type="expression" dxfId="2526" priority="4696">
      <formula>IF(RIGHT(TEXT(AU97,"0.#"),1)=".",TRUE,FALSE)</formula>
    </cfRule>
  </conditionalFormatting>
  <conditionalFormatting sqref="AE458">
    <cfRule type="expression" dxfId="2525" priority="4389">
      <formula>IF(RIGHT(TEXT(AE458,"0.#"),1)=".",FALSE,TRUE)</formula>
    </cfRule>
    <cfRule type="expression" dxfId="2524" priority="4390">
      <formula>IF(RIGHT(TEXT(AE458,"0.#"),1)=".",TRUE,FALSE)</formula>
    </cfRule>
  </conditionalFormatting>
  <conditionalFormatting sqref="AM460">
    <cfRule type="expression" dxfId="2523" priority="4379">
      <formula>IF(RIGHT(TEXT(AM460,"0.#"),1)=".",FALSE,TRUE)</formula>
    </cfRule>
    <cfRule type="expression" dxfId="2522" priority="4380">
      <formula>IF(RIGHT(TEXT(AM460,"0.#"),1)=".",TRUE,FALSE)</formula>
    </cfRule>
  </conditionalFormatting>
  <conditionalFormatting sqref="AE459">
    <cfRule type="expression" dxfId="2521" priority="4387">
      <formula>IF(RIGHT(TEXT(AE459,"0.#"),1)=".",FALSE,TRUE)</formula>
    </cfRule>
    <cfRule type="expression" dxfId="2520" priority="4388">
      <formula>IF(RIGHT(TEXT(AE459,"0.#"),1)=".",TRUE,FALSE)</formula>
    </cfRule>
  </conditionalFormatting>
  <conditionalFormatting sqref="AE460">
    <cfRule type="expression" dxfId="2519" priority="4385">
      <formula>IF(RIGHT(TEXT(AE460,"0.#"),1)=".",FALSE,TRUE)</formula>
    </cfRule>
    <cfRule type="expression" dxfId="2518" priority="4386">
      <formula>IF(RIGHT(TEXT(AE460,"0.#"),1)=".",TRUE,FALSE)</formula>
    </cfRule>
  </conditionalFormatting>
  <conditionalFormatting sqref="AM458">
    <cfRule type="expression" dxfId="2517" priority="4383">
      <formula>IF(RIGHT(TEXT(AM458,"0.#"),1)=".",FALSE,TRUE)</formula>
    </cfRule>
    <cfRule type="expression" dxfId="2516" priority="4384">
      <formula>IF(RIGHT(TEXT(AM458,"0.#"),1)=".",TRUE,FALSE)</formula>
    </cfRule>
  </conditionalFormatting>
  <conditionalFormatting sqref="AM459">
    <cfRule type="expression" dxfId="2515" priority="4381">
      <formula>IF(RIGHT(TEXT(AM459,"0.#"),1)=".",FALSE,TRUE)</formula>
    </cfRule>
    <cfRule type="expression" dxfId="2514" priority="4382">
      <formula>IF(RIGHT(TEXT(AM459,"0.#"),1)=".",TRUE,FALSE)</formula>
    </cfRule>
  </conditionalFormatting>
  <conditionalFormatting sqref="AU458">
    <cfRule type="expression" dxfId="2513" priority="4377">
      <formula>IF(RIGHT(TEXT(AU458,"0.#"),1)=".",FALSE,TRUE)</formula>
    </cfRule>
    <cfRule type="expression" dxfId="2512" priority="4378">
      <formula>IF(RIGHT(TEXT(AU458,"0.#"),1)=".",TRUE,FALSE)</formula>
    </cfRule>
  </conditionalFormatting>
  <conditionalFormatting sqref="AU459">
    <cfRule type="expression" dxfId="2511" priority="4375">
      <formula>IF(RIGHT(TEXT(AU459,"0.#"),1)=".",FALSE,TRUE)</formula>
    </cfRule>
    <cfRule type="expression" dxfId="2510" priority="4376">
      <formula>IF(RIGHT(TEXT(AU459,"0.#"),1)=".",TRUE,FALSE)</formula>
    </cfRule>
  </conditionalFormatting>
  <conditionalFormatting sqref="AU460">
    <cfRule type="expression" dxfId="2509" priority="4373">
      <formula>IF(RIGHT(TEXT(AU460,"0.#"),1)=".",FALSE,TRUE)</formula>
    </cfRule>
    <cfRule type="expression" dxfId="2508" priority="4374">
      <formula>IF(RIGHT(TEXT(AU460,"0.#"),1)=".",TRUE,FALSE)</formula>
    </cfRule>
  </conditionalFormatting>
  <conditionalFormatting sqref="AI460">
    <cfRule type="expression" dxfId="2507" priority="4367">
      <formula>IF(RIGHT(TEXT(AI460,"0.#"),1)=".",FALSE,TRUE)</formula>
    </cfRule>
    <cfRule type="expression" dxfId="2506" priority="4368">
      <formula>IF(RIGHT(TEXT(AI460,"0.#"),1)=".",TRUE,FALSE)</formula>
    </cfRule>
  </conditionalFormatting>
  <conditionalFormatting sqref="AI458">
    <cfRule type="expression" dxfId="2505" priority="4371">
      <formula>IF(RIGHT(TEXT(AI458,"0.#"),1)=".",FALSE,TRUE)</formula>
    </cfRule>
    <cfRule type="expression" dxfId="2504" priority="4372">
      <formula>IF(RIGHT(TEXT(AI458,"0.#"),1)=".",TRUE,FALSE)</formula>
    </cfRule>
  </conditionalFormatting>
  <conditionalFormatting sqref="AI459">
    <cfRule type="expression" dxfId="2503" priority="4369">
      <formula>IF(RIGHT(TEXT(AI459,"0.#"),1)=".",FALSE,TRUE)</formula>
    </cfRule>
    <cfRule type="expression" dxfId="2502" priority="4370">
      <formula>IF(RIGHT(TEXT(AI459,"0.#"),1)=".",TRUE,FALSE)</formula>
    </cfRule>
  </conditionalFormatting>
  <conditionalFormatting sqref="AQ459">
    <cfRule type="expression" dxfId="2501" priority="4365">
      <formula>IF(RIGHT(TEXT(AQ459,"0.#"),1)=".",FALSE,TRUE)</formula>
    </cfRule>
    <cfRule type="expression" dxfId="2500" priority="4366">
      <formula>IF(RIGHT(TEXT(AQ459,"0.#"),1)=".",TRUE,FALSE)</formula>
    </cfRule>
  </conditionalFormatting>
  <conditionalFormatting sqref="AQ460">
    <cfRule type="expression" dxfId="2499" priority="4363">
      <formula>IF(RIGHT(TEXT(AQ460,"0.#"),1)=".",FALSE,TRUE)</formula>
    </cfRule>
    <cfRule type="expression" dxfId="2498" priority="4364">
      <formula>IF(RIGHT(TEXT(AQ460,"0.#"),1)=".",TRUE,FALSE)</formula>
    </cfRule>
  </conditionalFormatting>
  <conditionalFormatting sqref="AQ458">
    <cfRule type="expression" dxfId="2497" priority="4361">
      <formula>IF(RIGHT(TEXT(AQ458,"0.#"),1)=".",FALSE,TRUE)</formula>
    </cfRule>
    <cfRule type="expression" dxfId="2496" priority="4362">
      <formula>IF(RIGHT(TEXT(AQ458,"0.#"),1)=".",TRUE,FALSE)</formula>
    </cfRule>
  </conditionalFormatting>
  <conditionalFormatting sqref="AM120">
    <cfRule type="expression" dxfId="2495" priority="3039">
      <formula>IF(RIGHT(TEXT(AM120,"0.#"),1)=".",FALSE,TRUE)</formula>
    </cfRule>
    <cfRule type="expression" dxfId="2494" priority="3040">
      <formula>IF(RIGHT(TEXT(AM120,"0.#"),1)=".",TRUE,FALSE)</formula>
    </cfRule>
  </conditionalFormatting>
  <conditionalFormatting sqref="AI126">
    <cfRule type="expression" dxfId="2493" priority="3029">
      <formula>IF(RIGHT(TEXT(AI126,"0.#"),1)=".",FALSE,TRUE)</formula>
    </cfRule>
    <cfRule type="expression" dxfId="2492" priority="3030">
      <formula>IF(RIGHT(TEXT(AI126,"0.#"),1)=".",TRUE,FALSE)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39:Y866">
    <cfRule type="expression" dxfId="2481" priority="3023">
      <formula>IF(RIGHT(TEXT(Y839,"0.#"),1)=".",FALSE,TRUE)</formula>
    </cfRule>
    <cfRule type="expression" dxfId="2480" priority="3024">
      <formula>IF(RIGHT(TEXT(Y839,"0.#"),1)=".",TRUE,FALSE)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02:AO1131">
    <cfRule type="expression" dxfId="2451" priority="2929">
      <formula>IF(AND(AL1102&gt;=0, RIGHT(TEXT(AL1102,"0.#"),1)&lt;&gt;"."),TRUE,FALSE)</formula>
    </cfRule>
    <cfRule type="expression" dxfId="2450" priority="2930">
      <formula>IF(AND(AL1102&gt;=0, RIGHT(TEXT(AL1102,"0.#"),1)="."),TRUE,FALSE)</formula>
    </cfRule>
    <cfRule type="expression" dxfId="2449" priority="2931">
      <formula>IF(AND(AL1102&lt;0, RIGHT(TEXT(AL1102,"0.#"),1)&lt;&gt;"."),TRUE,FALSE)</formula>
    </cfRule>
    <cfRule type="expression" dxfId="2448" priority="2932">
      <formula>IF(AND(AL1102&lt;0, RIGHT(TEXT(AL1102,"0.#"),1)="."),TRUE,FALSE)</formula>
    </cfRule>
  </conditionalFormatting>
  <conditionalFormatting sqref="Y1102:Y1131">
    <cfRule type="expression" dxfId="2447" priority="2927">
      <formula>IF(RIGHT(TEXT(Y1102,"0.#"),1)=".",FALSE,TRUE)</formula>
    </cfRule>
    <cfRule type="expression" dxfId="2446" priority="2928">
      <formula>IF(RIGHT(TEXT(Y1102,"0.#"),1)=".",TRUE,FALSE)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AL837:AO838">
    <cfRule type="expression" dxfId="2437" priority="2881">
      <formula>IF(AND(AL837&gt;=0, RIGHT(TEXT(AL837,"0.#"),1)&lt;&gt;"."),TRUE,FALSE)</formula>
    </cfRule>
    <cfRule type="expression" dxfId="2436" priority="2882">
      <formula>IF(AND(AL837&gt;=0, RIGHT(TEXT(AL837,"0.#"),1)="."),TRUE,FALSE)</formula>
    </cfRule>
    <cfRule type="expression" dxfId="2435" priority="2883">
      <formula>IF(AND(AL837&lt;0, RIGHT(TEXT(AL837,"0.#"),1)&lt;&gt;"."),TRUE,FALSE)</formula>
    </cfRule>
    <cfRule type="expression" dxfId="2434" priority="2884">
      <formula>IF(AND(AL837&lt;0, RIGHT(TEXT(AL837,"0.#"),1)="."),TRUE,FALSE)</formula>
    </cfRule>
  </conditionalFormatting>
  <conditionalFormatting sqref="Y837:Y838">
    <cfRule type="expression" dxfId="2433" priority="2879">
      <formula>IF(RIGHT(TEXT(Y837,"0.#"),1)=".",FALSE,TRUE)</formula>
    </cfRule>
    <cfRule type="expression" dxfId="2432" priority="2880">
      <formula>IF(RIGHT(TEXT(Y837,"0.#"),1)=".",TRUE,FALSE)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75:Y899">
    <cfRule type="expression" dxfId="2115" priority="2139">
      <formula>IF(RIGHT(TEXT(Y875,"0.#"),1)=".",FALSE,TRUE)</formula>
    </cfRule>
    <cfRule type="expression" dxfId="2114" priority="2140">
      <formula>IF(RIGHT(TEXT(Y875,"0.#"),1)=".",TRUE,FALSE)</formula>
    </cfRule>
  </conditionalFormatting>
  <conditionalFormatting sqref="Y905:Y932">
    <cfRule type="expression" dxfId="2113" priority="2127">
      <formula>IF(RIGHT(TEXT(Y905,"0.#"),1)=".",FALSE,TRUE)</formula>
    </cfRule>
    <cfRule type="expression" dxfId="2112" priority="2128">
      <formula>IF(RIGHT(TEXT(Y905,"0.#"),1)=".",TRUE,FALSE)</formula>
    </cfRule>
  </conditionalFormatting>
  <conditionalFormatting sqref="Y904">
    <cfRule type="expression" dxfId="2111" priority="2121">
      <formula>IF(RIGHT(TEXT(Y904,"0.#"),1)=".",FALSE,TRUE)</formula>
    </cfRule>
    <cfRule type="expression" dxfId="2110" priority="2122">
      <formula>IF(RIGHT(TEXT(Y904,"0.#"),1)=".",TRUE,FALSE)</formula>
    </cfRule>
  </conditionalFormatting>
  <conditionalFormatting sqref="Y946:Y965">
    <cfRule type="expression" dxfId="2109" priority="2115">
      <formula>IF(RIGHT(TEXT(Y946,"0.#"),1)=".",FALSE,TRUE)</formula>
    </cfRule>
    <cfRule type="expression" dxfId="2108" priority="2116">
      <formula>IF(RIGHT(TEXT(Y946,"0.#"),1)=".",TRUE,FALSE)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75:AO899">
    <cfRule type="expression" dxfId="2021" priority="2141">
      <formula>IF(AND(AL875&gt;=0, RIGHT(TEXT(AL875,"0.#"),1)&lt;&gt;"."),TRUE,FALSE)</formula>
    </cfRule>
    <cfRule type="expression" dxfId="2020" priority="2142">
      <formula>IF(AND(AL875&gt;=0, RIGHT(TEXT(AL875,"0.#"),1)="."),TRUE,FALSE)</formula>
    </cfRule>
    <cfRule type="expression" dxfId="2019" priority="2143">
      <formula>IF(AND(AL875&lt;0, RIGHT(TEXT(AL875,"0.#"),1)&lt;&gt;"."),TRUE,FALSE)</formula>
    </cfRule>
    <cfRule type="expression" dxfId="2018" priority="2144">
      <formula>IF(AND(AL875&lt;0, RIGHT(TEXT(AL875,"0.#"),1)="."),TRUE,FALSE)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4:AO904">
    <cfRule type="expression" dxfId="2013" priority="2123">
      <formula>IF(AND(AL904&gt;=0, RIGHT(TEXT(AL904,"0.#"),1)&lt;&gt;"."),TRUE,FALSE)</formula>
    </cfRule>
    <cfRule type="expression" dxfId="2012" priority="2124">
      <formula>IF(AND(AL904&gt;=0, RIGHT(TEXT(AL904,"0.#"),1)="."),TRUE,FALSE)</formula>
    </cfRule>
    <cfRule type="expression" dxfId="2011" priority="2125">
      <formula>IF(AND(AL904&lt;0, RIGHT(TEXT(AL904,"0.#"),1)&lt;&gt;"."),TRUE,FALSE)</formula>
    </cfRule>
    <cfRule type="expression" dxfId="2010" priority="2126">
      <formula>IF(AND(AL904&lt;0, RIGHT(TEXT(AL904,"0.#"),1)="."),TRUE,FALSE)</formula>
    </cfRule>
  </conditionalFormatting>
  <conditionalFormatting sqref="AL946:AO965">
    <cfRule type="expression" dxfId="2009" priority="2117">
      <formula>IF(AND(AL946&gt;=0, RIGHT(TEXT(AL946,"0.#"),1)&lt;&gt;"."),TRUE,FALSE)</formula>
    </cfRule>
    <cfRule type="expression" dxfId="2008" priority="2118">
      <formula>IF(AND(AL946&gt;=0, RIGHT(TEXT(AL946,"0.#"),1)="."),TRUE,FALSE)</formula>
    </cfRule>
    <cfRule type="expression" dxfId="2007" priority="2119">
      <formula>IF(AND(AL946&lt;0, RIGHT(TEXT(AL946,"0.#"),1)&lt;&gt;"."),TRUE,FALSE)</formula>
    </cfRule>
    <cfRule type="expression" dxfId="2006" priority="2120">
      <formula>IF(AND(AL946&lt;0, RIGHT(TEXT(AL946,"0.#"),1)="."),TRUE,FALSE)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M33">
    <cfRule type="expression" dxfId="769" priority="69">
      <formula>IF(RIGHT(TEXT(AM33,"0.#"),1)=".",FALSE,TRUE)</formula>
    </cfRule>
    <cfRule type="expression" dxfId="768" priority="70">
      <formula>IF(RIGHT(TEXT(AM33,"0.#"),1)=".",TRUE,FALSE)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I119">
    <cfRule type="expression" dxfId="749" priority="49">
      <formula>IF(RIGHT(TEXT(AI119,"0.#"),1)=".",FALSE,TRUE)</formula>
    </cfRule>
    <cfRule type="expression" dxfId="748" priority="50">
      <formula>IF(RIGHT(TEXT(AI119,"0.#"),1)=".",TRUE,FALSE)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Y870:Y871">
    <cfRule type="expression" dxfId="739" priority="31">
      <formula>IF(RIGHT(TEXT(Y870,"0.#"),1)=".",FALSE,TRUE)</formula>
    </cfRule>
    <cfRule type="expression" dxfId="738" priority="32">
      <formula>IF(RIGHT(TEXT(Y870,"0.#"),1)=".",TRUE,FALSE)</formula>
    </cfRule>
  </conditionalFormatting>
  <conditionalFormatting sqref="AL874:AO874">
    <cfRule type="expression" dxfId="737" priority="39">
      <formula>IF(AND(AL874&gt;=0, RIGHT(TEXT(AL874,"0.#"),1)&lt;&gt;"."),TRUE,FALSE)</formula>
    </cfRule>
    <cfRule type="expression" dxfId="736" priority="40">
      <formula>IF(AND(AL874&gt;=0, RIGHT(TEXT(AL874,"0.#"),1)="."),TRUE,FALSE)</formula>
    </cfRule>
    <cfRule type="expression" dxfId="735" priority="41">
      <formula>IF(AND(AL874&lt;0, RIGHT(TEXT(AL874,"0.#"),1)&lt;&gt;"."),TRUE,FALSE)</formula>
    </cfRule>
    <cfRule type="expression" dxfId="734" priority="42">
      <formula>IF(AND(AL874&lt;0, RIGHT(TEXT(AL874,"0.#"),1)="."),TRUE,FALSE)</formula>
    </cfRule>
  </conditionalFormatting>
  <conditionalFormatting sqref="AL870:AO871">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872">
    <cfRule type="expression" dxfId="729" priority="25">
      <formula>IF(RIGHT(TEXT(Y872,"0.#"),1)=".",FALSE,TRUE)</formula>
    </cfRule>
    <cfRule type="expression" dxfId="728" priority="26">
      <formula>IF(RIGHT(TEXT(Y872,"0.#"),1)=".",TRUE,FALSE)</formula>
    </cfRule>
  </conditionalFormatting>
  <conditionalFormatting sqref="AL872:AO872">
    <cfRule type="expression" dxfId="727" priority="27">
      <formula>IF(AND(AL872&gt;=0, RIGHT(TEXT(AL872,"0.#"),1)&lt;&gt;"."),TRUE,FALSE)</formula>
    </cfRule>
    <cfRule type="expression" dxfId="726" priority="28">
      <formula>IF(AND(AL872&gt;=0, RIGHT(TEXT(AL872,"0.#"),1)="."),TRUE,FALSE)</formula>
    </cfRule>
    <cfRule type="expression" dxfId="725" priority="29">
      <formula>IF(AND(AL872&lt;0, RIGHT(TEXT(AL872,"0.#"),1)&lt;&gt;"."),TRUE,FALSE)</formula>
    </cfRule>
    <cfRule type="expression" dxfId="724" priority="30">
      <formula>IF(AND(AL872&lt;0, RIGHT(TEXT(AL872,"0.#"),1)="."),TRUE,FALSE)</formula>
    </cfRule>
  </conditionalFormatting>
  <conditionalFormatting sqref="Y873">
    <cfRule type="expression" dxfId="723" priority="19">
      <formula>IF(RIGHT(TEXT(Y873,"0.#"),1)=".",FALSE,TRUE)</formula>
    </cfRule>
    <cfRule type="expression" dxfId="722" priority="20">
      <formula>IF(RIGHT(TEXT(Y873,"0.#"),1)=".",TRUE,FALSE)</formula>
    </cfRule>
  </conditionalFormatting>
  <conditionalFormatting sqref="AL873:AO873">
    <cfRule type="expression" dxfId="721" priority="21">
      <formula>IF(AND(AL873&gt;=0, RIGHT(TEXT(AL873,"0.#"),1)&lt;&gt;"."),TRUE,FALSE)</formula>
    </cfRule>
    <cfRule type="expression" dxfId="720" priority="22">
      <formula>IF(AND(AL873&gt;=0, RIGHT(TEXT(AL873,"0.#"),1)="."),TRUE,FALSE)</formula>
    </cfRule>
    <cfRule type="expression" dxfId="719" priority="23">
      <formula>IF(AND(AL873&lt;0, RIGHT(TEXT(AL873,"0.#"),1)&lt;&gt;"."),TRUE,FALSE)</formula>
    </cfRule>
    <cfRule type="expression" dxfId="718" priority="24">
      <formula>IF(AND(AL873&lt;0, RIGHT(TEXT(AL873,"0.#"),1)="."),TRUE,FALSE)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8:Y945">
    <cfRule type="expression" dxfId="711" priority="7">
      <formula>IF(RIGHT(TEXT(Y938,"0.#"),1)=".",FALSE,TRUE)</formula>
    </cfRule>
    <cfRule type="expression" dxfId="710" priority="8">
      <formula>IF(RIGHT(TEXT(Y938,"0.#"),1)=".",TRUE,FALSE)</formula>
    </cfRule>
  </conditionalFormatting>
  <conditionalFormatting sqref="Y936:Y937">
    <cfRule type="expression" dxfId="709" priority="1">
      <formula>IF(RIGHT(TEXT(Y936,"0.#"),1)=".",FALSE,TRUE)</formula>
    </cfRule>
    <cfRule type="expression" dxfId="708" priority="2">
      <formula>IF(RIGHT(TEXT(Y936,"0.#"),1)=".",TRUE,FALSE)</formula>
    </cfRule>
  </conditionalFormatting>
  <conditionalFormatting sqref="AL938:AO945">
    <cfRule type="expression" dxfId="707" priority="9">
      <formula>IF(AND(AL938&gt;=0, RIGHT(TEXT(AL938,"0.#"),1)&lt;&gt;"."),TRUE,FALSE)</formula>
    </cfRule>
    <cfRule type="expression" dxfId="706" priority="10">
      <formula>IF(AND(AL938&gt;=0, RIGHT(TEXT(AL938,"0.#"),1)="."),TRUE,FALSE)</formula>
    </cfRule>
    <cfRule type="expression" dxfId="705" priority="11">
      <formula>IF(AND(AL938&lt;0, RIGHT(TEXT(AL938,"0.#"),1)&lt;&gt;"."),TRUE,FALSE)</formula>
    </cfRule>
    <cfRule type="expression" dxfId="704" priority="12">
      <formula>IF(AND(AL938&lt;0, RIGHT(TEXT(AL938,"0.#"),1)="."),TRUE,FALSE)</formula>
    </cfRule>
  </conditionalFormatting>
  <conditionalFormatting sqref="AL936:AO937">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43"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t="s">
        <v>593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593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593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593</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593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553</v>
      </c>
      <c r="AF2" s="999"/>
      <c r="AG2" s="999"/>
      <c r="AH2" s="999"/>
      <c r="AI2" s="999" t="s">
        <v>550</v>
      </c>
      <c r="AJ2" s="999"/>
      <c r="AK2" s="999"/>
      <c r="AL2" s="999"/>
      <c r="AM2" s="999" t="s">
        <v>524</v>
      </c>
      <c r="AN2" s="999"/>
      <c r="AO2" s="999"/>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8"/>
      <c r="Z3" s="1009"/>
      <c r="AA3" s="1010"/>
      <c r="AB3" s="1014"/>
      <c r="AC3" s="1015"/>
      <c r="AD3" s="1016"/>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554</v>
      </c>
      <c r="AF9" s="999"/>
      <c r="AG9" s="999"/>
      <c r="AH9" s="999"/>
      <c r="AI9" s="999" t="s">
        <v>550</v>
      </c>
      <c r="AJ9" s="999"/>
      <c r="AK9" s="999"/>
      <c r="AL9" s="999"/>
      <c r="AM9" s="999" t="s">
        <v>524</v>
      </c>
      <c r="AN9" s="999"/>
      <c r="AO9" s="999"/>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8"/>
      <c r="Z10" s="1009"/>
      <c r="AA10" s="1010"/>
      <c r="AB10" s="1014"/>
      <c r="AC10" s="1015"/>
      <c r="AD10" s="1016"/>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553</v>
      </c>
      <c r="AF16" s="999"/>
      <c r="AG16" s="999"/>
      <c r="AH16" s="999"/>
      <c r="AI16" s="999" t="s">
        <v>551</v>
      </c>
      <c r="AJ16" s="999"/>
      <c r="AK16" s="999"/>
      <c r="AL16" s="999"/>
      <c r="AM16" s="999" t="s">
        <v>524</v>
      </c>
      <c r="AN16" s="999"/>
      <c r="AO16" s="999"/>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8"/>
      <c r="Z17" s="1009"/>
      <c r="AA17" s="1010"/>
      <c r="AB17" s="1014"/>
      <c r="AC17" s="1015"/>
      <c r="AD17" s="1016"/>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555</v>
      </c>
      <c r="AF23" s="999"/>
      <c r="AG23" s="999"/>
      <c r="AH23" s="999"/>
      <c r="AI23" s="999" t="s">
        <v>550</v>
      </c>
      <c r="AJ23" s="999"/>
      <c r="AK23" s="999"/>
      <c r="AL23" s="999"/>
      <c r="AM23" s="999" t="s">
        <v>524</v>
      </c>
      <c r="AN23" s="999"/>
      <c r="AO23" s="999"/>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8"/>
      <c r="Z24" s="1009"/>
      <c r="AA24" s="1010"/>
      <c r="AB24" s="1014"/>
      <c r="AC24" s="1015"/>
      <c r="AD24" s="1016"/>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553</v>
      </c>
      <c r="AF30" s="999"/>
      <c r="AG30" s="999"/>
      <c r="AH30" s="999"/>
      <c r="AI30" s="999" t="s">
        <v>550</v>
      </c>
      <c r="AJ30" s="999"/>
      <c r="AK30" s="999"/>
      <c r="AL30" s="999"/>
      <c r="AM30" s="999" t="s">
        <v>548</v>
      </c>
      <c r="AN30" s="999"/>
      <c r="AO30" s="999"/>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8"/>
      <c r="Z31" s="1009"/>
      <c r="AA31" s="1010"/>
      <c r="AB31" s="1014"/>
      <c r="AC31" s="1015"/>
      <c r="AD31" s="1016"/>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555</v>
      </c>
      <c r="AF37" s="999"/>
      <c r="AG37" s="999"/>
      <c r="AH37" s="999"/>
      <c r="AI37" s="999" t="s">
        <v>552</v>
      </c>
      <c r="AJ37" s="999"/>
      <c r="AK37" s="999"/>
      <c r="AL37" s="999"/>
      <c r="AM37" s="999" t="s">
        <v>549</v>
      </c>
      <c r="AN37" s="999"/>
      <c r="AO37" s="999"/>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8"/>
      <c r="Z38" s="1009"/>
      <c r="AA38" s="1010"/>
      <c r="AB38" s="1014"/>
      <c r="AC38" s="1015"/>
      <c r="AD38" s="1016"/>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553</v>
      </c>
      <c r="AF44" s="999"/>
      <c r="AG44" s="999"/>
      <c r="AH44" s="999"/>
      <c r="AI44" s="999" t="s">
        <v>550</v>
      </c>
      <c r="AJ44" s="999"/>
      <c r="AK44" s="999"/>
      <c r="AL44" s="999"/>
      <c r="AM44" s="999" t="s">
        <v>524</v>
      </c>
      <c r="AN44" s="999"/>
      <c r="AO44" s="999"/>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8"/>
      <c r="Z45" s="1009"/>
      <c r="AA45" s="1010"/>
      <c r="AB45" s="1014"/>
      <c r="AC45" s="1015"/>
      <c r="AD45" s="1016"/>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553</v>
      </c>
      <c r="AF51" s="999"/>
      <c r="AG51" s="999"/>
      <c r="AH51" s="999"/>
      <c r="AI51" s="999" t="s">
        <v>550</v>
      </c>
      <c r="AJ51" s="999"/>
      <c r="AK51" s="999"/>
      <c r="AL51" s="999"/>
      <c r="AM51" s="999" t="s">
        <v>524</v>
      </c>
      <c r="AN51" s="999"/>
      <c r="AO51" s="999"/>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8"/>
      <c r="Z52" s="1009"/>
      <c r="AA52" s="1010"/>
      <c r="AB52" s="1014"/>
      <c r="AC52" s="1015"/>
      <c r="AD52" s="1016"/>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553</v>
      </c>
      <c r="AF58" s="999"/>
      <c r="AG58" s="999"/>
      <c r="AH58" s="999"/>
      <c r="AI58" s="999" t="s">
        <v>550</v>
      </c>
      <c r="AJ58" s="999"/>
      <c r="AK58" s="999"/>
      <c r="AL58" s="999"/>
      <c r="AM58" s="999" t="s">
        <v>524</v>
      </c>
      <c r="AN58" s="999"/>
      <c r="AO58" s="999"/>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8"/>
      <c r="Z59" s="1009"/>
      <c r="AA59" s="1010"/>
      <c r="AB59" s="1014"/>
      <c r="AC59" s="1015"/>
      <c r="AD59" s="1016"/>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553</v>
      </c>
      <c r="AF65" s="999"/>
      <c r="AG65" s="999"/>
      <c r="AH65" s="999"/>
      <c r="AI65" s="999" t="s">
        <v>550</v>
      </c>
      <c r="AJ65" s="999"/>
      <c r="AK65" s="999"/>
      <c r="AL65" s="999"/>
      <c r="AM65" s="999" t="s">
        <v>524</v>
      </c>
      <c r="AN65" s="999"/>
      <c r="AO65" s="999"/>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8"/>
      <c r="Z66" s="1009"/>
      <c r="AA66" s="1010"/>
      <c r="AB66" s="1014"/>
      <c r="AC66" s="1015"/>
      <c r="AD66" s="1016"/>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3"/>
      <c r="M5" s="404"/>
      <c r="N5" s="404"/>
      <c r="O5" s="404"/>
      <c r="P5" s="404"/>
      <c r="Q5" s="404"/>
      <c r="R5" s="404"/>
      <c r="S5" s="404"/>
      <c r="T5" s="404"/>
      <c r="U5" s="404"/>
      <c r="V5" s="404"/>
      <c r="W5" s="404"/>
      <c r="X5" s="405"/>
      <c r="Y5" s="400"/>
      <c r="Z5" s="401"/>
      <c r="AA5" s="401"/>
      <c r="AB5" s="408"/>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8"/>
      <c r="H6" s="349"/>
      <c r="I6" s="349"/>
      <c r="J6" s="349"/>
      <c r="K6" s="350"/>
      <c r="L6" s="403"/>
      <c r="M6" s="404"/>
      <c r="N6" s="404"/>
      <c r="O6" s="404"/>
      <c r="P6" s="404"/>
      <c r="Q6" s="404"/>
      <c r="R6" s="404"/>
      <c r="S6" s="404"/>
      <c r="T6" s="404"/>
      <c r="U6" s="404"/>
      <c r="V6" s="404"/>
      <c r="W6" s="404"/>
      <c r="X6" s="405"/>
      <c r="Y6" s="400"/>
      <c r="Z6" s="401"/>
      <c r="AA6" s="401"/>
      <c r="AB6" s="408"/>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8"/>
      <c r="H7" s="349"/>
      <c r="I7" s="349"/>
      <c r="J7" s="349"/>
      <c r="K7" s="350"/>
      <c r="L7" s="403"/>
      <c r="M7" s="404"/>
      <c r="N7" s="404"/>
      <c r="O7" s="404"/>
      <c r="P7" s="404"/>
      <c r="Q7" s="404"/>
      <c r="R7" s="404"/>
      <c r="S7" s="404"/>
      <c r="T7" s="404"/>
      <c r="U7" s="404"/>
      <c r="V7" s="404"/>
      <c r="W7" s="404"/>
      <c r="X7" s="405"/>
      <c r="Y7" s="400"/>
      <c r="Z7" s="401"/>
      <c r="AA7" s="401"/>
      <c r="AB7" s="408"/>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8"/>
      <c r="H8" s="349"/>
      <c r="I8" s="349"/>
      <c r="J8" s="349"/>
      <c r="K8" s="350"/>
      <c r="L8" s="403"/>
      <c r="M8" s="404"/>
      <c r="N8" s="404"/>
      <c r="O8" s="404"/>
      <c r="P8" s="404"/>
      <c r="Q8" s="404"/>
      <c r="R8" s="404"/>
      <c r="S8" s="404"/>
      <c r="T8" s="404"/>
      <c r="U8" s="404"/>
      <c r="V8" s="404"/>
      <c r="W8" s="404"/>
      <c r="X8" s="405"/>
      <c r="Y8" s="400"/>
      <c r="Z8" s="401"/>
      <c r="AA8" s="401"/>
      <c r="AB8" s="408"/>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8"/>
      <c r="H9" s="349"/>
      <c r="I9" s="349"/>
      <c r="J9" s="349"/>
      <c r="K9" s="350"/>
      <c r="L9" s="403"/>
      <c r="M9" s="404"/>
      <c r="N9" s="404"/>
      <c r="O9" s="404"/>
      <c r="P9" s="404"/>
      <c r="Q9" s="404"/>
      <c r="R9" s="404"/>
      <c r="S9" s="404"/>
      <c r="T9" s="404"/>
      <c r="U9" s="404"/>
      <c r="V9" s="404"/>
      <c r="W9" s="404"/>
      <c r="X9" s="405"/>
      <c r="Y9" s="400"/>
      <c r="Z9" s="401"/>
      <c r="AA9" s="401"/>
      <c r="AB9" s="408"/>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8"/>
      <c r="H10" s="349"/>
      <c r="I10" s="349"/>
      <c r="J10" s="349"/>
      <c r="K10" s="350"/>
      <c r="L10" s="403"/>
      <c r="M10" s="404"/>
      <c r="N10" s="404"/>
      <c r="O10" s="404"/>
      <c r="P10" s="404"/>
      <c r="Q10" s="404"/>
      <c r="R10" s="404"/>
      <c r="S10" s="404"/>
      <c r="T10" s="404"/>
      <c r="U10" s="404"/>
      <c r="V10" s="404"/>
      <c r="W10" s="404"/>
      <c r="X10" s="405"/>
      <c r="Y10" s="400"/>
      <c r="Z10" s="401"/>
      <c r="AA10" s="401"/>
      <c r="AB10" s="408"/>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8"/>
      <c r="H11" s="349"/>
      <c r="I11" s="349"/>
      <c r="J11" s="349"/>
      <c r="K11" s="350"/>
      <c r="L11" s="403"/>
      <c r="M11" s="404"/>
      <c r="N11" s="404"/>
      <c r="O11" s="404"/>
      <c r="P11" s="404"/>
      <c r="Q11" s="404"/>
      <c r="R11" s="404"/>
      <c r="S11" s="404"/>
      <c r="T11" s="404"/>
      <c r="U11" s="404"/>
      <c r="V11" s="404"/>
      <c r="W11" s="404"/>
      <c r="X11" s="405"/>
      <c r="Y11" s="400"/>
      <c r="Z11" s="401"/>
      <c r="AA11" s="401"/>
      <c r="AB11" s="408"/>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8"/>
      <c r="H12" s="349"/>
      <c r="I12" s="349"/>
      <c r="J12" s="349"/>
      <c r="K12" s="350"/>
      <c r="L12" s="403"/>
      <c r="M12" s="404"/>
      <c r="N12" s="404"/>
      <c r="O12" s="404"/>
      <c r="P12" s="404"/>
      <c r="Q12" s="404"/>
      <c r="R12" s="404"/>
      <c r="S12" s="404"/>
      <c r="T12" s="404"/>
      <c r="U12" s="404"/>
      <c r="V12" s="404"/>
      <c r="W12" s="404"/>
      <c r="X12" s="405"/>
      <c r="Y12" s="400"/>
      <c r="Z12" s="401"/>
      <c r="AA12" s="401"/>
      <c r="AB12" s="408"/>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8"/>
      <c r="H13" s="349"/>
      <c r="I13" s="349"/>
      <c r="J13" s="349"/>
      <c r="K13" s="350"/>
      <c r="L13" s="403"/>
      <c r="M13" s="404"/>
      <c r="N13" s="404"/>
      <c r="O13" s="404"/>
      <c r="P13" s="404"/>
      <c r="Q13" s="404"/>
      <c r="R13" s="404"/>
      <c r="S13" s="404"/>
      <c r="T13" s="404"/>
      <c r="U13" s="404"/>
      <c r="V13" s="404"/>
      <c r="W13" s="404"/>
      <c r="X13" s="405"/>
      <c r="Y13" s="400"/>
      <c r="Z13" s="401"/>
      <c r="AA13" s="401"/>
      <c r="AB13" s="408"/>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3"/>
      <c r="M18" s="404"/>
      <c r="N18" s="404"/>
      <c r="O18" s="404"/>
      <c r="P18" s="404"/>
      <c r="Q18" s="404"/>
      <c r="R18" s="404"/>
      <c r="S18" s="404"/>
      <c r="T18" s="404"/>
      <c r="U18" s="404"/>
      <c r="V18" s="404"/>
      <c r="W18" s="404"/>
      <c r="X18" s="405"/>
      <c r="Y18" s="400"/>
      <c r="Z18" s="401"/>
      <c r="AA18" s="401"/>
      <c r="AB18" s="408"/>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8"/>
      <c r="H19" s="349"/>
      <c r="I19" s="349"/>
      <c r="J19" s="349"/>
      <c r="K19" s="350"/>
      <c r="L19" s="403"/>
      <c r="M19" s="404"/>
      <c r="N19" s="404"/>
      <c r="O19" s="404"/>
      <c r="P19" s="404"/>
      <c r="Q19" s="404"/>
      <c r="R19" s="404"/>
      <c r="S19" s="404"/>
      <c r="T19" s="404"/>
      <c r="U19" s="404"/>
      <c r="V19" s="404"/>
      <c r="W19" s="404"/>
      <c r="X19" s="405"/>
      <c r="Y19" s="400"/>
      <c r="Z19" s="401"/>
      <c r="AA19" s="401"/>
      <c r="AB19" s="408"/>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8"/>
      <c r="H20" s="349"/>
      <c r="I20" s="349"/>
      <c r="J20" s="349"/>
      <c r="K20" s="350"/>
      <c r="L20" s="403"/>
      <c r="M20" s="404"/>
      <c r="N20" s="404"/>
      <c r="O20" s="404"/>
      <c r="P20" s="404"/>
      <c r="Q20" s="404"/>
      <c r="R20" s="404"/>
      <c r="S20" s="404"/>
      <c r="T20" s="404"/>
      <c r="U20" s="404"/>
      <c r="V20" s="404"/>
      <c r="W20" s="404"/>
      <c r="X20" s="405"/>
      <c r="Y20" s="400"/>
      <c r="Z20" s="401"/>
      <c r="AA20" s="401"/>
      <c r="AB20" s="408"/>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8"/>
      <c r="H21" s="349"/>
      <c r="I21" s="349"/>
      <c r="J21" s="349"/>
      <c r="K21" s="350"/>
      <c r="L21" s="403"/>
      <c r="M21" s="404"/>
      <c r="N21" s="404"/>
      <c r="O21" s="404"/>
      <c r="P21" s="404"/>
      <c r="Q21" s="404"/>
      <c r="R21" s="404"/>
      <c r="S21" s="404"/>
      <c r="T21" s="404"/>
      <c r="U21" s="404"/>
      <c r="V21" s="404"/>
      <c r="W21" s="404"/>
      <c r="X21" s="405"/>
      <c r="Y21" s="400"/>
      <c r="Z21" s="401"/>
      <c r="AA21" s="401"/>
      <c r="AB21" s="408"/>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8"/>
      <c r="H22" s="349"/>
      <c r="I22" s="349"/>
      <c r="J22" s="349"/>
      <c r="K22" s="350"/>
      <c r="L22" s="403"/>
      <c r="M22" s="404"/>
      <c r="N22" s="404"/>
      <c r="O22" s="404"/>
      <c r="P22" s="404"/>
      <c r="Q22" s="404"/>
      <c r="R22" s="404"/>
      <c r="S22" s="404"/>
      <c r="T22" s="404"/>
      <c r="U22" s="404"/>
      <c r="V22" s="404"/>
      <c r="W22" s="404"/>
      <c r="X22" s="405"/>
      <c r="Y22" s="400"/>
      <c r="Z22" s="401"/>
      <c r="AA22" s="401"/>
      <c r="AB22" s="408"/>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8"/>
      <c r="H23" s="349"/>
      <c r="I23" s="349"/>
      <c r="J23" s="349"/>
      <c r="K23" s="350"/>
      <c r="L23" s="403"/>
      <c r="M23" s="404"/>
      <c r="N23" s="404"/>
      <c r="O23" s="404"/>
      <c r="P23" s="404"/>
      <c r="Q23" s="404"/>
      <c r="R23" s="404"/>
      <c r="S23" s="404"/>
      <c r="T23" s="404"/>
      <c r="U23" s="404"/>
      <c r="V23" s="404"/>
      <c r="W23" s="404"/>
      <c r="X23" s="405"/>
      <c r="Y23" s="400"/>
      <c r="Z23" s="401"/>
      <c r="AA23" s="401"/>
      <c r="AB23" s="408"/>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8"/>
      <c r="H24" s="349"/>
      <c r="I24" s="349"/>
      <c r="J24" s="349"/>
      <c r="K24" s="350"/>
      <c r="L24" s="403"/>
      <c r="M24" s="404"/>
      <c r="N24" s="404"/>
      <c r="O24" s="404"/>
      <c r="P24" s="404"/>
      <c r="Q24" s="404"/>
      <c r="R24" s="404"/>
      <c r="S24" s="404"/>
      <c r="T24" s="404"/>
      <c r="U24" s="404"/>
      <c r="V24" s="404"/>
      <c r="W24" s="404"/>
      <c r="X24" s="405"/>
      <c r="Y24" s="400"/>
      <c r="Z24" s="401"/>
      <c r="AA24" s="401"/>
      <c r="AB24" s="408"/>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8"/>
      <c r="H25" s="349"/>
      <c r="I25" s="349"/>
      <c r="J25" s="349"/>
      <c r="K25" s="350"/>
      <c r="L25" s="403"/>
      <c r="M25" s="404"/>
      <c r="N25" s="404"/>
      <c r="O25" s="404"/>
      <c r="P25" s="404"/>
      <c r="Q25" s="404"/>
      <c r="R25" s="404"/>
      <c r="S25" s="404"/>
      <c r="T25" s="404"/>
      <c r="U25" s="404"/>
      <c r="V25" s="404"/>
      <c r="W25" s="404"/>
      <c r="X25" s="405"/>
      <c r="Y25" s="400"/>
      <c r="Z25" s="401"/>
      <c r="AA25" s="401"/>
      <c r="AB25" s="408"/>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8"/>
      <c r="H26" s="349"/>
      <c r="I26" s="349"/>
      <c r="J26" s="349"/>
      <c r="K26" s="350"/>
      <c r="L26" s="403"/>
      <c r="M26" s="404"/>
      <c r="N26" s="404"/>
      <c r="O26" s="404"/>
      <c r="P26" s="404"/>
      <c r="Q26" s="404"/>
      <c r="R26" s="404"/>
      <c r="S26" s="404"/>
      <c r="T26" s="404"/>
      <c r="U26" s="404"/>
      <c r="V26" s="404"/>
      <c r="W26" s="404"/>
      <c r="X26" s="405"/>
      <c r="Y26" s="400"/>
      <c r="Z26" s="401"/>
      <c r="AA26" s="401"/>
      <c r="AB26" s="408"/>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3"/>
      <c r="M31" s="404"/>
      <c r="N31" s="404"/>
      <c r="O31" s="404"/>
      <c r="P31" s="404"/>
      <c r="Q31" s="404"/>
      <c r="R31" s="404"/>
      <c r="S31" s="404"/>
      <c r="T31" s="404"/>
      <c r="U31" s="404"/>
      <c r="V31" s="404"/>
      <c r="W31" s="404"/>
      <c r="X31" s="405"/>
      <c r="Y31" s="400"/>
      <c r="Z31" s="401"/>
      <c r="AA31" s="401"/>
      <c r="AB31" s="408"/>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8"/>
      <c r="H32" s="349"/>
      <c r="I32" s="349"/>
      <c r="J32" s="349"/>
      <c r="K32" s="350"/>
      <c r="L32" s="403"/>
      <c r="M32" s="404"/>
      <c r="N32" s="404"/>
      <c r="O32" s="404"/>
      <c r="P32" s="404"/>
      <c r="Q32" s="404"/>
      <c r="R32" s="404"/>
      <c r="S32" s="404"/>
      <c r="T32" s="404"/>
      <c r="U32" s="404"/>
      <c r="V32" s="404"/>
      <c r="W32" s="404"/>
      <c r="X32" s="405"/>
      <c r="Y32" s="400"/>
      <c r="Z32" s="401"/>
      <c r="AA32" s="401"/>
      <c r="AB32" s="408"/>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8"/>
      <c r="H33" s="349"/>
      <c r="I33" s="349"/>
      <c r="J33" s="349"/>
      <c r="K33" s="350"/>
      <c r="L33" s="403"/>
      <c r="M33" s="404"/>
      <c r="N33" s="404"/>
      <c r="O33" s="404"/>
      <c r="P33" s="404"/>
      <c r="Q33" s="404"/>
      <c r="R33" s="404"/>
      <c r="S33" s="404"/>
      <c r="T33" s="404"/>
      <c r="U33" s="404"/>
      <c r="V33" s="404"/>
      <c r="W33" s="404"/>
      <c r="X33" s="405"/>
      <c r="Y33" s="400"/>
      <c r="Z33" s="401"/>
      <c r="AA33" s="401"/>
      <c r="AB33" s="408"/>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8"/>
      <c r="H34" s="349"/>
      <c r="I34" s="349"/>
      <c r="J34" s="349"/>
      <c r="K34" s="350"/>
      <c r="L34" s="403"/>
      <c r="M34" s="404"/>
      <c r="N34" s="404"/>
      <c r="O34" s="404"/>
      <c r="P34" s="404"/>
      <c r="Q34" s="404"/>
      <c r="R34" s="404"/>
      <c r="S34" s="404"/>
      <c r="T34" s="404"/>
      <c r="U34" s="404"/>
      <c r="V34" s="404"/>
      <c r="W34" s="404"/>
      <c r="X34" s="405"/>
      <c r="Y34" s="400"/>
      <c r="Z34" s="401"/>
      <c r="AA34" s="401"/>
      <c r="AB34" s="408"/>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8"/>
      <c r="H35" s="349"/>
      <c r="I35" s="349"/>
      <c r="J35" s="349"/>
      <c r="K35" s="350"/>
      <c r="L35" s="403"/>
      <c r="M35" s="404"/>
      <c r="N35" s="404"/>
      <c r="O35" s="404"/>
      <c r="P35" s="404"/>
      <c r="Q35" s="404"/>
      <c r="R35" s="404"/>
      <c r="S35" s="404"/>
      <c r="T35" s="404"/>
      <c r="U35" s="404"/>
      <c r="V35" s="404"/>
      <c r="W35" s="404"/>
      <c r="X35" s="405"/>
      <c r="Y35" s="400"/>
      <c r="Z35" s="401"/>
      <c r="AA35" s="401"/>
      <c r="AB35" s="408"/>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8"/>
      <c r="H36" s="349"/>
      <c r="I36" s="349"/>
      <c r="J36" s="349"/>
      <c r="K36" s="350"/>
      <c r="L36" s="403"/>
      <c r="M36" s="404"/>
      <c r="N36" s="404"/>
      <c r="O36" s="404"/>
      <c r="P36" s="404"/>
      <c r="Q36" s="404"/>
      <c r="R36" s="404"/>
      <c r="S36" s="404"/>
      <c r="T36" s="404"/>
      <c r="U36" s="404"/>
      <c r="V36" s="404"/>
      <c r="W36" s="404"/>
      <c r="X36" s="405"/>
      <c r="Y36" s="400"/>
      <c r="Z36" s="401"/>
      <c r="AA36" s="401"/>
      <c r="AB36" s="408"/>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8"/>
      <c r="H37" s="349"/>
      <c r="I37" s="349"/>
      <c r="J37" s="349"/>
      <c r="K37" s="350"/>
      <c r="L37" s="403"/>
      <c r="M37" s="404"/>
      <c r="N37" s="404"/>
      <c r="O37" s="404"/>
      <c r="P37" s="404"/>
      <c r="Q37" s="404"/>
      <c r="R37" s="404"/>
      <c r="S37" s="404"/>
      <c r="T37" s="404"/>
      <c r="U37" s="404"/>
      <c r="V37" s="404"/>
      <c r="W37" s="404"/>
      <c r="X37" s="405"/>
      <c r="Y37" s="400"/>
      <c r="Z37" s="401"/>
      <c r="AA37" s="401"/>
      <c r="AB37" s="408"/>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8"/>
      <c r="H38" s="349"/>
      <c r="I38" s="349"/>
      <c r="J38" s="349"/>
      <c r="K38" s="350"/>
      <c r="L38" s="403"/>
      <c r="M38" s="404"/>
      <c r="N38" s="404"/>
      <c r="O38" s="404"/>
      <c r="P38" s="404"/>
      <c r="Q38" s="404"/>
      <c r="R38" s="404"/>
      <c r="S38" s="404"/>
      <c r="T38" s="404"/>
      <c r="U38" s="404"/>
      <c r="V38" s="404"/>
      <c r="W38" s="404"/>
      <c r="X38" s="405"/>
      <c r="Y38" s="400"/>
      <c r="Z38" s="401"/>
      <c r="AA38" s="401"/>
      <c r="AB38" s="408"/>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8"/>
      <c r="H39" s="349"/>
      <c r="I39" s="349"/>
      <c r="J39" s="349"/>
      <c r="K39" s="350"/>
      <c r="L39" s="403"/>
      <c r="M39" s="404"/>
      <c r="N39" s="404"/>
      <c r="O39" s="404"/>
      <c r="P39" s="404"/>
      <c r="Q39" s="404"/>
      <c r="R39" s="404"/>
      <c r="S39" s="404"/>
      <c r="T39" s="404"/>
      <c r="U39" s="404"/>
      <c r="V39" s="404"/>
      <c r="W39" s="404"/>
      <c r="X39" s="405"/>
      <c r="Y39" s="400"/>
      <c r="Z39" s="401"/>
      <c r="AA39" s="401"/>
      <c r="AB39" s="408"/>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3"/>
      <c r="M44" s="404"/>
      <c r="N44" s="404"/>
      <c r="O44" s="404"/>
      <c r="P44" s="404"/>
      <c r="Q44" s="404"/>
      <c r="R44" s="404"/>
      <c r="S44" s="404"/>
      <c r="T44" s="404"/>
      <c r="U44" s="404"/>
      <c r="V44" s="404"/>
      <c r="W44" s="404"/>
      <c r="X44" s="405"/>
      <c r="Y44" s="400"/>
      <c r="Z44" s="401"/>
      <c r="AA44" s="401"/>
      <c r="AB44" s="408"/>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8"/>
      <c r="H45" s="349"/>
      <c r="I45" s="349"/>
      <c r="J45" s="349"/>
      <c r="K45" s="350"/>
      <c r="L45" s="403"/>
      <c r="M45" s="404"/>
      <c r="N45" s="404"/>
      <c r="O45" s="404"/>
      <c r="P45" s="404"/>
      <c r="Q45" s="404"/>
      <c r="R45" s="404"/>
      <c r="S45" s="404"/>
      <c r="T45" s="404"/>
      <c r="U45" s="404"/>
      <c r="V45" s="404"/>
      <c r="W45" s="404"/>
      <c r="X45" s="405"/>
      <c r="Y45" s="400"/>
      <c r="Z45" s="401"/>
      <c r="AA45" s="401"/>
      <c r="AB45" s="408"/>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8"/>
      <c r="H46" s="349"/>
      <c r="I46" s="349"/>
      <c r="J46" s="349"/>
      <c r="K46" s="350"/>
      <c r="L46" s="403"/>
      <c r="M46" s="404"/>
      <c r="N46" s="404"/>
      <c r="O46" s="404"/>
      <c r="P46" s="404"/>
      <c r="Q46" s="404"/>
      <c r="R46" s="404"/>
      <c r="S46" s="404"/>
      <c r="T46" s="404"/>
      <c r="U46" s="404"/>
      <c r="V46" s="404"/>
      <c r="W46" s="404"/>
      <c r="X46" s="405"/>
      <c r="Y46" s="400"/>
      <c r="Z46" s="401"/>
      <c r="AA46" s="401"/>
      <c r="AB46" s="408"/>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8"/>
      <c r="H47" s="349"/>
      <c r="I47" s="349"/>
      <c r="J47" s="349"/>
      <c r="K47" s="350"/>
      <c r="L47" s="403"/>
      <c r="M47" s="404"/>
      <c r="N47" s="404"/>
      <c r="O47" s="404"/>
      <c r="P47" s="404"/>
      <c r="Q47" s="404"/>
      <c r="R47" s="404"/>
      <c r="S47" s="404"/>
      <c r="T47" s="404"/>
      <c r="U47" s="404"/>
      <c r="V47" s="404"/>
      <c r="W47" s="404"/>
      <c r="X47" s="405"/>
      <c r="Y47" s="400"/>
      <c r="Z47" s="401"/>
      <c r="AA47" s="401"/>
      <c r="AB47" s="408"/>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8"/>
      <c r="H48" s="349"/>
      <c r="I48" s="349"/>
      <c r="J48" s="349"/>
      <c r="K48" s="350"/>
      <c r="L48" s="403"/>
      <c r="M48" s="404"/>
      <c r="N48" s="404"/>
      <c r="O48" s="404"/>
      <c r="P48" s="404"/>
      <c r="Q48" s="404"/>
      <c r="R48" s="404"/>
      <c r="S48" s="404"/>
      <c r="T48" s="404"/>
      <c r="U48" s="404"/>
      <c r="V48" s="404"/>
      <c r="W48" s="404"/>
      <c r="X48" s="405"/>
      <c r="Y48" s="400"/>
      <c r="Z48" s="401"/>
      <c r="AA48" s="401"/>
      <c r="AB48" s="408"/>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8"/>
      <c r="H49" s="349"/>
      <c r="I49" s="349"/>
      <c r="J49" s="349"/>
      <c r="K49" s="350"/>
      <c r="L49" s="403"/>
      <c r="M49" s="404"/>
      <c r="N49" s="404"/>
      <c r="O49" s="404"/>
      <c r="P49" s="404"/>
      <c r="Q49" s="404"/>
      <c r="R49" s="404"/>
      <c r="S49" s="404"/>
      <c r="T49" s="404"/>
      <c r="U49" s="404"/>
      <c r="V49" s="404"/>
      <c r="W49" s="404"/>
      <c r="X49" s="405"/>
      <c r="Y49" s="400"/>
      <c r="Z49" s="401"/>
      <c r="AA49" s="401"/>
      <c r="AB49" s="408"/>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8"/>
      <c r="H50" s="349"/>
      <c r="I50" s="349"/>
      <c r="J50" s="349"/>
      <c r="K50" s="350"/>
      <c r="L50" s="403"/>
      <c r="M50" s="404"/>
      <c r="N50" s="404"/>
      <c r="O50" s="404"/>
      <c r="P50" s="404"/>
      <c r="Q50" s="404"/>
      <c r="R50" s="404"/>
      <c r="S50" s="404"/>
      <c r="T50" s="404"/>
      <c r="U50" s="404"/>
      <c r="V50" s="404"/>
      <c r="W50" s="404"/>
      <c r="X50" s="405"/>
      <c r="Y50" s="400"/>
      <c r="Z50" s="401"/>
      <c r="AA50" s="401"/>
      <c r="AB50" s="408"/>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8"/>
      <c r="H51" s="349"/>
      <c r="I51" s="349"/>
      <c r="J51" s="349"/>
      <c r="K51" s="350"/>
      <c r="L51" s="403"/>
      <c r="M51" s="404"/>
      <c r="N51" s="404"/>
      <c r="O51" s="404"/>
      <c r="P51" s="404"/>
      <c r="Q51" s="404"/>
      <c r="R51" s="404"/>
      <c r="S51" s="404"/>
      <c r="T51" s="404"/>
      <c r="U51" s="404"/>
      <c r="V51" s="404"/>
      <c r="W51" s="404"/>
      <c r="X51" s="405"/>
      <c r="Y51" s="400"/>
      <c r="Z51" s="401"/>
      <c r="AA51" s="401"/>
      <c r="AB51" s="408"/>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8"/>
      <c r="H52" s="349"/>
      <c r="I52" s="349"/>
      <c r="J52" s="349"/>
      <c r="K52" s="350"/>
      <c r="L52" s="403"/>
      <c r="M52" s="404"/>
      <c r="N52" s="404"/>
      <c r="O52" s="404"/>
      <c r="P52" s="404"/>
      <c r="Q52" s="404"/>
      <c r="R52" s="404"/>
      <c r="S52" s="404"/>
      <c r="T52" s="404"/>
      <c r="U52" s="404"/>
      <c r="V52" s="404"/>
      <c r="W52" s="404"/>
      <c r="X52" s="405"/>
      <c r="Y52" s="400"/>
      <c r="Z52" s="401"/>
      <c r="AA52" s="401"/>
      <c r="AB52" s="408"/>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3"/>
      <c r="M58" s="404"/>
      <c r="N58" s="404"/>
      <c r="O58" s="404"/>
      <c r="P58" s="404"/>
      <c r="Q58" s="404"/>
      <c r="R58" s="404"/>
      <c r="S58" s="404"/>
      <c r="T58" s="404"/>
      <c r="U58" s="404"/>
      <c r="V58" s="404"/>
      <c r="W58" s="404"/>
      <c r="X58" s="405"/>
      <c r="Y58" s="400"/>
      <c r="Z58" s="401"/>
      <c r="AA58" s="401"/>
      <c r="AB58" s="408"/>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8"/>
      <c r="H59" s="349"/>
      <c r="I59" s="349"/>
      <c r="J59" s="349"/>
      <c r="K59" s="350"/>
      <c r="L59" s="403"/>
      <c r="M59" s="404"/>
      <c r="N59" s="404"/>
      <c r="O59" s="404"/>
      <c r="P59" s="404"/>
      <c r="Q59" s="404"/>
      <c r="R59" s="404"/>
      <c r="S59" s="404"/>
      <c r="T59" s="404"/>
      <c r="U59" s="404"/>
      <c r="V59" s="404"/>
      <c r="W59" s="404"/>
      <c r="X59" s="405"/>
      <c r="Y59" s="400"/>
      <c r="Z59" s="401"/>
      <c r="AA59" s="401"/>
      <c r="AB59" s="408"/>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8"/>
      <c r="H60" s="349"/>
      <c r="I60" s="349"/>
      <c r="J60" s="349"/>
      <c r="K60" s="350"/>
      <c r="L60" s="403"/>
      <c r="M60" s="404"/>
      <c r="N60" s="404"/>
      <c r="O60" s="404"/>
      <c r="P60" s="404"/>
      <c r="Q60" s="404"/>
      <c r="R60" s="404"/>
      <c r="S60" s="404"/>
      <c r="T60" s="404"/>
      <c r="U60" s="404"/>
      <c r="V60" s="404"/>
      <c r="W60" s="404"/>
      <c r="X60" s="405"/>
      <c r="Y60" s="400"/>
      <c r="Z60" s="401"/>
      <c r="AA60" s="401"/>
      <c r="AB60" s="408"/>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8"/>
      <c r="H61" s="349"/>
      <c r="I61" s="349"/>
      <c r="J61" s="349"/>
      <c r="K61" s="350"/>
      <c r="L61" s="403"/>
      <c r="M61" s="404"/>
      <c r="N61" s="404"/>
      <c r="O61" s="404"/>
      <c r="P61" s="404"/>
      <c r="Q61" s="404"/>
      <c r="R61" s="404"/>
      <c r="S61" s="404"/>
      <c r="T61" s="404"/>
      <c r="U61" s="404"/>
      <c r="V61" s="404"/>
      <c r="W61" s="404"/>
      <c r="X61" s="405"/>
      <c r="Y61" s="400"/>
      <c r="Z61" s="401"/>
      <c r="AA61" s="401"/>
      <c r="AB61" s="408"/>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8"/>
      <c r="H62" s="349"/>
      <c r="I62" s="349"/>
      <c r="J62" s="349"/>
      <c r="K62" s="350"/>
      <c r="L62" s="403"/>
      <c r="M62" s="404"/>
      <c r="N62" s="404"/>
      <c r="O62" s="404"/>
      <c r="P62" s="404"/>
      <c r="Q62" s="404"/>
      <c r="R62" s="404"/>
      <c r="S62" s="404"/>
      <c r="T62" s="404"/>
      <c r="U62" s="404"/>
      <c r="V62" s="404"/>
      <c r="W62" s="404"/>
      <c r="X62" s="405"/>
      <c r="Y62" s="400"/>
      <c r="Z62" s="401"/>
      <c r="AA62" s="401"/>
      <c r="AB62" s="408"/>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8"/>
      <c r="H63" s="349"/>
      <c r="I63" s="349"/>
      <c r="J63" s="349"/>
      <c r="K63" s="350"/>
      <c r="L63" s="403"/>
      <c r="M63" s="404"/>
      <c r="N63" s="404"/>
      <c r="O63" s="404"/>
      <c r="P63" s="404"/>
      <c r="Q63" s="404"/>
      <c r="R63" s="404"/>
      <c r="S63" s="404"/>
      <c r="T63" s="404"/>
      <c r="U63" s="404"/>
      <c r="V63" s="404"/>
      <c r="W63" s="404"/>
      <c r="X63" s="405"/>
      <c r="Y63" s="400"/>
      <c r="Z63" s="401"/>
      <c r="AA63" s="401"/>
      <c r="AB63" s="408"/>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8"/>
      <c r="H64" s="349"/>
      <c r="I64" s="349"/>
      <c r="J64" s="349"/>
      <c r="K64" s="350"/>
      <c r="L64" s="403"/>
      <c r="M64" s="404"/>
      <c r="N64" s="404"/>
      <c r="O64" s="404"/>
      <c r="P64" s="404"/>
      <c r="Q64" s="404"/>
      <c r="R64" s="404"/>
      <c r="S64" s="404"/>
      <c r="T64" s="404"/>
      <c r="U64" s="404"/>
      <c r="V64" s="404"/>
      <c r="W64" s="404"/>
      <c r="X64" s="405"/>
      <c r="Y64" s="400"/>
      <c r="Z64" s="401"/>
      <c r="AA64" s="401"/>
      <c r="AB64" s="408"/>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8"/>
      <c r="H65" s="349"/>
      <c r="I65" s="349"/>
      <c r="J65" s="349"/>
      <c r="K65" s="350"/>
      <c r="L65" s="403"/>
      <c r="M65" s="404"/>
      <c r="N65" s="404"/>
      <c r="O65" s="404"/>
      <c r="P65" s="404"/>
      <c r="Q65" s="404"/>
      <c r="R65" s="404"/>
      <c r="S65" s="404"/>
      <c r="T65" s="404"/>
      <c r="U65" s="404"/>
      <c r="V65" s="404"/>
      <c r="W65" s="404"/>
      <c r="X65" s="405"/>
      <c r="Y65" s="400"/>
      <c r="Z65" s="401"/>
      <c r="AA65" s="401"/>
      <c r="AB65" s="408"/>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8"/>
      <c r="H66" s="349"/>
      <c r="I66" s="349"/>
      <c r="J66" s="349"/>
      <c r="K66" s="350"/>
      <c r="L66" s="403"/>
      <c r="M66" s="404"/>
      <c r="N66" s="404"/>
      <c r="O66" s="404"/>
      <c r="P66" s="404"/>
      <c r="Q66" s="404"/>
      <c r="R66" s="404"/>
      <c r="S66" s="404"/>
      <c r="T66" s="404"/>
      <c r="U66" s="404"/>
      <c r="V66" s="404"/>
      <c r="W66" s="404"/>
      <c r="X66" s="405"/>
      <c r="Y66" s="400"/>
      <c r="Z66" s="401"/>
      <c r="AA66" s="401"/>
      <c r="AB66" s="408"/>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3"/>
      <c r="M71" s="404"/>
      <c r="N71" s="404"/>
      <c r="O71" s="404"/>
      <c r="P71" s="404"/>
      <c r="Q71" s="404"/>
      <c r="R71" s="404"/>
      <c r="S71" s="404"/>
      <c r="T71" s="404"/>
      <c r="U71" s="404"/>
      <c r="V71" s="404"/>
      <c r="W71" s="404"/>
      <c r="X71" s="405"/>
      <c r="Y71" s="400"/>
      <c r="Z71" s="401"/>
      <c r="AA71" s="401"/>
      <c r="AB71" s="408"/>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8"/>
      <c r="H72" s="349"/>
      <c r="I72" s="349"/>
      <c r="J72" s="349"/>
      <c r="K72" s="350"/>
      <c r="L72" s="403"/>
      <c r="M72" s="404"/>
      <c r="N72" s="404"/>
      <c r="O72" s="404"/>
      <c r="P72" s="404"/>
      <c r="Q72" s="404"/>
      <c r="R72" s="404"/>
      <c r="S72" s="404"/>
      <c r="T72" s="404"/>
      <c r="U72" s="404"/>
      <c r="V72" s="404"/>
      <c r="W72" s="404"/>
      <c r="X72" s="405"/>
      <c r="Y72" s="400"/>
      <c r="Z72" s="401"/>
      <c r="AA72" s="401"/>
      <c r="AB72" s="408"/>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8"/>
      <c r="H73" s="349"/>
      <c r="I73" s="349"/>
      <c r="J73" s="349"/>
      <c r="K73" s="350"/>
      <c r="L73" s="403"/>
      <c r="M73" s="404"/>
      <c r="N73" s="404"/>
      <c r="O73" s="404"/>
      <c r="P73" s="404"/>
      <c r="Q73" s="404"/>
      <c r="R73" s="404"/>
      <c r="S73" s="404"/>
      <c r="T73" s="404"/>
      <c r="U73" s="404"/>
      <c r="V73" s="404"/>
      <c r="W73" s="404"/>
      <c r="X73" s="405"/>
      <c r="Y73" s="400"/>
      <c r="Z73" s="401"/>
      <c r="AA73" s="401"/>
      <c r="AB73" s="408"/>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8"/>
      <c r="H74" s="349"/>
      <c r="I74" s="349"/>
      <c r="J74" s="349"/>
      <c r="K74" s="350"/>
      <c r="L74" s="403"/>
      <c r="M74" s="404"/>
      <c r="N74" s="404"/>
      <c r="O74" s="404"/>
      <c r="P74" s="404"/>
      <c r="Q74" s="404"/>
      <c r="R74" s="404"/>
      <c r="S74" s="404"/>
      <c r="T74" s="404"/>
      <c r="U74" s="404"/>
      <c r="V74" s="404"/>
      <c r="W74" s="404"/>
      <c r="X74" s="405"/>
      <c r="Y74" s="400"/>
      <c r="Z74" s="401"/>
      <c r="AA74" s="401"/>
      <c r="AB74" s="408"/>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8"/>
      <c r="H75" s="349"/>
      <c r="I75" s="349"/>
      <c r="J75" s="349"/>
      <c r="K75" s="350"/>
      <c r="L75" s="403"/>
      <c r="M75" s="404"/>
      <c r="N75" s="404"/>
      <c r="O75" s="404"/>
      <c r="P75" s="404"/>
      <c r="Q75" s="404"/>
      <c r="R75" s="404"/>
      <c r="S75" s="404"/>
      <c r="T75" s="404"/>
      <c r="U75" s="404"/>
      <c r="V75" s="404"/>
      <c r="W75" s="404"/>
      <c r="X75" s="405"/>
      <c r="Y75" s="400"/>
      <c r="Z75" s="401"/>
      <c r="AA75" s="401"/>
      <c r="AB75" s="408"/>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8"/>
      <c r="H76" s="349"/>
      <c r="I76" s="349"/>
      <c r="J76" s="349"/>
      <c r="K76" s="350"/>
      <c r="L76" s="403"/>
      <c r="M76" s="404"/>
      <c r="N76" s="404"/>
      <c r="O76" s="404"/>
      <c r="P76" s="404"/>
      <c r="Q76" s="404"/>
      <c r="R76" s="404"/>
      <c r="S76" s="404"/>
      <c r="T76" s="404"/>
      <c r="U76" s="404"/>
      <c r="V76" s="404"/>
      <c r="W76" s="404"/>
      <c r="X76" s="405"/>
      <c r="Y76" s="400"/>
      <c r="Z76" s="401"/>
      <c r="AA76" s="401"/>
      <c r="AB76" s="408"/>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8"/>
      <c r="H77" s="349"/>
      <c r="I77" s="349"/>
      <c r="J77" s="349"/>
      <c r="K77" s="350"/>
      <c r="L77" s="403"/>
      <c r="M77" s="404"/>
      <c r="N77" s="404"/>
      <c r="O77" s="404"/>
      <c r="P77" s="404"/>
      <c r="Q77" s="404"/>
      <c r="R77" s="404"/>
      <c r="S77" s="404"/>
      <c r="T77" s="404"/>
      <c r="U77" s="404"/>
      <c r="V77" s="404"/>
      <c r="W77" s="404"/>
      <c r="X77" s="405"/>
      <c r="Y77" s="400"/>
      <c r="Z77" s="401"/>
      <c r="AA77" s="401"/>
      <c r="AB77" s="408"/>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8"/>
      <c r="H78" s="349"/>
      <c r="I78" s="349"/>
      <c r="J78" s="349"/>
      <c r="K78" s="350"/>
      <c r="L78" s="403"/>
      <c r="M78" s="404"/>
      <c r="N78" s="404"/>
      <c r="O78" s="404"/>
      <c r="P78" s="404"/>
      <c r="Q78" s="404"/>
      <c r="R78" s="404"/>
      <c r="S78" s="404"/>
      <c r="T78" s="404"/>
      <c r="U78" s="404"/>
      <c r="V78" s="404"/>
      <c r="W78" s="404"/>
      <c r="X78" s="405"/>
      <c r="Y78" s="400"/>
      <c r="Z78" s="401"/>
      <c r="AA78" s="401"/>
      <c r="AB78" s="408"/>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8"/>
      <c r="H79" s="349"/>
      <c r="I79" s="349"/>
      <c r="J79" s="349"/>
      <c r="K79" s="350"/>
      <c r="L79" s="403"/>
      <c r="M79" s="404"/>
      <c r="N79" s="404"/>
      <c r="O79" s="404"/>
      <c r="P79" s="404"/>
      <c r="Q79" s="404"/>
      <c r="R79" s="404"/>
      <c r="S79" s="404"/>
      <c r="T79" s="404"/>
      <c r="U79" s="404"/>
      <c r="V79" s="404"/>
      <c r="W79" s="404"/>
      <c r="X79" s="405"/>
      <c r="Y79" s="400"/>
      <c r="Z79" s="401"/>
      <c r="AA79" s="401"/>
      <c r="AB79" s="408"/>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3"/>
      <c r="M84" s="404"/>
      <c r="N84" s="404"/>
      <c r="O84" s="404"/>
      <c r="P84" s="404"/>
      <c r="Q84" s="404"/>
      <c r="R84" s="404"/>
      <c r="S84" s="404"/>
      <c r="T84" s="404"/>
      <c r="U84" s="404"/>
      <c r="V84" s="404"/>
      <c r="W84" s="404"/>
      <c r="X84" s="405"/>
      <c r="Y84" s="400"/>
      <c r="Z84" s="401"/>
      <c r="AA84" s="401"/>
      <c r="AB84" s="408"/>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8"/>
      <c r="H85" s="349"/>
      <c r="I85" s="349"/>
      <c r="J85" s="349"/>
      <c r="K85" s="350"/>
      <c r="L85" s="403"/>
      <c r="M85" s="404"/>
      <c r="N85" s="404"/>
      <c r="O85" s="404"/>
      <c r="P85" s="404"/>
      <c r="Q85" s="404"/>
      <c r="R85" s="404"/>
      <c r="S85" s="404"/>
      <c r="T85" s="404"/>
      <c r="U85" s="404"/>
      <c r="V85" s="404"/>
      <c r="W85" s="404"/>
      <c r="X85" s="405"/>
      <c r="Y85" s="400"/>
      <c r="Z85" s="401"/>
      <c r="AA85" s="401"/>
      <c r="AB85" s="408"/>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8"/>
      <c r="H86" s="349"/>
      <c r="I86" s="349"/>
      <c r="J86" s="349"/>
      <c r="K86" s="350"/>
      <c r="L86" s="403"/>
      <c r="M86" s="404"/>
      <c r="N86" s="404"/>
      <c r="O86" s="404"/>
      <c r="P86" s="404"/>
      <c r="Q86" s="404"/>
      <c r="R86" s="404"/>
      <c r="S86" s="404"/>
      <c r="T86" s="404"/>
      <c r="U86" s="404"/>
      <c r="V86" s="404"/>
      <c r="W86" s="404"/>
      <c r="X86" s="405"/>
      <c r="Y86" s="400"/>
      <c r="Z86" s="401"/>
      <c r="AA86" s="401"/>
      <c r="AB86" s="408"/>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8"/>
      <c r="H87" s="349"/>
      <c r="I87" s="349"/>
      <c r="J87" s="349"/>
      <c r="K87" s="350"/>
      <c r="L87" s="403"/>
      <c r="M87" s="404"/>
      <c r="N87" s="404"/>
      <c r="O87" s="404"/>
      <c r="P87" s="404"/>
      <c r="Q87" s="404"/>
      <c r="R87" s="404"/>
      <c r="S87" s="404"/>
      <c r="T87" s="404"/>
      <c r="U87" s="404"/>
      <c r="V87" s="404"/>
      <c r="W87" s="404"/>
      <c r="X87" s="405"/>
      <c r="Y87" s="400"/>
      <c r="Z87" s="401"/>
      <c r="AA87" s="401"/>
      <c r="AB87" s="408"/>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8"/>
      <c r="H88" s="349"/>
      <c r="I88" s="349"/>
      <c r="J88" s="349"/>
      <c r="K88" s="350"/>
      <c r="L88" s="403"/>
      <c r="M88" s="404"/>
      <c r="N88" s="404"/>
      <c r="O88" s="404"/>
      <c r="P88" s="404"/>
      <c r="Q88" s="404"/>
      <c r="R88" s="404"/>
      <c r="S88" s="404"/>
      <c r="T88" s="404"/>
      <c r="U88" s="404"/>
      <c r="V88" s="404"/>
      <c r="W88" s="404"/>
      <c r="X88" s="405"/>
      <c r="Y88" s="400"/>
      <c r="Z88" s="401"/>
      <c r="AA88" s="401"/>
      <c r="AB88" s="408"/>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8"/>
      <c r="H89" s="349"/>
      <c r="I89" s="349"/>
      <c r="J89" s="349"/>
      <c r="K89" s="350"/>
      <c r="L89" s="403"/>
      <c r="M89" s="404"/>
      <c r="N89" s="404"/>
      <c r="O89" s="404"/>
      <c r="P89" s="404"/>
      <c r="Q89" s="404"/>
      <c r="R89" s="404"/>
      <c r="S89" s="404"/>
      <c r="T89" s="404"/>
      <c r="U89" s="404"/>
      <c r="V89" s="404"/>
      <c r="W89" s="404"/>
      <c r="X89" s="405"/>
      <c r="Y89" s="400"/>
      <c r="Z89" s="401"/>
      <c r="AA89" s="401"/>
      <c r="AB89" s="408"/>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8"/>
      <c r="H90" s="349"/>
      <c r="I90" s="349"/>
      <c r="J90" s="349"/>
      <c r="K90" s="350"/>
      <c r="L90" s="403"/>
      <c r="M90" s="404"/>
      <c r="N90" s="404"/>
      <c r="O90" s="404"/>
      <c r="P90" s="404"/>
      <c r="Q90" s="404"/>
      <c r="R90" s="404"/>
      <c r="S90" s="404"/>
      <c r="T90" s="404"/>
      <c r="U90" s="404"/>
      <c r="V90" s="404"/>
      <c r="W90" s="404"/>
      <c r="X90" s="405"/>
      <c r="Y90" s="400"/>
      <c r="Z90" s="401"/>
      <c r="AA90" s="401"/>
      <c r="AB90" s="408"/>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8"/>
      <c r="H91" s="349"/>
      <c r="I91" s="349"/>
      <c r="J91" s="349"/>
      <c r="K91" s="350"/>
      <c r="L91" s="403"/>
      <c r="M91" s="404"/>
      <c r="N91" s="404"/>
      <c r="O91" s="404"/>
      <c r="P91" s="404"/>
      <c r="Q91" s="404"/>
      <c r="R91" s="404"/>
      <c r="S91" s="404"/>
      <c r="T91" s="404"/>
      <c r="U91" s="404"/>
      <c r="V91" s="404"/>
      <c r="W91" s="404"/>
      <c r="X91" s="405"/>
      <c r="Y91" s="400"/>
      <c r="Z91" s="401"/>
      <c r="AA91" s="401"/>
      <c r="AB91" s="408"/>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8"/>
      <c r="H92" s="349"/>
      <c r="I92" s="349"/>
      <c r="J92" s="349"/>
      <c r="K92" s="350"/>
      <c r="L92" s="403"/>
      <c r="M92" s="404"/>
      <c r="N92" s="404"/>
      <c r="O92" s="404"/>
      <c r="P92" s="404"/>
      <c r="Q92" s="404"/>
      <c r="R92" s="404"/>
      <c r="S92" s="404"/>
      <c r="T92" s="404"/>
      <c r="U92" s="404"/>
      <c r="V92" s="404"/>
      <c r="W92" s="404"/>
      <c r="X92" s="405"/>
      <c r="Y92" s="400"/>
      <c r="Z92" s="401"/>
      <c r="AA92" s="401"/>
      <c r="AB92" s="408"/>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3"/>
      <c r="M97" s="404"/>
      <c r="N97" s="404"/>
      <c r="O97" s="404"/>
      <c r="P97" s="404"/>
      <c r="Q97" s="404"/>
      <c r="R97" s="404"/>
      <c r="S97" s="404"/>
      <c r="T97" s="404"/>
      <c r="U97" s="404"/>
      <c r="V97" s="404"/>
      <c r="W97" s="404"/>
      <c r="X97" s="405"/>
      <c r="Y97" s="400"/>
      <c r="Z97" s="401"/>
      <c r="AA97" s="401"/>
      <c r="AB97" s="408"/>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8"/>
      <c r="H98" s="349"/>
      <c r="I98" s="349"/>
      <c r="J98" s="349"/>
      <c r="K98" s="350"/>
      <c r="L98" s="403"/>
      <c r="M98" s="404"/>
      <c r="N98" s="404"/>
      <c r="O98" s="404"/>
      <c r="P98" s="404"/>
      <c r="Q98" s="404"/>
      <c r="R98" s="404"/>
      <c r="S98" s="404"/>
      <c r="T98" s="404"/>
      <c r="U98" s="404"/>
      <c r="V98" s="404"/>
      <c r="W98" s="404"/>
      <c r="X98" s="405"/>
      <c r="Y98" s="400"/>
      <c r="Z98" s="401"/>
      <c r="AA98" s="401"/>
      <c r="AB98" s="408"/>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8"/>
      <c r="H99" s="349"/>
      <c r="I99" s="349"/>
      <c r="J99" s="349"/>
      <c r="K99" s="350"/>
      <c r="L99" s="403"/>
      <c r="M99" s="404"/>
      <c r="N99" s="404"/>
      <c r="O99" s="404"/>
      <c r="P99" s="404"/>
      <c r="Q99" s="404"/>
      <c r="R99" s="404"/>
      <c r="S99" s="404"/>
      <c r="T99" s="404"/>
      <c r="U99" s="404"/>
      <c r="V99" s="404"/>
      <c r="W99" s="404"/>
      <c r="X99" s="405"/>
      <c r="Y99" s="400"/>
      <c r="Z99" s="401"/>
      <c r="AA99" s="401"/>
      <c r="AB99" s="408"/>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8"/>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8"/>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8"/>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8"/>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8"/>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8"/>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8"/>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8"/>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8"/>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8"/>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8"/>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8"/>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8"/>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8"/>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8"/>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8"/>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8"/>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8"/>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8"/>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8"/>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8"/>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8"/>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8"/>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8"/>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8"/>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8"/>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8"/>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8"/>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8"/>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8"/>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8"/>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8"/>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8"/>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8"/>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8"/>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8"/>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8"/>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8"/>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8"/>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8"/>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8"/>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8"/>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8"/>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8"/>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8"/>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8"/>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8"/>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8"/>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8"/>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8"/>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8"/>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8"/>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8"/>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8"/>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8"/>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8"/>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8"/>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8"/>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8"/>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8"/>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8"/>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8"/>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8"/>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8"/>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8"/>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8"/>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8"/>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8"/>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8"/>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8"/>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8"/>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8"/>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8"/>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8"/>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8"/>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8"/>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8"/>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8"/>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8"/>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8"/>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8"/>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8"/>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8"/>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8"/>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8"/>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8"/>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8"/>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8"/>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8"/>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8"/>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8"/>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8"/>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8"/>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8"/>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8"/>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8"/>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8"/>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8"/>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8"/>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8"/>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8"/>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8"/>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8"/>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8"/>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8"/>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8"/>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8"/>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8"/>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8"/>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8"/>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8"/>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8"/>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8"/>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8"/>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59">
        <v>1</v>
      </c>
      <c r="B4" s="1059">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59">
        <v>1</v>
      </c>
      <c r="B37" s="1059">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59">
        <v>1</v>
      </c>
      <c r="B70" s="1059">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2019-07-02T05:16:37Z</cp:lastPrinted>
  <dcterms:created xsi:type="dcterms:W3CDTF">2012-03-13T00:50:25Z</dcterms:created>
  <dcterms:modified xsi:type="dcterms:W3CDTF">2019-07-02T05:21:36Z</dcterms:modified>
</cp:coreProperties>
</file>