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<sst xmlns="http://schemas.openxmlformats.org/spreadsheetml/2006/main" count="2899" uniqueCount="660">
  <si>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</si>
  <si>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</si>
  <si>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</si>
  <si>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</si>
  <si>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</si>
  <si>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</si>
  <si>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</si>
  <si>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</si>
  <si>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</si>
  <si>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</si>
  <si>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</si>
  <si>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</si>
  <si>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</si>
  <si>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</si>
  <si>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</si>
  <si>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</si>
  <si>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</si>
  <si>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</si>
  <si>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</si>
  <si>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</si>
  <si>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</si>
  <si>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</si>
  <si>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</si>
  <si>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</si>
  <si>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</si>
  <si>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</si>
  <si>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</si>
  <si>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</si>
  <si>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</si>
  <si>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</si>
  <si>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</si>
  <si>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</si>
  <si>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</si>
  <si>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</si>
  <si>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</si>
  <si>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</si>
  <si>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</si>
  <si>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</si>
  <si>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</si>
  <si>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</si>
  <si>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</si>
  <si>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</si>
  <si>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</si>
  <si>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</si>
  <si>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</si>
  <si>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</si>
  <si>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</si>
  <si>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</si>
  <si>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</si>
  <si>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</si>
  <si>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</si>
  <si>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</si>
  <si>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</si>
  <si>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</si>
  <si>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</si>
  <si>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</si>
  <si>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</si>
  <si>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</si>
  <si>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</si>
  <si>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</si>
  <si>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</si>
  <si>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</si>
  <si>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</si>
  <si>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</si>
  <si>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</si>
  <si>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</si>
  <si>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</si>
  <si>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</si>
  <si>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</si>
  <si>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</si>
  <si>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</si>
  <si>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</si>
  <si>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</si>
  <si>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</si>
  <si>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</si>
  <si>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</si>
  <si>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</si>
  <si>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</si>
  <si>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</si>
  <si>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</si>
  <si>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</si>
  <si>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</si>
  <si>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</si>
  <si>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</si>
  <si>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</si>
  <si>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</si>
  <si>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</si>
  <si>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</si>
  <si>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</si>
  <si>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</si>
  <si>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</si>
  <si>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</si>
  <si>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</si>
  <si>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</si>
  <si>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</si>
  <si>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</si>
  <si>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</si>
  <si>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</si>
  <si>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</si>
  <si>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</si>
  <si>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</si>
  <si>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</si>
  <si>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</si>
  <si>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</si>
  <si>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</si>
  <si>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</si>
  <si>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</si>
  <si>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</si>
  <si>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</si>
  <si>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</si>
  <si>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</si>
  <si>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</si>
  <si>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</si>
  <si>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</si>
  <si>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</si>
  <si>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</si>
  <si>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</si>
  <si>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</si>
  <si>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</si>
  <si>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</si>
  <si>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</si>
  <si>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</si>
  <si>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</si>
  <si>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</si>
  <si>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</si>
  <si>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</si>
  <si>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</si>
  <si>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</si>
  <si>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</si>
  <si>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</si>
  <si>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</si>
  <si>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</si>
  <si>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</si>
  <si>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</si>
  <si>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</si>
  <si>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</si>
  <si>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</si>
  <si>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</si>
  <si>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</si>
  <si>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</si>
  <si>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</si>
  <si>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</si>
  <si>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</si>
  <si>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</si>
  <si>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</si>
  <si>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</si>
  <si>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</si>
  <si>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</si>
  <si>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</si>
  <si>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</si>
  <si>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</si>
  <si>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</si>
  <si>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</si>
  <si>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</si>
  <si>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</si>
  <si>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</si>
  <si>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</si>
  <si>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</si>
  <si>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</si>
  <si>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</si>
  <si>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</si>
  <si>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</si>
  <si>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</si>
  <si>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</si>
  <si>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</si>
  <si>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</si>
  <si>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</si>
  <si>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</si>
  <si>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</si>
  <si>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</si>
  <si>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</si>
  <si>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</si>
  <si>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</si>
  <si>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</si>
  <si>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</si>
  <si>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</si>
  <si>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</si>
  <si>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</si>
  <si>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</si>
  <si>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</si>
  <si>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</si>
  <si>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</si>
  <si>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</si>
  <si>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</si>
  <si>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</si>
  <si>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</si>
  <si>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</si>
  <si>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</si>
  <si>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</si>
  <si>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</si>
  <si>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</si>
  <si>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</si>
  <si>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</si>
  <si>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</si>
  <si>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</si>
  <si>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</si>
  <si>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</si>
  <si>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</si>
  <si>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</si>
  <si>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</si>
  <si>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</si>
  <si>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</si>
  <si>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</si>
  <si>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</si>
  <si>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</si>
  <si>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</si>
  <si>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</si>
  <si>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</si>
  <si>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</si>
  <si>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</si>
  <si>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</si>
  <si>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</si>
  <si>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</si>
  <si>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</si>
  <si>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</si>
  <si>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</si>
  <si>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</si>
  <si>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</si>
  <si>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</si>
  <si>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</si>
  <si>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</si>
  <si>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</si>
  <si>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</si>
  <si>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</si>
  <si>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</si>
  <si>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</si>
  <si>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</si>
  <si>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</si>
  <si>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</si>
  <si>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</si>
  <si>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</si>
  <si>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</si>
  <si>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</si>
  <si>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</si>
  <si>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</si>
  <si>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</si>
  <si>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</si>
  <si>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</si>
  <si>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</si>
  <si>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</si>
  <si>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</si>
  <si>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</si>
  <si>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</si>
  <si>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</si>
  <si>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</si>
  <si>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</si>
  <si>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</si>
  <si>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</si>
  <si>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</si>
  <si>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</si>
  <si>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</si>
  <si>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</si>
  <si>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</si>
  <si>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</si>
  <si>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</si>
  <si>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</si>
  <si>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</si>
  <si>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</si>
  <si>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</si>
  <si>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</si>
  <si>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</si>
  <si>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</si>
  <si>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</si>
  <si>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</si>
  <si>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</si>
  <si>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</si>
  <si>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</si>
  <si>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</si>
  <si>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</si>
  <si>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</si>
  <si>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</si>
  <si>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</si>
  <si>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</si>
  <si>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</si>
  <si>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</si>
  <si>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</si>
  <si>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</si>
  <si>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</si>
  <si>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</si>
  <si>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</si>
  <si>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</si>
  <si>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</si>
  <si>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</si>
  <si>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</si>
  <si>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</si>
  <si>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</si>
  <si>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</si>
  <si>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</si>
  <si>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</si>
  <si>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</si>
  <si>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</si>
  <si>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</si>
  <si>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</si>
  <si>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</si>
  <si>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</si>
  <si>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</si>
  <si>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</si>
  <si>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</si>
  <si>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</si>
  <si>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</si>
  <si>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</si>
  <si>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</si>
  <si>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</si>
  <si>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</si>
  <si>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</si>
  <si>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</si>
  <si>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</si>
  <si>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</si>
  <si>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</si>
  <si>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</si>
  <si>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</si>
  <si>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</si>
  <si>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</si>
  <si>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</si>
  <si>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</si>
  <si>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</si>
  <si>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</si>
  <si>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</si>
  <si>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</si>
  <si>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</si>
  <si>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</si>
  <si>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</si>
  <si>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</si>
  <si>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</si>
  <si>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</si>
  <si>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</si>
  <si>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</si>
  <si>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</si>
  <si>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</si>
  <si>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</si>
  <si>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</si>
  <si>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</si>
  <si>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</si>
  <si>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</si>
  <si>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</si>
  <si>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</si>
  <si>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</si>
  <si>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</si>
  <si>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</si>
  <si>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</si>
  <si>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</si>
  <si>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</si>
  <si>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</si>
  <si>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</si>
  <si>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</si>
  <si>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</si>
  <si>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</si>
  <si>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</si>
  <si>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</si>
  <si>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</si>
  <si>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</si>
  <si>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</si>
  <si>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</si>
  <si>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</si>
  <si>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</si>
  <si>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</si>
  <si>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</si>
  <si>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</si>
  <si>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</si>
  <si>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</si>
  <si>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</si>
  <si>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</si>
  <si>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</si>
  <si>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</si>
  <si>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</si>
  <si>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</si>
  <si>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</si>
  <si>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</si>
  <si>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</si>
  <si>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</si>
  <si>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</si>
  <si>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</si>
  <si>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</si>
  <si>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</si>
  <si>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</si>
  <si>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</si>
  <si>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</si>
  <si>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</si>
  <si>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</si>
  <si>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</si>
  <si>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</si>
  <si>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</si>
  <si>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</si>
  <si>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</si>
  <si>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</si>
  <si>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</si>
  <si>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</si>
  <si>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</si>
  <si>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</si>
  <si>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</si>
  <si>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</si>
  <si>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</si>
  <si>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</si>
  <si>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</si>
  <si>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</si>
  <si>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</si>
  <si>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</si>
  <si>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</si>
  <si>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</si>
  <si>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</si>
  <si>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</si>
  <si>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</si>
  <si>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</si>
  <si>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</si>
  <si>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</si>
  <si>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</si>
  <si>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</si>
  <si>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</si>
  <si>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</si>
  <si>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</si>
  <si>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</si>
  <si>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</si>
  <si>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</si>
  <si>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</si>
  <si>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</si>
  <si>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</si>
  <si>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</si>
  <si>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</si>
  <si>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</si>
  <si>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</si>
  <si>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</si>
  <si>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</si>
  <si>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</si>
  <si>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</si>
  <si>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</si>
  <si>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</si>
  <si>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</si>
  <si>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</si>
  <si>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</si>
  <si>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</si>
  <si>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</si>
  <si>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</si>
  <si>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</si>
  <si>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</si>
  <si>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</si>
  <si>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</si>
  <si>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</si>
  <si>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</si>
  <si>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</si>
  <si>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</si>
  <si>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</si>
  <si>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</si>
  <si>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</si>
  <si>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</si>
  <si>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</si>
  <si>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</si>
  <si>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</si>
  <si>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</si>
  <si>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</si>
  <si>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</si>
  <si>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</si>
  <si>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</si>
  <si>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</si>
  <si>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</si>
  <si>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</si>
  <si>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</si>
  <si>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</si>
  <si>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</si>
  <si>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</si>
  <si>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</si>
  <si>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</si>
  <si>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</si>
  <si>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</si>
  <si>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</si>
  <si>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</si>
  <si>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</si>
  <si>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</si>
  <si>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</si>
  <si>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</si>
  <si>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</si>
  <si>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</si>
  <si>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</si>
  <si>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</si>
  <si>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</si>
  <si>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</si>
  <si>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</si>
  <si>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</si>
  <si>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</si>
  <si>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</si>
  <si>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</si>
  <si>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</si>
  <si>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</si>
  <si>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</si>
  <si>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</si>
  <si>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</si>
  <si>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</si>
  <si>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</si>
  <si>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</si>
  <si>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</si>
  <si>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</si>
  <si>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</si>
  <si>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</si>
  <si>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</si>
  <si>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</si>
  <si>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</si>
  <si>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</si>
  <si>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</si>
  <si>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</si>
  <si>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</si>
  <si>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</si>
  <si>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</si>
  <si>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</si>
  <si>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</si>
  <si>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</si>
  <si>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</si>
  <si>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</si>
  <si>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</si>
  <si>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</si>
  <si>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</si>
  <si>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</si>
  <si>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</si>
  <si>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</si>
  <si>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</si>
  <si>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</si>
  <si>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</si>
  <si>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</si>
  <si>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</si>
  <si>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</si>
  <si>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</si>
  <si>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</si>
  <si>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</si>
  <si>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</si>
  <si>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</si>
  <si>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</si>
  <si>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</si>
  <si>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</si>
  <si>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</si>
  <si>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</si>
  <si>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</si>
  <si>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</si>
  <si>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</si>
  <si>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</si>
  <si>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</si>
  <si>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</si>
  <si>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</si>
  <si>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</si>
  <si>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</si>
  <si>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</si>
  <si>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</si>
  <si>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</si>
  <si>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</si>
  <si>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</si>
  <si>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</si>
  <si>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</si>
  <si>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</si>
  <si>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</si>
  <si>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</si>
  <si>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</si>
  <si>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</si>
  <si>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</si>
  <si>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</si>
  <si>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</si>
  <si>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</si>
  <si>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</si>
  <si>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</si>
  <si>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</si>
  <si>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</si>
  <si>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</si>
  <si>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</si>
  <si>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</si>
  <si>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</si>
  <si>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</si>
  <si>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職業転換給付金制度</t>
    <rPh sb="0" eb="2">
      <t>ショクギョウ</t>
    </rPh>
    <rPh sb="2" eb="4">
      <t>テンカン</t>
    </rPh>
    <rPh sb="4" eb="7">
      <t>キュウフキン</t>
    </rPh>
    <rPh sb="7" eb="9">
      <t>セイド</t>
    </rPh>
    <phoneticPr fontId="5"/>
  </si>
  <si>
    <t>厚生労働省</t>
  </si>
  <si>
    <t>職業安定局</t>
    <rPh sb="0" eb="2">
      <t>ショクギョウ</t>
    </rPh>
    <rPh sb="2" eb="4">
      <t>アンテイ</t>
    </rPh>
    <rPh sb="4" eb="5">
      <t>キョク</t>
    </rPh>
    <phoneticPr fontId="5"/>
  </si>
  <si>
    <t>雇用開発企画課労働移動支援室</t>
    <rPh sb="0" eb="2">
      <t>コヨウ</t>
    </rPh>
    <rPh sb="2" eb="4">
      <t>カイハツ</t>
    </rPh>
    <rPh sb="4" eb="7">
      <t>キカクカ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</si>
  <si>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</si>
  <si>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t>
  </si>
  <si>
    <t>労働施策の総合的な推進並びに労働者の雇用の安定及び職業生活の充実等に関する法律第18条第１号から第６号、労働施策の総合的な推進並びに労働者の雇用の安定及び職業生活の充実等に関する法律施行令第２条及び第３条、労働施策の総合的な推進並びに労働者の雇用の安定及び職業生活の充実等に関する法律施行規則第１条の４、同規則第２条から第６条の２、同規則附則第２条、雇用保険法第63条第１項第３号、雇用保険法施行規則第130条</t>
  </si>
  <si>
    <t>-</t>
  </si>
  <si>
    <t>-</t>
    <phoneticPr fontId="5"/>
  </si>
  <si>
    <t>-</t>
    <phoneticPr fontId="5"/>
  </si>
  <si>
    <t>-</t>
    <phoneticPr fontId="5"/>
  </si>
  <si>
    <t>-</t>
    <phoneticPr fontId="5"/>
  </si>
  <si>
    <t>-</t>
    <phoneticPr fontId="5"/>
  </si>
  <si>
    <t>-</t>
    <phoneticPr fontId="5"/>
  </si>
  <si>
    <t>-</t>
    <phoneticPr fontId="5"/>
  </si>
  <si>
    <t>就職促進手当
（一般会計）</t>
    <rPh sb="0" eb="2">
      <t>シュウショク</t>
    </rPh>
    <rPh sb="2" eb="4">
      <t>ソクシン</t>
    </rPh>
    <rPh sb="4" eb="6">
      <t>テアテ</t>
    </rPh>
    <rPh sb="8" eb="10">
      <t>イッパン</t>
    </rPh>
    <rPh sb="10" eb="12">
      <t>カイケイ</t>
    </rPh>
    <phoneticPr fontId="5"/>
  </si>
  <si>
    <t>職業転換訓練費負担金
（一般会計）</t>
    <rPh sb="0" eb="2">
      <t>ショクギョウ</t>
    </rPh>
    <rPh sb="2" eb="4">
      <t>テンカン</t>
    </rPh>
    <rPh sb="4" eb="7">
      <t>クンレンヒ</t>
    </rPh>
    <rPh sb="7" eb="10">
      <t>フタンキン</t>
    </rPh>
    <rPh sb="12" eb="14">
      <t>イッパン</t>
    </rPh>
    <rPh sb="14" eb="16">
      <t>カイケイ</t>
    </rPh>
    <phoneticPr fontId="5"/>
  </si>
  <si>
    <t>職業転換特別給付金
（一般会計）</t>
    <rPh sb="0" eb="2">
      <t>ショクギョウ</t>
    </rPh>
    <rPh sb="2" eb="4">
      <t>テンカン</t>
    </rPh>
    <rPh sb="4" eb="6">
      <t>トクベツ</t>
    </rPh>
    <rPh sb="6" eb="9">
      <t>キュウフキン</t>
    </rPh>
    <rPh sb="11" eb="13">
      <t>イッパン</t>
    </rPh>
    <rPh sb="13" eb="15">
      <t>カイケイ</t>
    </rPh>
    <phoneticPr fontId="5"/>
  </si>
  <si>
    <t>職場適応訓練委託費
（雇用勘定）</t>
    <rPh sb="0" eb="2">
      <t>ショクバ</t>
    </rPh>
    <rPh sb="2" eb="4">
      <t>テキオウ</t>
    </rPh>
    <rPh sb="4" eb="6">
      <t>クンレン</t>
    </rPh>
    <rPh sb="6" eb="9">
      <t>イタクヒ</t>
    </rPh>
    <rPh sb="11" eb="13">
      <t>コヨウ</t>
    </rPh>
    <rPh sb="13" eb="15">
      <t>カンジョウ</t>
    </rPh>
    <phoneticPr fontId="5"/>
  </si>
  <si>
    <t>職場適応訓練修了者のうち、訓練を実施した事業所に雇用される者の割合83％以上とする</t>
    <phoneticPr fontId="5"/>
  </si>
  <si>
    <t>職場適応訓練修了者のうち訓練を実施した事業所に雇用された者／職場適応訓練修了者</t>
    <phoneticPr fontId="5"/>
  </si>
  <si>
    <t>厚生労働省職業安定局調べ</t>
    <phoneticPr fontId="5"/>
  </si>
  <si>
    <t>職場適応訓練修了者数</t>
    <phoneticPr fontId="5"/>
  </si>
  <si>
    <t>件</t>
    <rPh sb="0" eb="1">
      <t>ケン</t>
    </rPh>
    <phoneticPr fontId="5"/>
  </si>
  <si>
    <t>単位当たりコスト＝X／Y
X：職場適応訓練実績額（千円）
Y：就職決定件数　　　　　　　　　　　　　　</t>
    <rPh sb="0" eb="2">
      <t>タンイ</t>
    </rPh>
    <rPh sb="2" eb="3">
      <t>ア</t>
    </rPh>
    <rPh sb="16" eb="18">
      <t>ショクバ</t>
    </rPh>
    <rPh sb="18" eb="20">
      <t>テキオウ</t>
    </rPh>
    <rPh sb="20" eb="22">
      <t>クンレン</t>
    </rPh>
    <rPh sb="22" eb="25">
      <t>ジッセキガク</t>
    </rPh>
    <rPh sb="26" eb="28">
      <t>センエン</t>
    </rPh>
    <rPh sb="32" eb="34">
      <t>シュウショク</t>
    </rPh>
    <rPh sb="34" eb="36">
      <t>ケッテイ</t>
    </rPh>
    <rPh sb="36" eb="38">
      <t>ケンスウ</t>
    </rPh>
    <phoneticPr fontId="5"/>
  </si>
  <si>
    <t>円</t>
    <rPh sb="0" eb="1">
      <t>エン</t>
    </rPh>
    <phoneticPr fontId="5"/>
  </si>
  <si>
    <t>　X　/　Y</t>
    <phoneticPr fontId="5"/>
  </si>
  <si>
    <t>34,663
／69</t>
    <phoneticPr fontId="5"/>
  </si>
  <si>
    <t>27,823
／53</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</si>
  <si>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</si>
  <si>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</si>
  <si>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</si>
  <si>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</si>
  <si>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</si>
  <si>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</si>
  <si>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就職が困難な失業者及び国の施策等により離職を余儀なくされた離職者等に対し、これらの失業者の生活の安定を図りながら再就職の促進を図ることを目的として、各種の給付金を支給するものであり、これらの者の雇用機会の増大等に寄与するもの。</t>
    <rPh sb="0" eb="2">
      <t>シュウショク</t>
    </rPh>
    <rPh sb="3" eb="5">
      <t>コンナン</t>
    </rPh>
    <rPh sb="6" eb="9">
      <t>シツギョウシャ</t>
    </rPh>
    <rPh sb="9" eb="10">
      <t>オヨ</t>
    </rPh>
    <rPh sb="11" eb="12">
      <t>クニ</t>
    </rPh>
    <rPh sb="13" eb="14">
      <t>セ</t>
    </rPh>
    <rPh sb="14" eb="15">
      <t>サク</t>
    </rPh>
    <rPh sb="15" eb="16">
      <t>トウ</t>
    </rPh>
    <rPh sb="19" eb="21">
      <t>リショク</t>
    </rPh>
    <rPh sb="22" eb="24">
      <t>ヨギ</t>
    </rPh>
    <rPh sb="29" eb="32">
      <t>リショクシャ</t>
    </rPh>
    <rPh sb="32" eb="33">
      <t>トウ</t>
    </rPh>
    <rPh sb="34" eb="35">
      <t>タイ</t>
    </rPh>
    <rPh sb="41" eb="44">
      <t>シツギョウシャ</t>
    </rPh>
    <rPh sb="45" eb="47">
      <t>セイカツ</t>
    </rPh>
    <rPh sb="48" eb="50">
      <t>アンテイ</t>
    </rPh>
    <rPh sb="51" eb="52">
      <t>ハカ</t>
    </rPh>
    <rPh sb="56" eb="59">
      <t>サイシュウショク</t>
    </rPh>
    <rPh sb="60" eb="62">
      <t>ソクシン</t>
    </rPh>
    <rPh sb="63" eb="64">
      <t>ハカ</t>
    </rPh>
    <rPh sb="68" eb="70">
      <t>モクテキ</t>
    </rPh>
    <rPh sb="74" eb="76">
      <t>カクシュ</t>
    </rPh>
    <rPh sb="77" eb="80">
      <t>キュウフキン</t>
    </rPh>
    <rPh sb="81" eb="83">
      <t>シキュウ</t>
    </rPh>
    <rPh sb="95" eb="96">
      <t>モノ</t>
    </rPh>
    <rPh sb="97" eb="99">
      <t>コヨウ</t>
    </rPh>
    <rPh sb="99" eb="101">
      <t>キカイ</t>
    </rPh>
    <rPh sb="102" eb="104">
      <t>ゾウダイ</t>
    </rPh>
    <rPh sb="104" eb="105">
      <t>トウ</t>
    </rPh>
    <rPh sb="106" eb="108">
      <t>キヨ</t>
    </rPh>
    <phoneticPr fontId="5"/>
  </si>
  <si>
    <t>-</t>
    <phoneticPr fontId="5"/>
  </si>
  <si>
    <t>-</t>
    <phoneticPr fontId="5"/>
  </si>
  <si>
    <t>-</t>
    <phoneticPr fontId="5"/>
  </si>
  <si>
    <t>913</t>
    <phoneticPr fontId="5"/>
  </si>
  <si>
    <t>787</t>
    <phoneticPr fontId="5"/>
  </si>
  <si>
    <t>695</t>
    <phoneticPr fontId="5"/>
  </si>
  <si>
    <t>540</t>
    <phoneticPr fontId="5"/>
  </si>
  <si>
    <t>538</t>
    <phoneticPr fontId="5"/>
  </si>
  <si>
    <t>546</t>
    <phoneticPr fontId="5"/>
  </si>
  <si>
    <t>540</t>
    <phoneticPr fontId="5"/>
  </si>
  <si>
    <t>535</t>
    <phoneticPr fontId="5"/>
  </si>
  <si>
    <t>－</t>
    <phoneticPr fontId="5"/>
  </si>
  <si>
    <t>－</t>
    <phoneticPr fontId="5"/>
  </si>
  <si>
    <t>-</t>
    <phoneticPr fontId="5"/>
  </si>
  <si>
    <t>-</t>
    <phoneticPr fontId="5"/>
  </si>
  <si>
    <t>-</t>
    <phoneticPr fontId="5"/>
  </si>
  <si>
    <t>-</t>
    <phoneticPr fontId="5"/>
  </si>
  <si>
    <t>15,003
／28</t>
    <phoneticPr fontId="5"/>
  </si>
  <si>
    <t>47,595
／103</t>
    <phoneticPr fontId="5"/>
  </si>
  <si>
    <t>△</t>
  </si>
  <si>
    <t>就職困難者の求職活動及び就職の促進を図ることは重要な課題であるため、国として積極的に支援する必要がある。</t>
    <rPh sb="0" eb="2">
      <t>シュウショク</t>
    </rPh>
    <rPh sb="2" eb="4">
      <t>コンナン</t>
    </rPh>
    <rPh sb="4" eb="5">
      <t>シャ</t>
    </rPh>
    <rPh sb="6" eb="8">
      <t>キュウショク</t>
    </rPh>
    <rPh sb="8" eb="10">
      <t>カツドウ</t>
    </rPh>
    <rPh sb="10" eb="11">
      <t>オヨ</t>
    </rPh>
    <rPh sb="12" eb="14">
      <t>シュウショク</t>
    </rPh>
    <rPh sb="15" eb="17">
      <t>ソクシン</t>
    </rPh>
    <rPh sb="18" eb="19">
      <t>ハカ</t>
    </rPh>
    <rPh sb="23" eb="25">
      <t>ジュウヨウ</t>
    </rPh>
    <rPh sb="26" eb="28">
      <t>カダイ</t>
    </rPh>
    <rPh sb="34" eb="35">
      <t>クニ</t>
    </rPh>
    <rPh sb="38" eb="41">
      <t>セッキョクテキ</t>
    </rPh>
    <rPh sb="42" eb="44">
      <t>シエン</t>
    </rPh>
    <rPh sb="46" eb="48">
      <t>ヒツヨウ</t>
    </rPh>
    <phoneticPr fontId="5"/>
  </si>
  <si>
    <t>本事業については、就職困難者の就職を促進するために公共職業安定所で行う職業紹介と一体的に実施する必要がある。</t>
    <rPh sb="0" eb="1">
      <t>ホン</t>
    </rPh>
    <rPh sb="1" eb="3">
      <t>ジギョウ</t>
    </rPh>
    <rPh sb="9" eb="11">
      <t>シュウショク</t>
    </rPh>
    <rPh sb="11" eb="13">
      <t>コンナン</t>
    </rPh>
    <rPh sb="13" eb="14">
      <t>シャ</t>
    </rPh>
    <rPh sb="15" eb="17">
      <t>シュウショク</t>
    </rPh>
    <rPh sb="18" eb="20">
      <t>ソクシン</t>
    </rPh>
    <rPh sb="25" eb="27">
      <t>コウキョウ</t>
    </rPh>
    <rPh sb="27" eb="29">
      <t>ショクギョウ</t>
    </rPh>
    <rPh sb="29" eb="31">
      <t>アンテイ</t>
    </rPh>
    <rPh sb="31" eb="32">
      <t>ジョ</t>
    </rPh>
    <rPh sb="33" eb="34">
      <t>オコナ</t>
    </rPh>
    <rPh sb="35" eb="37">
      <t>ショクギョウ</t>
    </rPh>
    <rPh sb="37" eb="39">
      <t>ショウカイ</t>
    </rPh>
    <rPh sb="40" eb="43">
      <t>イッタイテキ</t>
    </rPh>
    <rPh sb="44" eb="46">
      <t>ジッシ</t>
    </rPh>
    <rPh sb="48" eb="50">
      <t>ヒツヨウ</t>
    </rPh>
    <phoneticPr fontId="5"/>
  </si>
  <si>
    <t>本事業は、就職困難な失業者等に対し、これらの者の生活の安定を図りながら再就職を促進することを目的としており、優先度の高い事業である。</t>
  </si>
  <si>
    <t>‐</t>
  </si>
  <si>
    <t>雇用のセーフティネットとしての役割を考慮した必要な経費を負担するものであり、妥当である。</t>
  </si>
  <si>
    <t>全て直接事業目的のために使われている。</t>
  </si>
  <si>
    <t>本事業について、公共職業安定所で行う職業紹介と一体的に実施されることにより、高い効果を発揮している。</t>
    <rPh sb="0" eb="1">
      <t>ホン</t>
    </rPh>
    <rPh sb="1" eb="3">
      <t>ジギョウ</t>
    </rPh>
    <rPh sb="8" eb="10">
      <t>コウキョウ</t>
    </rPh>
    <rPh sb="10" eb="12">
      <t>ショクギョウ</t>
    </rPh>
    <rPh sb="12" eb="14">
      <t>アンテイ</t>
    </rPh>
    <rPh sb="14" eb="15">
      <t>ジョ</t>
    </rPh>
    <rPh sb="16" eb="17">
      <t>オコナ</t>
    </rPh>
    <rPh sb="18" eb="20">
      <t>ショクギョウ</t>
    </rPh>
    <rPh sb="20" eb="22">
      <t>ショウカイ</t>
    </rPh>
    <rPh sb="23" eb="26">
      <t>イッタイテキ</t>
    </rPh>
    <rPh sb="27" eb="29">
      <t>ジッシ</t>
    </rPh>
    <rPh sb="38" eb="39">
      <t>タカ</t>
    </rPh>
    <rPh sb="40" eb="42">
      <t>コウカ</t>
    </rPh>
    <rPh sb="43" eb="45">
      <t>ハッキ</t>
    </rPh>
    <phoneticPr fontId="5"/>
  </si>
  <si>
    <t>職場適応訓練受講者数等が当初見込みを下回ったことによるもの。今後、執行状況等を勘案し適切な予算額となるよう見直しを行う。</t>
    <rPh sb="0" eb="2">
      <t>ショクバ</t>
    </rPh>
    <rPh sb="2" eb="4">
      <t>テキオウ</t>
    </rPh>
    <rPh sb="4" eb="6">
      <t>クンレン</t>
    </rPh>
    <rPh sb="6" eb="9">
      <t>ジュコウシャ</t>
    </rPh>
    <rPh sb="9" eb="10">
      <t>スウ</t>
    </rPh>
    <rPh sb="10" eb="11">
      <t>トウ</t>
    </rPh>
    <rPh sb="12" eb="14">
      <t>トウショ</t>
    </rPh>
    <rPh sb="14" eb="16">
      <t>ミコ</t>
    </rPh>
    <rPh sb="18" eb="20">
      <t>シタマワ</t>
    </rPh>
    <rPh sb="30" eb="32">
      <t>コンゴ</t>
    </rPh>
    <rPh sb="33" eb="35">
      <t>シッコウ</t>
    </rPh>
    <rPh sb="35" eb="37">
      <t>ジョウキョウ</t>
    </rPh>
    <rPh sb="37" eb="38">
      <t>トウ</t>
    </rPh>
    <rPh sb="39" eb="41">
      <t>カンアン</t>
    </rPh>
    <rPh sb="42" eb="44">
      <t>テキセツ</t>
    </rPh>
    <rPh sb="45" eb="48">
      <t>ヨサンガク</t>
    </rPh>
    <rPh sb="53" eb="55">
      <t>ミナオ</t>
    </rPh>
    <rPh sb="57" eb="58">
      <t>オコナ</t>
    </rPh>
    <phoneticPr fontId="5"/>
  </si>
  <si>
    <t>成果目標を上回る実績を達成している。</t>
    <rPh sb="0" eb="2">
      <t>セイカ</t>
    </rPh>
    <rPh sb="2" eb="4">
      <t>モクヒョウ</t>
    </rPh>
    <rPh sb="5" eb="7">
      <t>ウワマワ</t>
    </rPh>
    <rPh sb="8" eb="10">
      <t>ジッセキ</t>
    </rPh>
    <rPh sb="11" eb="13">
      <t>タッセイ</t>
    </rPh>
    <phoneticPr fontId="5"/>
  </si>
  <si>
    <t>執行状況を勘案し、適切な予算額となるよう見直すこととし、より適切な執行率となるよう改善を検討していく必要がある。</t>
    <rPh sb="0" eb="2">
      <t>シッコウ</t>
    </rPh>
    <rPh sb="2" eb="4">
      <t>ジョウキョウ</t>
    </rPh>
    <rPh sb="5" eb="7">
      <t>カンアン</t>
    </rPh>
    <rPh sb="9" eb="11">
      <t>テキセツ</t>
    </rPh>
    <rPh sb="12" eb="15">
      <t>ヨサンガク</t>
    </rPh>
    <rPh sb="20" eb="22">
      <t>ミナオ</t>
    </rPh>
    <rPh sb="30" eb="32">
      <t>テキセツ</t>
    </rPh>
    <rPh sb="33" eb="35">
      <t>シッコウ</t>
    </rPh>
    <rPh sb="35" eb="36">
      <t>リツ</t>
    </rPh>
    <rPh sb="41" eb="43">
      <t>カイゼン</t>
    </rPh>
    <rPh sb="44" eb="46">
      <t>ケントウ</t>
    </rPh>
    <rPh sb="50" eb="52">
      <t>ヒツヨウ</t>
    </rPh>
    <phoneticPr fontId="5"/>
  </si>
  <si>
    <t>就職促進手当等の支給対象人員が当初見込みを下回ったことにより、予算の執行率は低調となったものの、職場適応訓練修了者のうち、訓練を実施した事業所に雇用された者の割合は目標を上回る実績を達成していることから、対象者の再就職促進につながっており、本事業の目的に沿った運営がなされているものと判断できる。</t>
    <rPh sb="0" eb="2">
      <t>シュウショク</t>
    </rPh>
    <rPh sb="2" eb="4">
      <t>ソクシン</t>
    </rPh>
    <rPh sb="4" eb="6">
      <t>テアテ</t>
    </rPh>
    <rPh sb="6" eb="7">
      <t>トウ</t>
    </rPh>
    <rPh sb="8" eb="10">
      <t>シキュウ</t>
    </rPh>
    <rPh sb="10" eb="12">
      <t>タイショウ</t>
    </rPh>
    <rPh sb="12" eb="14">
      <t>ジンイン</t>
    </rPh>
    <rPh sb="15" eb="17">
      <t>トウショ</t>
    </rPh>
    <rPh sb="17" eb="19">
      <t>ミコ</t>
    </rPh>
    <rPh sb="21" eb="23">
      <t>シタマワ</t>
    </rPh>
    <rPh sb="31" eb="33">
      <t>ヨサン</t>
    </rPh>
    <rPh sb="34" eb="36">
      <t>シッコウ</t>
    </rPh>
    <rPh sb="36" eb="37">
      <t>リツ</t>
    </rPh>
    <rPh sb="38" eb="40">
      <t>テイチョウ</t>
    </rPh>
    <rPh sb="48" eb="50">
      <t>ショクバ</t>
    </rPh>
    <rPh sb="50" eb="52">
      <t>テキオウ</t>
    </rPh>
    <rPh sb="52" eb="54">
      <t>クンレン</t>
    </rPh>
    <rPh sb="54" eb="57">
      <t>シュウリョウシャ</t>
    </rPh>
    <rPh sb="61" eb="63">
      <t>クンレン</t>
    </rPh>
    <rPh sb="64" eb="66">
      <t>ジッシ</t>
    </rPh>
    <rPh sb="68" eb="71">
      <t>ジギョウショ</t>
    </rPh>
    <rPh sb="72" eb="74">
      <t>コヨウ</t>
    </rPh>
    <rPh sb="77" eb="78">
      <t>モノ</t>
    </rPh>
    <rPh sb="79" eb="81">
      <t>ワリアイ</t>
    </rPh>
    <rPh sb="102" eb="105">
      <t>タイショウシャ</t>
    </rPh>
    <rPh sb="106" eb="109">
      <t>サイシュウショク</t>
    </rPh>
    <rPh sb="109" eb="111">
      <t>ソクシン</t>
    </rPh>
    <rPh sb="120" eb="121">
      <t>ホン</t>
    </rPh>
    <rPh sb="121" eb="123">
      <t>ジギョウ</t>
    </rPh>
    <rPh sb="124" eb="126">
      <t>モクテキ</t>
    </rPh>
    <rPh sb="127" eb="128">
      <t>ソ</t>
    </rPh>
    <rPh sb="130" eb="132">
      <t>ウンエイ</t>
    </rPh>
    <rPh sb="142" eb="144">
      <t>ハンダン</t>
    </rPh>
    <phoneticPr fontId="5"/>
  </si>
  <si>
    <t>給付金</t>
    <rPh sb="0" eb="3">
      <t>キュウフキン</t>
    </rPh>
    <phoneticPr fontId="5"/>
  </si>
  <si>
    <t>求職者に対する就職促進手当の支給</t>
    <rPh sb="0" eb="3">
      <t>キュウショクシャ</t>
    </rPh>
    <rPh sb="4" eb="5">
      <t>タイ</t>
    </rPh>
    <rPh sb="7" eb="9">
      <t>シュウショク</t>
    </rPh>
    <rPh sb="9" eb="11">
      <t>ソクシン</t>
    </rPh>
    <rPh sb="11" eb="13">
      <t>テアテ</t>
    </rPh>
    <rPh sb="14" eb="16">
      <t>シキュウ</t>
    </rPh>
    <phoneticPr fontId="5"/>
  </si>
  <si>
    <t>就職促進手当として支給</t>
    <rPh sb="0" eb="2">
      <t>シュウショク</t>
    </rPh>
    <rPh sb="2" eb="4">
      <t>ソクシン</t>
    </rPh>
    <rPh sb="4" eb="6">
      <t>テアテ</t>
    </rPh>
    <rPh sb="9" eb="11">
      <t>シキュウ</t>
    </rPh>
    <phoneticPr fontId="5"/>
  </si>
  <si>
    <t>A.●労働局</t>
    <rPh sb="3" eb="6">
      <t>ロウドウキョク</t>
    </rPh>
    <phoneticPr fontId="5"/>
  </si>
  <si>
    <t>B.求職者</t>
    <rPh sb="2" eb="5">
      <t>キュウショクシャ</t>
    </rPh>
    <phoneticPr fontId="5"/>
  </si>
  <si>
    <t>C.求職者</t>
    <rPh sb="2" eb="5">
      <t>キュウショクシャ</t>
    </rPh>
    <phoneticPr fontId="5"/>
  </si>
  <si>
    <t>求職活動支援費、移転費として支給</t>
    <rPh sb="0" eb="2">
      <t>キュウショク</t>
    </rPh>
    <rPh sb="2" eb="4">
      <t>カツドウ</t>
    </rPh>
    <rPh sb="4" eb="7">
      <t>シエンヒ</t>
    </rPh>
    <rPh sb="8" eb="11">
      <t>イテンヒ</t>
    </rPh>
    <rPh sb="14" eb="16">
      <t>シキュウ</t>
    </rPh>
    <phoneticPr fontId="5"/>
  </si>
  <si>
    <t>D.事業主</t>
    <rPh sb="2" eb="5">
      <t>ジギョウヌシ</t>
    </rPh>
    <phoneticPr fontId="5"/>
  </si>
  <si>
    <t>特定求職者雇用開発助成金（賃金の定額助成）として支給</t>
    <rPh sb="0" eb="12">
      <t>トクテイキュウショクシャコヨウカイハツジョセイキン</t>
    </rPh>
    <rPh sb="13" eb="15">
      <t>チンギン</t>
    </rPh>
    <rPh sb="16" eb="18">
      <t>テイガク</t>
    </rPh>
    <rPh sb="18" eb="20">
      <t>ジョセイ</t>
    </rPh>
    <rPh sb="24" eb="26">
      <t>シキュウ</t>
    </rPh>
    <phoneticPr fontId="5"/>
  </si>
  <si>
    <t>E.事業主</t>
    <rPh sb="2" eb="5">
      <t>ジギョウヌシ</t>
    </rPh>
    <phoneticPr fontId="5"/>
  </si>
  <si>
    <t>委託費</t>
    <rPh sb="0" eb="3">
      <t>イタクヒ</t>
    </rPh>
    <phoneticPr fontId="5"/>
  </si>
  <si>
    <t>職場適応訓練費として支給</t>
    <rPh sb="0" eb="2">
      <t>ショクバ</t>
    </rPh>
    <rPh sb="2" eb="4">
      <t>テキオウ</t>
    </rPh>
    <rPh sb="4" eb="7">
      <t>クンレンヒ</t>
    </rPh>
    <rPh sb="10" eb="12">
      <t>シキュウ</t>
    </rPh>
    <phoneticPr fontId="5"/>
  </si>
  <si>
    <t>負担金</t>
    <rPh sb="0" eb="3">
      <t>フタンキン</t>
    </rPh>
    <phoneticPr fontId="5"/>
  </si>
  <si>
    <t>F. ●都道府県</t>
    <rPh sb="4" eb="8">
      <t>トドウフケン</t>
    </rPh>
    <phoneticPr fontId="5"/>
  </si>
  <si>
    <t>職場適応訓練に係る訓練手当の求職者への支給</t>
    <rPh sb="0" eb="2">
      <t>ショクバ</t>
    </rPh>
    <rPh sb="2" eb="4">
      <t>テキオウ</t>
    </rPh>
    <rPh sb="4" eb="6">
      <t>クンレン</t>
    </rPh>
    <rPh sb="7" eb="8">
      <t>カカ</t>
    </rPh>
    <rPh sb="9" eb="11">
      <t>クンレン</t>
    </rPh>
    <rPh sb="11" eb="13">
      <t>テアテ</t>
    </rPh>
    <rPh sb="14" eb="17">
      <t>キュウショクシャ</t>
    </rPh>
    <rPh sb="19" eb="21">
      <t>シキュウ</t>
    </rPh>
    <phoneticPr fontId="5"/>
  </si>
  <si>
    <t>職場適応訓練実施企業への委託費の支出</t>
    <rPh sb="0" eb="2">
      <t>ショクバ</t>
    </rPh>
    <rPh sb="2" eb="4">
      <t>テキオウ</t>
    </rPh>
    <rPh sb="4" eb="6">
      <t>クンレン</t>
    </rPh>
    <rPh sb="6" eb="8">
      <t>ジッシ</t>
    </rPh>
    <rPh sb="8" eb="10">
      <t>キギョウ</t>
    </rPh>
    <rPh sb="12" eb="15">
      <t>イタクヒ</t>
    </rPh>
    <rPh sb="16" eb="18">
      <t>シシュツ</t>
    </rPh>
    <phoneticPr fontId="5"/>
  </si>
  <si>
    <t>G.求職者</t>
    <rPh sb="2" eb="5">
      <t>キュウショクシャ</t>
    </rPh>
    <phoneticPr fontId="5"/>
  </si>
  <si>
    <t>職場適応訓練費の訓練手当として支給</t>
    <rPh sb="0" eb="2">
      <t>ショクバ</t>
    </rPh>
    <rPh sb="2" eb="4">
      <t>テキオウ</t>
    </rPh>
    <rPh sb="4" eb="7">
      <t>クンレンヒ</t>
    </rPh>
    <rPh sb="8" eb="10">
      <t>クンレン</t>
    </rPh>
    <rPh sb="10" eb="12">
      <t>テアテ</t>
    </rPh>
    <rPh sb="15" eb="17">
      <t>シキュウ</t>
    </rPh>
    <phoneticPr fontId="5"/>
  </si>
  <si>
    <t>H.事業主</t>
    <rPh sb="2" eb="5">
      <t>ジギョウヌシ</t>
    </rPh>
    <phoneticPr fontId="5"/>
  </si>
  <si>
    <t>B</t>
    <phoneticPr fontId="5"/>
  </si>
  <si>
    <t>就職が困難な失業者及び国の施策等により離職を余儀なくされた離職者等に対し、これらの失業者の生活の安定を図りながら再就職の促進を図ることを目的とする。</t>
    <phoneticPr fontId="5"/>
  </si>
  <si>
    <t>就職促進手当の追加給付額</t>
    <rPh sb="0" eb="2">
      <t>シュウショク</t>
    </rPh>
    <rPh sb="2" eb="4">
      <t>ソクシン</t>
    </rPh>
    <rPh sb="4" eb="6">
      <t>テアテ</t>
    </rPh>
    <rPh sb="7" eb="9">
      <t>ツイカ</t>
    </rPh>
    <rPh sb="9" eb="11">
      <t>キュウフ</t>
    </rPh>
    <rPh sb="11" eb="12">
      <t>ガク</t>
    </rPh>
    <phoneticPr fontId="5"/>
  </si>
  <si>
    <t>-</t>
    <phoneticPr fontId="5"/>
  </si>
  <si>
    <t>-</t>
    <phoneticPr fontId="5"/>
  </si>
  <si>
    <t>-</t>
    <phoneticPr fontId="5"/>
  </si>
  <si>
    <t>千円</t>
    <rPh sb="0" eb="1">
      <t>セン</t>
    </rPh>
    <rPh sb="1" eb="2">
      <t>エン</t>
    </rPh>
    <phoneticPr fontId="5"/>
  </si>
  <si>
    <t>上記目的のため、各種の給付金を支給する。
（１）求職者に支給されるもの
　①就職促進手当（求職者の求職活動の促進とその生活の安定を図る給付金）
　②訓練手当（求職者の知識及び技能の習得を容易にするための給付金）
　③求職活動支援費（広範囲の地域に渡る求職活動又は求職活動を容易にするための役務の利用に要する費用に充てるための給付金）
　④移転費（就職又は知識若しくは技能の習得をするための移転に要する費用に充てるための給付金）
　⑤就業支度金（公共職業安定所の紹介により就職することを促進し又は事業を開始することに要する費用に充てるための給付金）
  ⑥就職促進手当の追加給付（毎月勤労統計調査において、平成16年以降の賃金額が低めに出ていたことを踏まえ、同調査における労働者の平均給与額の変化率を給付額の算定に用いている就職促進手当の追加給付を行うもの）
（２）事業主に支給されるもの　
  ①職場適応訓練費（雇用保険受給資格者以外の求職者を作業環境に適応させる訓練を行うことを促進するための給付金）
　②職場適応訓練委託費（雇用保険受給資格者を作業環境に適応させる訓練を行うことを促進するための委託費）
　③特定求職者雇用開発助成金（就職が特に困難な者を雇い入れることを促進するための給付金）
※（１）②訓練手当及び（２）①職場適応訓練委託費は、都道府県実施事業
※（１）③求職活動支援費は、平成29年度に、広域求職活動費から求職活動支援費に名称等変更した</t>
    <rPh sb="277" eb="279">
      <t>シュウショク</t>
    </rPh>
    <rPh sb="279" eb="281">
      <t>ソクシン</t>
    </rPh>
    <rPh sb="281" eb="283">
      <t>テアテ</t>
    </rPh>
    <rPh sb="284" eb="286">
      <t>ツイカ</t>
    </rPh>
    <rPh sb="286" eb="288">
      <t>キュウフ</t>
    </rPh>
    <rPh sb="289" eb="291">
      <t>マイツキ</t>
    </rPh>
    <rPh sb="291" eb="293">
      <t>キンロウ</t>
    </rPh>
    <rPh sb="293" eb="295">
      <t>トウケイ</t>
    </rPh>
    <rPh sb="295" eb="297">
      <t>チョウサ</t>
    </rPh>
    <rPh sb="302" eb="304">
      <t>ヘイセイ</t>
    </rPh>
    <rPh sb="306" eb="307">
      <t>ネン</t>
    </rPh>
    <rPh sb="307" eb="309">
      <t>イコウ</t>
    </rPh>
    <rPh sb="310" eb="313">
      <t>チンギンガク</t>
    </rPh>
    <rPh sb="314" eb="315">
      <t>ヒク</t>
    </rPh>
    <rPh sb="317" eb="318">
      <t>デ</t>
    </rPh>
    <rPh sb="324" eb="325">
      <t>フ</t>
    </rPh>
    <rPh sb="328" eb="329">
      <t>ドウ</t>
    </rPh>
    <rPh sb="329" eb="331">
      <t>チョウサ</t>
    </rPh>
    <rPh sb="335" eb="338">
      <t>ロウドウシャ</t>
    </rPh>
    <rPh sb="339" eb="341">
      <t>ヘイキン</t>
    </rPh>
    <rPh sb="341" eb="344">
      <t>キュウヨガク</t>
    </rPh>
    <rPh sb="345" eb="348">
      <t>ヘンカリツ</t>
    </rPh>
    <rPh sb="349" eb="352">
      <t>キュウフガク</t>
    </rPh>
    <rPh sb="353" eb="355">
      <t>サンテイ</t>
    </rPh>
    <rPh sb="356" eb="357">
      <t>モチ</t>
    </rPh>
    <rPh sb="361" eb="363">
      <t>シュウショク</t>
    </rPh>
    <rPh sb="363" eb="365">
      <t>ソクシン</t>
    </rPh>
    <rPh sb="365" eb="367">
      <t>テアテ</t>
    </rPh>
    <rPh sb="368" eb="370">
      <t>ツイカ</t>
    </rPh>
    <rPh sb="370" eb="372">
      <t>キュウフ</t>
    </rPh>
    <rPh sb="373" eb="374">
      <t>オコナ</t>
    </rPh>
    <phoneticPr fontId="5"/>
  </si>
  <si>
    <t>精査中</t>
    <rPh sb="0" eb="2">
      <t>セイサ</t>
    </rPh>
    <rPh sb="2" eb="3">
      <t>チュウ</t>
    </rPh>
    <phoneticPr fontId="5"/>
  </si>
  <si>
    <t>精査中</t>
    <rPh sb="0" eb="3">
      <t>セイサチュウ</t>
    </rPh>
    <phoneticPr fontId="5"/>
  </si>
  <si>
    <t>事業主の負担を考慮した必要な経費の支給となっていることから妥当であり、当該コストの水準維持に努める。</t>
    <rPh sb="0" eb="3">
      <t>ジギョウヌシ</t>
    </rPh>
    <rPh sb="4" eb="6">
      <t>フタン</t>
    </rPh>
    <rPh sb="7" eb="9">
      <t>コウリョ</t>
    </rPh>
    <rPh sb="11" eb="13">
      <t>ヒツヨウ</t>
    </rPh>
    <rPh sb="14" eb="16">
      <t>ケイヒ</t>
    </rPh>
    <rPh sb="17" eb="19">
      <t>シキュウ</t>
    </rPh>
    <phoneticPr fontId="5"/>
  </si>
  <si>
    <t>支給対象人員が当初見込みを下回ったことによるもの。なお、平成31年度においては、執行状況等を踏まえつつ、離職者の増加が見込まれることも考慮し、必要な額の要求を行っている。</t>
    <rPh sb="28" eb="30">
      <t>ヘイセイ</t>
    </rPh>
    <rPh sb="32" eb="34">
      <t>ネンド</t>
    </rPh>
    <rPh sb="46" eb="47">
      <t>フ</t>
    </rPh>
    <rPh sb="52" eb="55">
      <t>リショクシャ</t>
    </rPh>
    <rPh sb="56" eb="58">
      <t>ゾウカ</t>
    </rPh>
    <rPh sb="59" eb="61">
      <t>ミコ</t>
    </rPh>
    <rPh sb="67" eb="69">
      <t>コウリョ</t>
    </rPh>
    <rPh sb="71" eb="73">
      <t>ヒツヨウ</t>
    </rPh>
    <rPh sb="74" eb="75">
      <t>ガク</t>
    </rPh>
    <rPh sb="76" eb="78">
      <t>ヨウキュウ</t>
    </rPh>
    <rPh sb="79" eb="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</si>
</sst>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63500</xdr:colOff>
      <xdr:row>741</xdr:row>
      <xdr:rowOff>177800</xdr:rowOff>
    </xdr:from>
    <xdr:to>
      <xdr:col>49</xdr:col>
      <xdr:colOff>254122</xdr:colOff>
      <xdr:row>767</xdr:row>
      <xdr:rowOff>158999</xdr:rowOff>
    </xdr:to>
    <xdr:grpSp>
      <xdr:nvGrpSpPr>
        <xdr:cNvPr id="76" name="グループ化 75"/>
        <xdr:cNvGrpSpPr/>
      </xdr:nvGrpSpPr>
      <xdr:grpSpPr>
        <a:xfrm>
          <a:off x="1485900" y="44831000"/>
          <a:ext cx="8725022" cy="10026899"/>
          <a:chOff x="1446804" y="43749010"/>
          <a:chExt cx="8725022" cy="10026899"/>
        </a:xfrm>
      </xdr:grpSpPr>
      <xdr:sp macro="" textlink="">
        <xdr:nvSpPr>
          <xdr:cNvPr id="77" name="大かっこ 76"/>
          <xdr:cNvSpPr/>
        </xdr:nvSpPr>
        <xdr:spPr>
          <a:xfrm>
            <a:off x="6602755" y="51989699"/>
            <a:ext cx="3230761" cy="63063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カ月以内）　●人月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短期分（原則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週間以内）　●人日</a:t>
            </a:r>
          </a:p>
        </xdr:txBody>
      </xdr:sp>
      <xdr:sp macro="" textlink="">
        <xdr:nvSpPr>
          <xdr:cNvPr id="78" name="正方形/長方形 77"/>
          <xdr:cNvSpPr/>
        </xdr:nvSpPr>
        <xdr:spPr>
          <a:xfrm>
            <a:off x="3824920" y="51886991"/>
            <a:ext cx="2041728" cy="13428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正方形/長方形 78"/>
          <xdr:cNvSpPr/>
        </xdr:nvSpPr>
        <xdr:spPr>
          <a:xfrm>
            <a:off x="1464360" y="51883709"/>
            <a:ext cx="2041728" cy="13156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．求職者</a:t>
            </a:r>
            <a:endParaRPr kumimoji="1"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0" name="グループ化 79"/>
          <xdr:cNvGrpSpPr/>
        </xdr:nvGrpSpPr>
        <xdr:grpSpPr>
          <a:xfrm>
            <a:off x="1446804" y="43749010"/>
            <a:ext cx="8725022" cy="7930029"/>
            <a:chOff x="1446804" y="43749010"/>
            <a:chExt cx="8725022" cy="7930029"/>
          </a:xfrm>
        </xdr:grpSpPr>
        <xdr:sp macro="" textlink="">
          <xdr:nvSpPr>
            <xdr:cNvPr id="83" name="正方形/長方形 82"/>
            <xdr:cNvSpPr/>
          </xdr:nvSpPr>
          <xdr:spPr>
            <a:xfrm>
              <a:off x="3878948" y="49485489"/>
              <a:ext cx="2041727" cy="18031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●件・●百万円</a:t>
              </a:r>
            </a:p>
          </xdr:txBody>
        </xdr:sp>
        <xdr:sp macro="" textlink="">
          <xdr:nvSpPr>
            <xdr:cNvPr id="84" name="正方形/長方形 83"/>
            <xdr:cNvSpPr/>
          </xdr:nvSpPr>
          <xdr:spPr>
            <a:xfrm>
              <a:off x="1620433" y="48966400"/>
              <a:ext cx="2005989" cy="7098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正方形/長方形 84"/>
            <xdr:cNvSpPr/>
          </xdr:nvSpPr>
          <xdr:spPr>
            <a:xfrm>
              <a:off x="8502889" y="49477083"/>
              <a:ext cx="1668937" cy="17985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120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120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正方形/長方形 85"/>
            <xdr:cNvSpPr/>
          </xdr:nvSpPr>
          <xdr:spPr>
            <a:xfrm>
              <a:off x="6321922" y="49492212"/>
              <a:ext cx="1947414" cy="179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7" name="正方形/長方形 86"/>
            <xdr:cNvSpPr/>
          </xdr:nvSpPr>
          <xdr:spPr>
            <a:xfrm>
              <a:off x="1624541" y="49478285"/>
              <a:ext cx="2041728" cy="183037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●人日・</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88" name="正方形/長方形 87"/>
            <xdr:cNvSpPr/>
          </xdr:nvSpPr>
          <xdr:spPr>
            <a:xfrm>
              <a:off x="3527049" y="48808094"/>
              <a:ext cx="2710834"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正方形/長方形 88"/>
            <xdr:cNvSpPr/>
          </xdr:nvSpPr>
          <xdr:spPr>
            <a:xfrm>
              <a:off x="6470525" y="48830506"/>
              <a:ext cx="1712466"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正方形/長方形 89"/>
            <xdr:cNvSpPr/>
          </xdr:nvSpPr>
          <xdr:spPr>
            <a:xfrm>
              <a:off x="8716333" y="48994795"/>
              <a:ext cx="1203372" cy="7098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1" name="テキスト ボックス 90"/>
            <xdr:cNvSpPr txBox="1"/>
          </xdr:nvSpPr>
          <xdr:spPr>
            <a:xfrm>
              <a:off x="1931767" y="51333471"/>
              <a:ext cx="1587336"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就職促進手当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2" name="テキスト ボックス 91"/>
            <xdr:cNvSpPr txBox="1"/>
          </xdr:nvSpPr>
          <xdr:spPr>
            <a:xfrm>
              <a:off x="3703545" y="51337555"/>
              <a:ext cx="2409264"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特定求職者雇用開発助成金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3" name="テキスト ボックス 92"/>
            <xdr:cNvSpPr txBox="1"/>
          </xdr:nvSpPr>
          <xdr:spPr>
            <a:xfrm>
              <a:off x="6709835" y="51327229"/>
              <a:ext cx="1298668"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テキスト ボックス 93"/>
            <xdr:cNvSpPr txBox="1"/>
          </xdr:nvSpPr>
          <xdr:spPr>
            <a:xfrm>
              <a:off x="8396942" y="51327152"/>
              <a:ext cx="1770531" cy="35188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5" name="グループ化 94"/>
            <xdr:cNvGrpSpPr/>
          </xdr:nvGrpSpPr>
          <xdr:grpSpPr>
            <a:xfrm>
              <a:off x="1446804" y="43749010"/>
              <a:ext cx="8601759" cy="5449071"/>
              <a:chOff x="1340971" y="43749010"/>
              <a:chExt cx="8601759" cy="5449071"/>
            </a:xfrm>
          </xdr:grpSpPr>
          <xdr:sp macro="" textlink="">
            <xdr:nvSpPr>
              <xdr:cNvPr id="96" name="正方形/長方形 95"/>
              <xdr:cNvSpPr/>
            </xdr:nvSpPr>
            <xdr:spPr>
              <a:xfrm>
                <a:off x="3382505" y="43963230"/>
                <a:ext cx="3940298" cy="125736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7" name="正方形/長方形 96"/>
              <xdr:cNvSpPr/>
            </xdr:nvSpPr>
            <xdr:spPr>
              <a:xfrm>
                <a:off x="1511984" y="46759599"/>
                <a:ext cx="3945578"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98" name="直線矢印コネクタ 97"/>
              <xdr:cNvCxnSpPr/>
            </xdr:nvCxnSpPr>
            <xdr:spPr>
              <a:xfrm flipH="1">
                <a:off x="3889101" y="45277493"/>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99" name="直線矢印コネクタ 98"/>
              <xdr:cNvCxnSpPr/>
            </xdr:nvCxnSpPr>
            <xdr:spPr>
              <a:xfrm flipH="1">
                <a:off x="2129725" y="48122481"/>
                <a:ext cx="1013" cy="1043103"/>
              </a:xfrm>
              <a:prstGeom prst="straightConnector1">
                <a:avLst/>
              </a:prstGeom>
              <a:noFill/>
              <a:ln w="31750" cap="flat" cmpd="sng" algn="ctr">
                <a:solidFill>
                  <a:sysClr val="windowText" lastClr="000000"/>
                </a:solidFill>
                <a:prstDash val="solid"/>
                <a:tailEnd type="arrow"/>
              </a:ln>
              <a:effectLst/>
            </xdr:spPr>
          </xdr:cxnSp>
          <xdr:sp macro="" textlink="">
            <xdr:nvSpPr>
              <xdr:cNvPr id="100" name="正方形/長方形 99"/>
              <xdr:cNvSpPr/>
            </xdr:nvSpPr>
            <xdr:spPr>
              <a:xfrm>
                <a:off x="6198348" y="46781636"/>
                <a:ext cx="3744382"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1" name="直線コネクタ 100"/>
              <xdr:cNvCxnSpPr/>
            </xdr:nvCxnSpPr>
            <xdr:spPr>
              <a:xfrm>
                <a:off x="1340971" y="43749010"/>
                <a:ext cx="6875833" cy="3363"/>
              </a:xfrm>
              <a:prstGeom prst="line">
                <a:avLst/>
              </a:prstGeom>
              <a:noFill/>
              <a:ln w="9525" cap="flat" cmpd="sng" algn="ctr">
                <a:solidFill>
                  <a:sysClr val="windowText" lastClr="000000"/>
                </a:solidFill>
                <a:prstDash val="solid"/>
              </a:ln>
              <a:effectLst/>
            </xdr:spPr>
          </xdr:cxnSp>
          <xdr:cxnSp macro="">
            <xdr:nvCxnSpPr>
              <xdr:cNvPr id="102" name="直線コネクタ 101"/>
              <xdr:cNvCxnSpPr/>
            </xdr:nvCxnSpPr>
            <xdr:spPr>
              <a:xfrm>
                <a:off x="8223748" y="43752001"/>
                <a:ext cx="23284" cy="2207206"/>
              </a:xfrm>
              <a:prstGeom prst="line">
                <a:avLst/>
              </a:prstGeom>
              <a:noFill/>
              <a:ln w="9525" cap="flat" cmpd="sng" algn="ctr">
                <a:solidFill>
                  <a:sysClr val="windowText" lastClr="000000"/>
                </a:solidFill>
                <a:prstDash val="solid"/>
              </a:ln>
              <a:effectLst/>
            </xdr:spPr>
          </xdr:cxnSp>
          <xdr:cxnSp macro="">
            <xdr:nvCxnSpPr>
              <xdr:cNvPr id="103" name="直線コネクタ 102"/>
              <xdr:cNvCxnSpPr/>
            </xdr:nvCxnSpPr>
            <xdr:spPr>
              <a:xfrm flipH="1">
                <a:off x="5985763" y="45966095"/>
                <a:ext cx="2240416" cy="0"/>
              </a:xfrm>
              <a:prstGeom prst="line">
                <a:avLst/>
              </a:prstGeom>
              <a:noFill/>
              <a:ln w="9525" cap="flat" cmpd="sng" algn="ctr">
                <a:solidFill>
                  <a:sysClr val="windowText" lastClr="000000"/>
                </a:solidFill>
                <a:prstDash val="solid"/>
              </a:ln>
              <a:effectLst/>
            </xdr:spPr>
          </xdr:cxnSp>
          <xdr:cxnSp macro="">
            <xdr:nvCxnSpPr>
              <xdr:cNvPr id="104" name="直線コネクタ 103"/>
              <xdr:cNvCxnSpPr/>
            </xdr:nvCxnSpPr>
            <xdr:spPr>
              <a:xfrm>
                <a:off x="1379070" y="48488479"/>
                <a:ext cx="4599417" cy="15561"/>
              </a:xfrm>
              <a:prstGeom prst="line">
                <a:avLst/>
              </a:prstGeom>
              <a:noFill/>
              <a:ln w="9525" cap="flat" cmpd="sng" algn="ctr">
                <a:solidFill>
                  <a:sysClr val="windowText" lastClr="000000"/>
                </a:solidFill>
                <a:prstDash val="solid"/>
              </a:ln>
              <a:effectLst/>
            </xdr:spPr>
          </xdr:cxnSp>
          <xdr:sp macro="" textlink="">
            <xdr:nvSpPr>
              <xdr:cNvPr id="105" name="大かっこ 104"/>
              <xdr:cNvSpPr/>
            </xdr:nvSpPr>
            <xdr:spPr>
              <a:xfrm>
                <a:off x="4668033" y="45362685"/>
                <a:ext cx="1365388" cy="3090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06" name="大かっこ 105"/>
              <xdr:cNvSpPr/>
            </xdr:nvSpPr>
            <xdr:spPr>
              <a:xfrm>
                <a:off x="2433171" y="48071167"/>
                <a:ext cx="1941796" cy="3903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107" name="直線矢印コネクタ 106"/>
              <xdr:cNvCxnSpPr/>
            </xdr:nvCxnSpPr>
            <xdr:spPr>
              <a:xfrm flipH="1">
                <a:off x="6778226" y="45329040"/>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108" name="直線矢印コネクタ 107"/>
              <xdr:cNvCxnSpPr/>
            </xdr:nvCxnSpPr>
            <xdr:spPr>
              <a:xfrm flipH="1">
                <a:off x="7144749" y="48156846"/>
                <a:ext cx="1013" cy="1041235"/>
              </a:xfrm>
              <a:prstGeom prst="straightConnector1">
                <a:avLst/>
              </a:prstGeom>
              <a:noFill/>
              <a:ln w="31750" cap="flat" cmpd="sng" algn="ctr">
                <a:solidFill>
                  <a:sysClr val="windowText" lastClr="000000"/>
                </a:solidFill>
                <a:prstDash val="solid"/>
                <a:tailEnd type="arrow"/>
              </a:ln>
              <a:effectLst/>
            </xdr:spPr>
          </xdr:cxnSp>
          <xdr:sp macro="" textlink="">
            <xdr:nvSpPr>
              <xdr:cNvPr id="109" name="大かっこ 108"/>
              <xdr:cNvSpPr/>
            </xdr:nvSpPr>
            <xdr:spPr>
              <a:xfrm>
                <a:off x="7265895" y="48081499"/>
                <a:ext cx="1941796" cy="3825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110" name="直線矢印コネクタ 109"/>
              <xdr:cNvCxnSpPr/>
            </xdr:nvCxnSpPr>
            <xdr:spPr>
              <a:xfrm flipH="1">
                <a:off x="9542060" y="48139290"/>
                <a:ext cx="1013" cy="1043103"/>
              </a:xfrm>
              <a:prstGeom prst="straightConnector1">
                <a:avLst/>
              </a:prstGeom>
              <a:noFill/>
              <a:ln w="31750" cap="flat" cmpd="sng" algn="ctr">
                <a:solidFill>
                  <a:sysClr val="windowText" lastClr="000000"/>
                </a:solidFill>
                <a:prstDash val="solid"/>
                <a:tailEnd type="arrow"/>
              </a:ln>
              <a:effectLst/>
            </xdr:spPr>
          </xdr:cxnSp>
        </xdr:grpSp>
      </xdr:grpSp>
      <xdr:sp macro="" textlink="">
        <xdr:nvSpPr>
          <xdr:cNvPr id="81" name="テキスト ボックス 80"/>
          <xdr:cNvSpPr txBox="1"/>
        </xdr:nvSpPr>
        <xdr:spPr>
          <a:xfrm>
            <a:off x="1458009" y="53259336"/>
            <a:ext cx="1970990" cy="49257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求職活動支援費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移転費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2" name="テキスト ボックス 81"/>
          <xdr:cNvSpPr txBox="1"/>
        </xdr:nvSpPr>
        <xdr:spPr>
          <a:xfrm>
            <a:off x="3897422" y="53315099"/>
            <a:ext cx="1905000" cy="46081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（特別会計分</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7</xdr:col>
      <xdr:colOff>88900</xdr:colOff>
      <xdr:row>741</xdr:row>
      <xdr:rowOff>177800</xdr:rowOff>
    </xdr:from>
    <xdr:to>
      <xdr:col>7</xdr:col>
      <xdr:colOff>101600</xdr:colOff>
      <xdr:row>754</xdr:row>
      <xdr:rowOff>296128</xdr:rowOff>
    </xdr:to>
    <xdr:cxnSp macro="">
      <xdr:nvCxnSpPr>
        <xdr:cNvPr id="112" name="直線コネクタ 111"/>
        <xdr:cNvCxnSpPr/>
      </xdr:nvCxnSpPr>
      <xdr:spPr>
        <a:xfrm>
          <a:off x="1511300" y="44018200"/>
          <a:ext cx="12700" cy="4741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747</xdr:row>
      <xdr:rowOff>254000</xdr:rowOff>
    </xdr:from>
    <xdr:to>
      <xdr:col>30</xdr:col>
      <xdr:colOff>25400</xdr:colOff>
      <xdr:row>754</xdr:row>
      <xdr:rowOff>299741</xdr:rowOff>
    </xdr:to>
    <xdr:cxnSp macro="">
      <xdr:nvCxnSpPr>
        <xdr:cNvPr id="113" name="直線コネクタ 112"/>
        <xdr:cNvCxnSpPr/>
      </xdr:nvCxnSpPr>
      <xdr:spPr>
        <a:xfrm flipH="1">
          <a:off x="6108700" y="46228000"/>
          <a:ext cx="12700" cy="2534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780</xdr:row>
      <xdr:rowOff>25400</xdr:rowOff>
    </xdr:from>
    <xdr:to>
      <xdr:col>27</xdr:col>
      <xdr:colOff>139700</xdr:colOff>
      <xdr:row>780</xdr:row>
      <xdr:rowOff>254000</xdr:rowOff>
    </xdr:to>
    <xdr:sp macro="" textlink="">
      <xdr:nvSpPr>
        <xdr:cNvPr id="41" name="テキスト ボックス 40"/>
        <xdr:cNvSpPr txBox="1"/>
      </xdr:nvSpPr>
      <xdr:spPr>
        <a:xfrm>
          <a:off x="4914900" y="561086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47</xdr:col>
      <xdr:colOff>12700</xdr:colOff>
      <xdr:row>780</xdr:row>
      <xdr:rowOff>38100</xdr:rowOff>
    </xdr:from>
    <xdr:to>
      <xdr:col>49</xdr:col>
      <xdr:colOff>317500</xdr:colOff>
      <xdr:row>780</xdr:row>
      <xdr:rowOff>266700</xdr:rowOff>
    </xdr:to>
    <xdr:sp macro="" textlink="">
      <xdr:nvSpPr>
        <xdr:cNvPr id="42" name="テキスト ボックス 41"/>
        <xdr:cNvSpPr txBox="1"/>
      </xdr:nvSpPr>
      <xdr:spPr>
        <a:xfrm>
          <a:off x="9563100" y="561213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24</xdr:col>
      <xdr:colOff>63500</xdr:colOff>
      <xdr:row>793</xdr:row>
      <xdr:rowOff>25400</xdr:rowOff>
    </xdr:from>
    <xdr:to>
      <xdr:col>27</xdr:col>
      <xdr:colOff>165100</xdr:colOff>
      <xdr:row>793</xdr:row>
      <xdr:rowOff>254000</xdr:rowOff>
    </xdr:to>
    <xdr:sp macro="" textlink="">
      <xdr:nvSpPr>
        <xdr:cNvPr id="43" name="テキスト ボックス 42"/>
        <xdr:cNvSpPr txBox="1"/>
      </xdr:nvSpPr>
      <xdr:spPr>
        <a:xfrm>
          <a:off x="4940300" y="602361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47</xdr:col>
      <xdr:colOff>50800</xdr:colOff>
      <xdr:row>793</xdr:row>
      <xdr:rowOff>12700</xdr:rowOff>
    </xdr:from>
    <xdr:to>
      <xdr:col>49</xdr:col>
      <xdr:colOff>355600</xdr:colOff>
      <xdr:row>793</xdr:row>
      <xdr:rowOff>241300</xdr:rowOff>
    </xdr:to>
    <xdr:sp macro="" textlink="">
      <xdr:nvSpPr>
        <xdr:cNvPr id="44" name="テキスト ボックス 43"/>
        <xdr:cNvSpPr txBox="1"/>
      </xdr:nvSpPr>
      <xdr:spPr>
        <a:xfrm>
          <a:off x="9601200" y="602234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24</xdr:col>
      <xdr:colOff>101600</xdr:colOff>
      <xdr:row>806</xdr:row>
      <xdr:rowOff>38100</xdr:rowOff>
    </xdr:from>
    <xdr:to>
      <xdr:col>28</xdr:col>
      <xdr:colOff>0</xdr:colOff>
      <xdr:row>806</xdr:row>
      <xdr:rowOff>266700</xdr:rowOff>
    </xdr:to>
    <xdr:sp macro="" textlink="">
      <xdr:nvSpPr>
        <xdr:cNvPr id="45" name="テキスト ボックス 44"/>
        <xdr:cNvSpPr txBox="1"/>
      </xdr:nvSpPr>
      <xdr:spPr>
        <a:xfrm>
          <a:off x="4978400" y="643763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47</xdr:col>
      <xdr:colOff>88900</xdr:colOff>
      <xdr:row>806</xdr:row>
      <xdr:rowOff>50800</xdr:rowOff>
    </xdr:from>
    <xdr:to>
      <xdr:col>49</xdr:col>
      <xdr:colOff>393700</xdr:colOff>
      <xdr:row>806</xdr:row>
      <xdr:rowOff>279400</xdr:rowOff>
    </xdr:to>
    <xdr:sp macro="" textlink="">
      <xdr:nvSpPr>
        <xdr:cNvPr id="46" name="テキスト ボックス 45"/>
        <xdr:cNvSpPr txBox="1"/>
      </xdr:nvSpPr>
      <xdr:spPr>
        <a:xfrm>
          <a:off x="9639300" y="643890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47</xdr:col>
      <xdr:colOff>101600</xdr:colOff>
      <xdr:row>807</xdr:row>
      <xdr:rowOff>63500</xdr:rowOff>
    </xdr:from>
    <xdr:to>
      <xdr:col>49</xdr:col>
      <xdr:colOff>406400</xdr:colOff>
      <xdr:row>807</xdr:row>
      <xdr:rowOff>292100</xdr:rowOff>
    </xdr:to>
    <xdr:sp macro="" textlink="">
      <xdr:nvSpPr>
        <xdr:cNvPr id="47" name="テキスト ボックス 46"/>
        <xdr:cNvSpPr txBox="1"/>
      </xdr:nvSpPr>
      <xdr:spPr>
        <a:xfrm>
          <a:off x="9652000" y="647192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24</xdr:col>
      <xdr:colOff>63500</xdr:colOff>
      <xdr:row>819</xdr:row>
      <xdr:rowOff>25400</xdr:rowOff>
    </xdr:from>
    <xdr:to>
      <xdr:col>27</xdr:col>
      <xdr:colOff>165100</xdr:colOff>
      <xdr:row>819</xdr:row>
      <xdr:rowOff>254000</xdr:rowOff>
    </xdr:to>
    <xdr:sp macro="" textlink="">
      <xdr:nvSpPr>
        <xdr:cNvPr id="48" name="テキスト ボックス 47"/>
        <xdr:cNvSpPr txBox="1"/>
      </xdr:nvSpPr>
      <xdr:spPr>
        <a:xfrm>
          <a:off x="4940300" y="684911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47</xdr:col>
      <xdr:colOff>0</xdr:colOff>
      <xdr:row>819</xdr:row>
      <xdr:rowOff>38100</xdr:rowOff>
    </xdr:from>
    <xdr:to>
      <xdr:col>49</xdr:col>
      <xdr:colOff>304800</xdr:colOff>
      <xdr:row>819</xdr:row>
      <xdr:rowOff>266700</xdr:rowOff>
    </xdr:to>
    <xdr:sp macro="" textlink="">
      <xdr:nvSpPr>
        <xdr:cNvPr id="49" name="テキスト ボックス 48"/>
        <xdr:cNvSpPr txBox="1"/>
      </xdr:nvSpPr>
      <xdr:spPr>
        <a:xfrm>
          <a:off x="9550400" y="685038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xdr:col>
      <xdr:colOff>88900</xdr:colOff>
      <xdr:row>836</xdr:row>
      <xdr:rowOff>63500</xdr:rowOff>
    </xdr:from>
    <xdr:to>
      <xdr:col>6</xdr:col>
      <xdr:colOff>190500</xdr:colOff>
      <xdr:row>836</xdr:row>
      <xdr:rowOff>292100</xdr:rowOff>
    </xdr:to>
    <xdr:sp macro="" textlink="">
      <xdr:nvSpPr>
        <xdr:cNvPr id="50" name="テキスト ボックス 49"/>
        <xdr:cNvSpPr txBox="1"/>
      </xdr:nvSpPr>
      <xdr:spPr>
        <a:xfrm>
          <a:off x="698500" y="743585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xdr:col>
      <xdr:colOff>101600</xdr:colOff>
      <xdr:row>869</xdr:row>
      <xdr:rowOff>63500</xdr:rowOff>
    </xdr:from>
    <xdr:to>
      <xdr:col>7</xdr:col>
      <xdr:colOff>0</xdr:colOff>
      <xdr:row>869</xdr:row>
      <xdr:rowOff>292100</xdr:rowOff>
    </xdr:to>
    <xdr:sp macro="" textlink="">
      <xdr:nvSpPr>
        <xdr:cNvPr id="51" name="テキスト ボックス 50"/>
        <xdr:cNvSpPr txBox="1"/>
      </xdr:nvSpPr>
      <xdr:spPr>
        <a:xfrm>
          <a:off x="711200" y="87172800"/>
          <a:ext cx="711200" cy="22860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568</v>
      </c>
      <c r="AT2" s="945"/>
      <c r="AU2" s="945"/>
      <c r="AV2" s="52" t="str">
        <f>IF(AW2="", "", "-")</f>
        <v/>
      </c>
      <c r="AW2" s="916"/>
      <c r="AX2" s="916"/>
    </row>
    <row r="3" spans="1:50" ht="21" customHeight="1" thickBot="1" x14ac:dyDescent="0.2">
      <c r="A3" s="872" t="s">
        <v>536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141</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565</v>
      </c>
      <c r="AF5" s="703"/>
      <c r="AG5" s="703"/>
      <c r="AH5" s="703"/>
      <c r="AI5" s="703"/>
      <c r="AJ5" s="703"/>
      <c r="AK5" s="703"/>
      <c r="AL5" s="703"/>
      <c r="AM5" s="703"/>
      <c r="AN5" s="703"/>
      <c r="AO5" s="703"/>
      <c r="AP5" s="704"/>
      <c r="AQ5" s="705" t="s">
        <v>566</v>
      </c>
      <c r="AR5" s="706"/>
      <c r="AS5" s="706"/>
      <c r="AT5" s="706"/>
      <c r="AU5" s="706"/>
      <c r="AV5" s="706"/>
      <c r="AW5" s="706"/>
      <c r="AX5" s="707"/>
    </row>
    <row r="6" spans="1:50" ht="39" customHeight="1" x14ac:dyDescent="0.15">
      <c r="A6" s="710" t="s">
        <v>4</v>
      </c>
      <c r="B6" s="711"/>
      <c r="C6" s="711"/>
      <c r="D6" s="711"/>
      <c r="E6" s="711"/>
      <c r="F6" s="711"/>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3"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7" t="s">
        <v>508</v>
      </c>
      <c r="Z7" s="443"/>
      <c r="AA7" s="443"/>
      <c r="AB7" s="443"/>
      <c r="AC7" s="443"/>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376</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50" t="s">
        <v>377</v>
      </c>
      <c r="Z8" s="851"/>
      <c r="AA8" s="851"/>
      <c r="AB8" s="851"/>
      <c r="AC8" s="851"/>
      <c r="AD8" s="852"/>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649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202.5" customHeight="1" x14ac:dyDescent="0.15">
      <c r="A10" s="664" t="s">
        <v>30</v>
      </c>
      <c r="B10" s="665"/>
      <c r="C10" s="665"/>
      <c r="D10" s="665"/>
      <c r="E10" s="665"/>
      <c r="F10" s="665"/>
      <c r="G10" s="758" t="s">
        <v>655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1282</v>
      </c>
      <c r="Q13" s="662"/>
      <c r="R13" s="662"/>
      <c r="S13" s="662"/>
      <c r="T13" s="662"/>
      <c r="U13" s="662"/>
      <c r="V13" s="663"/>
      <c r="W13" s="661">
        <v>787</v>
      </c>
      <c r="X13" s="662"/>
      <c r="Y13" s="662"/>
      <c r="Z13" s="662"/>
      <c r="AA13" s="662"/>
      <c r="AB13" s="662"/>
      <c r="AC13" s="663"/>
      <c r="AD13" s="661">
        <v>569</v>
      </c>
      <c r="AE13" s="662"/>
      <c r="AF13" s="662"/>
      <c r="AG13" s="662"/>
      <c r="AH13" s="662"/>
      <c r="AI13" s="662"/>
      <c r="AJ13" s="663"/>
      <c r="AK13" s="661">
        <v>1069</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570</v>
      </c>
      <c r="Q14" s="662"/>
      <c r="R14" s="662"/>
      <c r="S14" s="662"/>
      <c r="T14" s="662"/>
      <c r="U14" s="662"/>
      <c r="V14" s="663"/>
      <c r="W14" s="661" t="s">
        <v>570</v>
      </c>
      <c r="X14" s="662"/>
      <c r="Y14" s="662"/>
      <c r="Z14" s="662"/>
      <c r="AA14" s="662"/>
      <c r="AB14" s="662"/>
      <c r="AC14" s="663"/>
      <c r="AD14" s="661" t="s">
        <v>570</v>
      </c>
      <c r="AE14" s="662"/>
      <c r="AF14" s="662"/>
      <c r="AG14" s="662"/>
      <c r="AH14" s="662"/>
      <c r="AI14" s="662"/>
      <c r="AJ14" s="663"/>
      <c r="AK14" s="661" t="s">
        <v>575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571</v>
      </c>
      <c r="Q15" s="662"/>
      <c r="R15" s="662"/>
      <c r="S15" s="662"/>
      <c r="T15" s="662"/>
      <c r="U15" s="662"/>
      <c r="V15" s="663"/>
      <c r="W15" s="661" t="s">
        <v>570</v>
      </c>
      <c r="X15" s="662"/>
      <c r="Y15" s="662"/>
      <c r="Z15" s="662"/>
      <c r="AA15" s="662"/>
      <c r="AB15" s="662"/>
      <c r="AC15" s="663"/>
      <c r="AD15" s="661" t="s">
        <v>570</v>
      </c>
      <c r="AE15" s="662"/>
      <c r="AF15" s="662"/>
      <c r="AG15" s="662"/>
      <c r="AH15" s="662"/>
      <c r="AI15" s="662"/>
      <c r="AJ15" s="663"/>
      <c r="AK15" s="661" t="s">
        <v>576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572</v>
      </c>
      <c r="Q16" s="662"/>
      <c r="R16" s="662"/>
      <c r="S16" s="662"/>
      <c r="T16" s="662"/>
      <c r="U16" s="662"/>
      <c r="V16" s="663"/>
      <c r="W16" s="661" t="s">
        <v>573</v>
      </c>
      <c r="X16" s="662"/>
      <c r="Y16" s="662"/>
      <c r="Z16" s="662"/>
      <c r="AA16" s="662"/>
      <c r="AB16" s="662"/>
      <c r="AC16" s="663"/>
      <c r="AD16" s="661" t="s">
        <v>570</v>
      </c>
      <c r="AE16" s="662"/>
      <c r="AF16" s="662"/>
      <c r="AG16" s="662"/>
      <c r="AH16" s="662"/>
      <c r="AI16" s="662"/>
      <c r="AJ16" s="663"/>
      <c r="AK16" s="661" t="s">
        <v>570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571</v>
      </c>
      <c r="Q17" s="662"/>
      <c r="R17" s="662"/>
      <c r="S17" s="662"/>
      <c r="T17" s="662"/>
      <c r="U17" s="662"/>
      <c r="V17" s="663"/>
      <c r="W17" s="661" t="s">
        <v>570</v>
      </c>
      <c r="X17" s="662"/>
      <c r="Y17" s="662"/>
      <c r="Z17" s="662"/>
      <c r="AA17" s="662"/>
      <c r="AB17" s="662"/>
      <c r="AC17" s="663"/>
      <c r="AD17" s="661" t="s">
        <v>574</v>
      </c>
      <c r="AE17" s="662"/>
      <c r="AF17" s="662"/>
      <c r="AG17" s="662"/>
      <c r="AH17" s="662"/>
      <c r="AI17" s="662"/>
      <c r="AJ17" s="663"/>
      <c r="AK17" s="661" t="s">
        <v>576</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1282</v>
      </c>
      <c r="Q18" s="884"/>
      <c r="R18" s="884"/>
      <c r="S18" s="884"/>
      <c r="T18" s="884"/>
      <c r="U18" s="884"/>
      <c r="V18" s="885"/>
      <c r="W18" s="883">
        <f>SUM(W13:AC17)</f>
        <v>787</v>
      </c>
      <c r="X18" s="884"/>
      <c r="Y18" s="884"/>
      <c r="Z18" s="884"/>
      <c r="AA18" s="884"/>
      <c r="AB18" s="884"/>
      <c r="AC18" s="885"/>
      <c r="AD18" s="883">
        <f>SUM(AD13:AJ17)</f>
        <v>569</v>
      </c>
      <c r="AE18" s="884"/>
      <c r="AF18" s="884"/>
      <c r="AG18" s="884"/>
      <c r="AH18" s="884"/>
      <c r="AI18" s="884"/>
      <c r="AJ18" s="885"/>
      <c r="AK18" s="883">
        <f>SUM(AK13:AQ17)</f>
        <v>1069</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400</v>
      </c>
      <c r="Q19" s="662"/>
      <c r="R19" s="662"/>
      <c r="S19" s="662"/>
      <c r="T19" s="662"/>
      <c r="U19" s="662"/>
      <c r="V19" s="663"/>
      <c r="W19" s="661">
        <v>228</v>
      </c>
      <c r="X19" s="662"/>
      <c r="Y19" s="662"/>
      <c r="Z19" s="662"/>
      <c r="AA19" s="662"/>
      <c r="AB19" s="662"/>
      <c r="AC19" s="663"/>
      <c r="AD19" s="661">
        <v>39</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0.31201248049921998</v>
      </c>
      <c r="Q20" s="318"/>
      <c r="R20" s="318"/>
      <c r="S20" s="318"/>
      <c r="T20" s="318"/>
      <c r="U20" s="318"/>
      <c r="V20" s="318"/>
      <c r="W20" s="318">
        <f t="shared" ref="W20" si="0">IF(W18=0, "-", SUM(W19)/W18)</f>
        <v>0.28970775095298601</v>
      </c>
      <c r="X20" s="318"/>
      <c r="Y20" s="318"/>
      <c r="Z20" s="318"/>
      <c r="AA20" s="318"/>
      <c r="AB20" s="318"/>
      <c r="AC20" s="318"/>
      <c r="AD20" s="318">
        <f t="shared" ref="AD20" si="1">IF(AD18=0, "-", SUM(AD19)/AD18)</f>
        <v>6.8541300527240778E-2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471</v>
      </c>
      <c r="H21" s="317"/>
      <c r="I21" s="317"/>
      <c r="J21" s="317"/>
      <c r="K21" s="317"/>
      <c r="L21" s="317"/>
      <c r="M21" s="317"/>
      <c r="N21" s="317"/>
      <c r="O21" s="317"/>
      <c r="P21" s="318">
        <f>IF(P19=0, "-", SUM(P19)/SUM(P13,P14))</f>
        <v>0.31201248049921998</v>
      </c>
      <c r="Q21" s="318"/>
      <c r="R21" s="318"/>
      <c r="S21" s="318"/>
      <c r="T21" s="318"/>
      <c r="U21" s="318"/>
      <c r="V21" s="318"/>
      <c r="W21" s="318">
        <f t="shared" ref="W21" si="2">IF(W19=0, "-", SUM(W19)/SUM(W13,W14))</f>
        <v>0.28970775095298601</v>
      </c>
      <c r="X21" s="318"/>
      <c r="Y21" s="318"/>
      <c r="Z21" s="318"/>
      <c r="AA21" s="318"/>
      <c r="AB21" s="318"/>
      <c r="AC21" s="318"/>
      <c r="AD21" s="318">
        <f t="shared" ref="AD21" si="3">IF(AD19=0, "-", SUM(AD19)/SUM(AD13,AD14))</f>
        <v>6.8541300527240778E-2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552</v>
      </c>
      <c r="B22" s="970"/>
      <c r="C22" s="970"/>
      <c r="D22" s="970"/>
      <c r="E22" s="970"/>
      <c r="F22" s="971"/>
      <c r="G22" s="956" t="s">
        <v>450</v>
      </c>
      <c r="H22" s="222"/>
      <c r="I22" s="222"/>
      <c r="J22" s="222"/>
      <c r="K22" s="222"/>
      <c r="L22" s="222"/>
      <c r="M22" s="222"/>
      <c r="N22" s="222"/>
      <c r="O22" s="223"/>
      <c r="P22" s="941" t="s">
        <v>513</v>
      </c>
      <c r="Q22" s="222"/>
      <c r="R22" s="222"/>
      <c r="S22" s="222"/>
      <c r="T22" s="222"/>
      <c r="U22" s="222"/>
      <c r="V22" s="223"/>
      <c r="W22" s="941" t="s">
        <v>509</v>
      </c>
      <c r="X22" s="222"/>
      <c r="Y22" s="222"/>
      <c r="Z22" s="222"/>
      <c r="AA22" s="222"/>
      <c r="AB22" s="222"/>
      <c r="AC22" s="223"/>
      <c r="AD22" s="941" t="s">
        <v>449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577</v>
      </c>
      <c r="H23" s="958"/>
      <c r="I23" s="958"/>
      <c r="J23" s="958"/>
      <c r="K23" s="958"/>
      <c r="L23" s="958"/>
      <c r="M23" s="958"/>
      <c r="N23" s="958"/>
      <c r="O23" s="959"/>
      <c r="P23" s="924">
        <v>998</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578</v>
      </c>
      <c r="H24" s="961"/>
      <c r="I24" s="961"/>
      <c r="J24" s="961"/>
      <c r="K24" s="961"/>
      <c r="L24" s="961"/>
      <c r="M24" s="961"/>
      <c r="N24" s="961"/>
      <c r="O24" s="962"/>
      <c r="P24" s="661">
        <v>46</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579</v>
      </c>
      <c r="H25" s="961"/>
      <c r="I25" s="961"/>
      <c r="J25" s="961"/>
      <c r="K25" s="961"/>
      <c r="L25" s="961"/>
      <c r="M25" s="961"/>
      <c r="N25" s="961"/>
      <c r="O25" s="962"/>
      <c r="P25" s="661">
        <v>23</v>
      </c>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580</v>
      </c>
      <c r="H26" s="961"/>
      <c r="I26" s="961"/>
      <c r="J26" s="961"/>
      <c r="K26" s="961"/>
      <c r="L26" s="961"/>
      <c r="M26" s="961"/>
      <c r="N26" s="961"/>
      <c r="O26" s="962"/>
      <c r="P26" s="661">
        <v>1</v>
      </c>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454</v>
      </c>
      <c r="H28" s="964"/>
      <c r="I28" s="964"/>
      <c r="J28" s="964"/>
      <c r="K28" s="964"/>
      <c r="L28" s="964"/>
      <c r="M28" s="964"/>
      <c r="N28" s="964"/>
      <c r="O28" s="965"/>
      <c r="P28" s="883">
        <f>P29-SUM(P23:P27)</f>
        <v>1</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451</v>
      </c>
      <c r="H29" s="967"/>
      <c r="I29" s="967"/>
      <c r="J29" s="967"/>
      <c r="K29" s="967"/>
      <c r="L29" s="967"/>
      <c r="M29" s="967"/>
      <c r="N29" s="967"/>
      <c r="O29" s="968"/>
      <c r="P29" s="661">
        <f>AK13</f>
        <v>1069</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466</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528</v>
      </c>
      <c r="AF30" s="863"/>
      <c r="AG30" s="863"/>
      <c r="AH30" s="864"/>
      <c r="AI30" s="862" t="s">
        <v>525</v>
      </c>
      <c r="AJ30" s="863"/>
      <c r="AK30" s="863"/>
      <c r="AL30" s="864"/>
      <c r="AM30" s="920" t="s">
        <v>520</v>
      </c>
      <c r="AN30" s="920"/>
      <c r="AO30" s="920"/>
      <c r="AP30" s="862"/>
      <c r="AQ30" s="771" t="s">
        <v>352</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353</v>
      </c>
      <c r="AT31" s="134"/>
      <c r="AU31" s="199">
        <v>31</v>
      </c>
      <c r="AV31" s="199"/>
      <c r="AW31" s="398" t="s">
        <v>300</v>
      </c>
      <c r="AX31" s="399"/>
    </row>
    <row r="32" spans="1:50" ht="23.25" customHeight="1" x14ac:dyDescent="0.15">
      <c r="A32" s="403"/>
      <c r="B32" s="401"/>
      <c r="C32" s="401"/>
      <c r="D32" s="401"/>
      <c r="E32" s="401"/>
      <c r="F32" s="402"/>
      <c r="G32" s="567" t="s">
        <v>581</v>
      </c>
      <c r="H32" s="568"/>
      <c r="I32" s="568"/>
      <c r="J32" s="568"/>
      <c r="K32" s="568"/>
      <c r="L32" s="568"/>
      <c r="M32" s="568"/>
      <c r="N32" s="568"/>
      <c r="O32" s="569"/>
      <c r="P32" s="105" t="s">
        <v>582</v>
      </c>
      <c r="Q32" s="105"/>
      <c r="R32" s="105"/>
      <c r="S32" s="105"/>
      <c r="T32" s="105"/>
      <c r="U32" s="105"/>
      <c r="V32" s="105"/>
      <c r="W32" s="105"/>
      <c r="X32" s="106"/>
      <c r="Y32" s="471" t="s">
        <v>12</v>
      </c>
      <c r="Z32" s="531"/>
      <c r="AA32" s="532"/>
      <c r="AB32" s="865" t="s">
        <v>14</v>
      </c>
      <c r="AC32" s="865"/>
      <c r="AD32" s="865"/>
      <c r="AE32" s="218">
        <v>87.3</v>
      </c>
      <c r="AF32" s="219"/>
      <c r="AG32" s="219"/>
      <c r="AH32" s="219"/>
      <c r="AI32" s="218">
        <v>82.8</v>
      </c>
      <c r="AJ32" s="219"/>
      <c r="AK32" s="219"/>
      <c r="AL32" s="219"/>
      <c r="AM32" s="218">
        <v>89.3</v>
      </c>
      <c r="AN32" s="219"/>
      <c r="AO32" s="219"/>
      <c r="AP32" s="219"/>
      <c r="AQ32" s="340" t="s">
        <v>611</v>
      </c>
      <c r="AR32" s="207"/>
      <c r="AS32" s="207"/>
      <c r="AT32" s="341"/>
      <c r="AU32" s="219" t="s">
        <v>613</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5" t="s">
        <v>14</v>
      </c>
      <c r="AC33" s="865"/>
      <c r="AD33" s="865"/>
      <c r="AE33" s="218">
        <v>85</v>
      </c>
      <c r="AF33" s="219"/>
      <c r="AG33" s="219"/>
      <c r="AH33" s="219"/>
      <c r="AI33" s="340">
        <v>90</v>
      </c>
      <c r="AJ33" s="207"/>
      <c r="AK33" s="207"/>
      <c r="AL33" s="341"/>
      <c r="AM33" s="218">
        <v>83</v>
      </c>
      <c r="AN33" s="219"/>
      <c r="AO33" s="219"/>
      <c r="AP33" s="219"/>
      <c r="AQ33" s="340" t="s">
        <v>612</v>
      </c>
      <c r="AR33" s="207"/>
      <c r="AS33" s="207"/>
      <c r="AT33" s="341"/>
      <c r="AU33" s="219">
        <v>90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102.7</v>
      </c>
      <c r="AF34" s="219"/>
      <c r="AG34" s="219"/>
      <c r="AH34" s="219"/>
      <c r="AI34" s="340">
        <v>92</v>
      </c>
      <c r="AJ34" s="207"/>
      <c r="AK34" s="207"/>
      <c r="AL34" s="341"/>
      <c r="AM34" s="218">
        <v>107.5</v>
      </c>
      <c r="AN34" s="219"/>
      <c r="AO34" s="219"/>
      <c r="AP34" s="219"/>
      <c r="AQ34" s="340" t="s">
        <v>611</v>
      </c>
      <c r="AR34" s="207"/>
      <c r="AS34" s="207"/>
      <c r="AT34" s="341"/>
      <c r="AU34" s="219" t="s">
        <v>614</v>
      </c>
      <c r="AV34" s="219"/>
      <c r="AW34" s="219"/>
      <c r="AX34" s="221"/>
    </row>
    <row r="35" spans="1:50" ht="23.25" customHeight="1" x14ac:dyDescent="0.15">
      <c r="A35" s="226" t="s">
        <v>498</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466</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352</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353</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466</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352</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353</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352</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353</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352</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353</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467</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462</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352</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465</v>
      </c>
      <c r="AX66" s="254"/>
    </row>
    <row r="67" spans="1:50" ht="23.25" hidden="1" customHeight="1" x14ac:dyDescent="0.15">
      <c r="A67" s="475"/>
      <c r="B67" s="476"/>
      <c r="C67" s="476"/>
      <c r="D67" s="476"/>
      <c r="E67" s="476"/>
      <c r="F67" s="477"/>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472</v>
      </c>
      <c r="B70" s="476"/>
      <c r="C70" s="476"/>
      <c r="D70" s="476"/>
      <c r="E70" s="476"/>
      <c r="F70" s="477"/>
      <c r="G70" s="256" t="s">
        <v>355</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467</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528</v>
      </c>
      <c r="AF73" s="245"/>
      <c r="AG73" s="245"/>
      <c r="AH73" s="246"/>
      <c r="AI73" s="244" t="s">
        <v>525</v>
      </c>
      <c r="AJ73" s="245"/>
      <c r="AK73" s="245"/>
      <c r="AL73" s="246"/>
      <c r="AM73" s="250" t="s">
        <v>520</v>
      </c>
      <c r="AN73" s="250"/>
      <c r="AO73" s="250"/>
      <c r="AP73" s="244"/>
      <c r="AQ73" s="159" t="s">
        <v>352</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353</v>
      </c>
      <c r="AT74" s="134"/>
      <c r="AU74" s="593"/>
      <c r="AV74" s="200"/>
      <c r="AW74" s="133" t="s">
        <v>300</v>
      </c>
      <c r="AX74" s="195"/>
    </row>
    <row r="75" spans="1:50" ht="23.25" hidden="1" customHeight="1" x14ac:dyDescent="0.15">
      <c r="A75" s="509"/>
      <c r="B75" s="510"/>
      <c r="C75" s="510"/>
      <c r="D75" s="510"/>
      <c r="E75" s="510"/>
      <c r="F75" s="511"/>
      <c r="G75" s="613"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501</v>
      </c>
      <c r="B78" s="336"/>
      <c r="C78" s="336"/>
      <c r="D78" s="336"/>
      <c r="E78" s="333" t="s">
        <v>444</v>
      </c>
      <c r="F78" s="334"/>
      <c r="G78" s="57" t="s">
        <v>355</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461</v>
      </c>
      <c r="AP79" s="279"/>
      <c r="AQ79" s="279"/>
      <c r="AR79" s="81" t="s">
        <v>459</v>
      </c>
      <c r="AS79" s="278"/>
      <c r="AT79" s="279"/>
      <c r="AU79" s="279"/>
      <c r="AV79" s="279"/>
      <c r="AW79" s="279"/>
      <c r="AX79" s="952"/>
    </row>
    <row r="80" spans="1:50" ht="18.75" hidden="1" customHeight="1" x14ac:dyDescent="0.15">
      <c r="A80" s="869" t="s">
        <v>266</v>
      </c>
      <c r="B80" s="524" t="s">
        <v>458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528</v>
      </c>
      <c r="AF85" s="245"/>
      <c r="AG85" s="245"/>
      <c r="AH85" s="246"/>
      <c r="AI85" s="244" t="s">
        <v>525</v>
      </c>
      <c r="AJ85" s="245"/>
      <c r="AK85" s="245"/>
      <c r="AL85" s="246"/>
      <c r="AM85" s="250" t="s">
        <v>520</v>
      </c>
      <c r="AN85" s="250"/>
      <c r="AO85" s="250"/>
      <c r="AP85" s="244"/>
      <c r="AQ85" s="159" t="s">
        <v>352</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528</v>
      </c>
      <c r="AF90" s="245"/>
      <c r="AG90" s="245"/>
      <c r="AH90" s="246"/>
      <c r="AI90" s="244" t="s">
        <v>525</v>
      </c>
      <c r="AJ90" s="245"/>
      <c r="AK90" s="245"/>
      <c r="AL90" s="246"/>
      <c r="AM90" s="250" t="s">
        <v>520</v>
      </c>
      <c r="AN90" s="250"/>
      <c r="AO90" s="250"/>
      <c r="AP90" s="244"/>
      <c r="AQ90" s="159" t="s">
        <v>352</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528</v>
      </c>
      <c r="AF95" s="245"/>
      <c r="AG95" s="245"/>
      <c r="AH95" s="246"/>
      <c r="AI95" s="244" t="s">
        <v>525</v>
      </c>
      <c r="AJ95" s="245"/>
      <c r="AK95" s="245"/>
      <c r="AL95" s="246"/>
      <c r="AM95" s="250" t="s">
        <v>520</v>
      </c>
      <c r="AN95" s="250"/>
      <c r="AO95" s="250"/>
      <c r="AP95" s="244"/>
      <c r="AQ95" s="159" t="s">
        <v>352</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79</v>
      </c>
      <c r="AF101" s="219"/>
      <c r="AG101" s="219"/>
      <c r="AH101" s="220"/>
      <c r="AI101" s="218">
        <v>64</v>
      </c>
      <c r="AJ101" s="219"/>
      <c r="AK101" s="219"/>
      <c r="AL101" s="220"/>
      <c r="AM101" s="218">
        <v>28</v>
      </c>
      <c r="AN101" s="219"/>
      <c r="AO101" s="219"/>
      <c r="AP101" s="220"/>
      <c r="AQ101" s="218" t="s">
        <v>612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162</v>
      </c>
      <c r="AF102" s="418"/>
      <c r="AG102" s="418"/>
      <c r="AH102" s="418"/>
      <c r="AI102" s="273">
        <v>143</v>
      </c>
      <c r="AJ102" s="274"/>
      <c r="AK102" s="274"/>
      <c r="AL102" s="319"/>
      <c r="AM102" s="273">
        <v>105</v>
      </c>
      <c r="AN102" s="274"/>
      <c r="AO102" s="274"/>
      <c r="AP102" s="319"/>
      <c r="AQ102" s="273">
        <v>103</v>
      </c>
      <c r="AR102" s="274"/>
      <c r="AS102" s="274"/>
      <c r="AT102" s="319"/>
      <c r="AU102" s="273"/>
      <c r="AV102" s="274"/>
      <c r="AW102" s="274"/>
      <c r="AX102" s="319"/>
    </row>
    <row r="103" spans="1:60" ht="31.5" customHeight="1" x14ac:dyDescent="0.15">
      <c r="A103" s="419" t="s">
        <v>468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650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654</v>
      </c>
      <c r="AC104" s="549"/>
      <c r="AD104" s="550"/>
      <c r="AE104" s="218" t="s">
        <v>651</v>
      </c>
      <c r="AF104" s="219"/>
      <c r="AG104" s="219"/>
      <c r="AH104" s="220"/>
      <c r="AI104" s="218" t="s">
        <v>651</v>
      </c>
      <c r="AJ104" s="219"/>
      <c r="AK104" s="219"/>
      <c r="AL104" s="220"/>
      <c r="AM104" s="218" t="s">
        <v>651</v>
      </c>
      <c r="AN104" s="219"/>
      <c r="AO104" s="219"/>
      <c r="AP104" s="220"/>
      <c r="AQ104" s="218" t="s">
        <v>651</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654</v>
      </c>
      <c r="AC105" s="469"/>
      <c r="AD105" s="470"/>
      <c r="AE105" s="418" t="s">
        <v>652</v>
      </c>
      <c r="AF105" s="418"/>
      <c r="AG105" s="418"/>
      <c r="AH105" s="418"/>
      <c r="AI105" s="418" t="s">
        <v>653</v>
      </c>
      <c r="AJ105" s="418"/>
      <c r="AK105" s="418"/>
      <c r="AL105" s="418"/>
      <c r="AM105" s="418" t="s">
        <v>651</v>
      </c>
      <c r="AN105" s="418"/>
      <c r="AO105" s="418"/>
      <c r="AP105" s="418"/>
      <c r="AQ105" s="218">
        <v>406</v>
      </c>
      <c r="AR105" s="219"/>
      <c r="AS105" s="219"/>
      <c r="AT105" s="220"/>
      <c r="AU105" s="273" t="s">
        <v>652</v>
      </c>
      <c r="AV105" s="274"/>
      <c r="AW105" s="274"/>
      <c r="AX105" s="319"/>
    </row>
    <row r="106" spans="1:60" ht="31.5" hidden="1" customHeight="1" x14ac:dyDescent="0.15">
      <c r="A106" s="419" t="s">
        <v>468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528</v>
      </c>
      <c r="AF115" s="416"/>
      <c r="AG115" s="416"/>
      <c r="AH115" s="417"/>
      <c r="AI115" s="415" t="s">
        <v>525</v>
      </c>
      <c r="AJ115" s="416"/>
      <c r="AK115" s="416"/>
      <c r="AL115" s="417"/>
      <c r="AM115" s="415" t="s">
        <v>520</v>
      </c>
      <c r="AN115" s="416"/>
      <c r="AO115" s="416"/>
      <c r="AP115" s="417"/>
      <c r="AQ115" s="595" t="s">
        <v>515</v>
      </c>
      <c r="AR115" s="596"/>
      <c r="AS115" s="596"/>
      <c r="AT115" s="596"/>
      <c r="AU115" s="596"/>
      <c r="AV115" s="596"/>
      <c r="AW115" s="596"/>
      <c r="AX115" s="597"/>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587</v>
      </c>
      <c r="AC116" s="546"/>
      <c r="AD116" s="547"/>
      <c r="AE116" s="418">
        <v>502362</v>
      </c>
      <c r="AF116" s="418"/>
      <c r="AG116" s="418"/>
      <c r="AH116" s="418"/>
      <c r="AI116" s="418">
        <v>524962</v>
      </c>
      <c r="AJ116" s="418"/>
      <c r="AK116" s="418"/>
      <c r="AL116" s="418"/>
      <c r="AM116" s="418">
        <v>535821</v>
      </c>
      <c r="AN116" s="418"/>
      <c r="AO116" s="418"/>
      <c r="AP116" s="418"/>
      <c r="AQ116" s="218">
        <v>462087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94" t="s">
        <v>589</v>
      </c>
      <c r="AF117" s="554"/>
      <c r="AG117" s="554"/>
      <c r="AH117" s="554"/>
      <c r="AI117" s="594" t="s">
        <v>590</v>
      </c>
      <c r="AJ117" s="554"/>
      <c r="AK117" s="554"/>
      <c r="AL117" s="554"/>
      <c r="AM117" s="594" t="s">
        <v>615</v>
      </c>
      <c r="AN117" s="554"/>
      <c r="AO117" s="554"/>
      <c r="AP117" s="554"/>
      <c r="AQ117" s="594" t="s">
        <v>616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528</v>
      </c>
      <c r="AF118" s="416"/>
      <c r="AG118" s="416"/>
      <c r="AH118" s="417"/>
      <c r="AI118" s="415" t="s">
        <v>525</v>
      </c>
      <c r="AJ118" s="416"/>
      <c r="AK118" s="416"/>
      <c r="AL118" s="417"/>
      <c r="AM118" s="415" t="s">
        <v>520</v>
      </c>
      <c r="AN118" s="416"/>
      <c r="AO118" s="416"/>
      <c r="AP118" s="417"/>
      <c r="AQ118" s="595" t="s">
        <v>515</v>
      </c>
      <c r="AR118" s="596"/>
      <c r="AS118" s="596"/>
      <c r="AT118" s="596"/>
      <c r="AU118" s="596"/>
      <c r="AV118" s="596"/>
      <c r="AW118" s="596"/>
      <c r="AX118" s="597"/>
    </row>
    <row r="119" spans="1:50" ht="23.25" hidden="1" customHeight="1" x14ac:dyDescent="0.15">
      <c r="A119" s="439"/>
      <c r="B119" s="440"/>
      <c r="C119" s="440"/>
      <c r="D119" s="440"/>
      <c r="E119" s="440"/>
      <c r="F119" s="441"/>
      <c r="G119" s="393" t="s">
        <v>476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475</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528</v>
      </c>
      <c r="AF121" s="416"/>
      <c r="AG121" s="416"/>
      <c r="AH121" s="417"/>
      <c r="AI121" s="415" t="s">
        <v>525</v>
      </c>
      <c r="AJ121" s="416"/>
      <c r="AK121" s="416"/>
      <c r="AL121" s="417"/>
      <c r="AM121" s="415" t="s">
        <v>520</v>
      </c>
      <c r="AN121" s="416"/>
      <c r="AO121" s="416"/>
      <c r="AP121" s="417"/>
      <c r="AQ121" s="595" t="s">
        <v>515</v>
      </c>
      <c r="AR121" s="596"/>
      <c r="AS121" s="596"/>
      <c r="AT121" s="596"/>
      <c r="AU121" s="596"/>
      <c r="AV121" s="596"/>
      <c r="AW121" s="596"/>
      <c r="AX121" s="597"/>
    </row>
    <row r="122" spans="1:50" ht="23.25" hidden="1" customHeight="1" x14ac:dyDescent="0.15">
      <c r="A122" s="439"/>
      <c r="B122" s="440"/>
      <c r="C122" s="440"/>
      <c r="D122" s="440"/>
      <c r="E122" s="440"/>
      <c r="F122" s="441"/>
      <c r="G122" s="393" t="s">
        <v>477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478</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529</v>
      </c>
      <c r="AF124" s="416"/>
      <c r="AG124" s="416"/>
      <c r="AH124" s="417"/>
      <c r="AI124" s="415" t="s">
        <v>525</v>
      </c>
      <c r="AJ124" s="416"/>
      <c r="AK124" s="416"/>
      <c r="AL124" s="417"/>
      <c r="AM124" s="415" t="s">
        <v>520</v>
      </c>
      <c r="AN124" s="416"/>
      <c r="AO124" s="416"/>
      <c r="AP124" s="417"/>
      <c r="AQ124" s="595" t="s">
        <v>515</v>
      </c>
      <c r="AR124" s="596"/>
      <c r="AS124" s="596"/>
      <c r="AT124" s="596"/>
      <c r="AU124" s="596"/>
      <c r="AV124" s="596"/>
      <c r="AW124" s="596"/>
      <c r="AX124" s="597"/>
    </row>
    <row r="125" spans="1:50" ht="23.25" hidden="1" customHeight="1" x14ac:dyDescent="0.15">
      <c r="A125" s="439"/>
      <c r="B125" s="440"/>
      <c r="C125" s="440"/>
      <c r="D125" s="440"/>
      <c r="E125" s="440"/>
      <c r="F125" s="441"/>
      <c r="G125" s="393" t="s">
        <v>477</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475</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528</v>
      </c>
      <c r="AF127" s="416"/>
      <c r="AG127" s="416"/>
      <c r="AH127" s="417"/>
      <c r="AI127" s="415" t="s">
        <v>525</v>
      </c>
      <c r="AJ127" s="416"/>
      <c r="AK127" s="416"/>
      <c r="AL127" s="417"/>
      <c r="AM127" s="415" t="s">
        <v>520</v>
      </c>
      <c r="AN127" s="416"/>
      <c r="AO127" s="416"/>
      <c r="AP127" s="417"/>
      <c r="AQ127" s="595" t="s">
        <v>515</v>
      </c>
      <c r="AR127" s="596"/>
      <c r="AS127" s="596"/>
      <c r="AT127" s="596"/>
      <c r="AU127" s="596"/>
      <c r="AV127" s="596"/>
      <c r="AW127" s="596"/>
      <c r="AX127" s="597"/>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475</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558</v>
      </c>
      <c r="B130" s="185"/>
      <c r="C130" s="184" t="s">
        <v>356</v>
      </c>
      <c r="D130" s="185"/>
      <c r="E130" s="169" t="s">
        <v>385</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353</v>
      </c>
      <c r="AT133" s="134"/>
      <c r="AU133" s="200"/>
      <c r="AV133" s="200"/>
      <c r="AW133" s="133" t="s">
        <v>300</v>
      </c>
      <c r="AX133" s="195"/>
    </row>
    <row r="134" spans="1:50" ht="39.75" customHeight="1" x14ac:dyDescent="0.15">
      <c r="A134" s="189"/>
      <c r="B134" s="186"/>
      <c r="C134" s="180"/>
      <c r="D134" s="186"/>
      <c r="E134" s="180"/>
      <c r="F134" s="181"/>
      <c r="G134" s="104" t="s">
        <v>559</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593</v>
      </c>
      <c r="AC134" s="205"/>
      <c r="AD134" s="205"/>
      <c r="AE134" s="206" t="s">
        <v>593</v>
      </c>
      <c r="AF134" s="207"/>
      <c r="AG134" s="207"/>
      <c r="AH134" s="207"/>
      <c r="AI134" s="206" t="s">
        <v>593</v>
      </c>
      <c r="AJ134" s="207"/>
      <c r="AK134" s="207"/>
      <c r="AL134" s="207"/>
      <c r="AM134" s="206" t="s">
        <v>593</v>
      </c>
      <c r="AN134" s="207"/>
      <c r="AO134" s="207"/>
      <c r="AP134" s="207"/>
      <c r="AQ134" s="206" t="s">
        <v>593</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594</v>
      </c>
      <c r="AF135" s="207"/>
      <c r="AG135" s="207"/>
      <c r="AH135" s="207"/>
      <c r="AI135" s="206" t="s">
        <v>593</v>
      </c>
      <c r="AJ135" s="207"/>
      <c r="AK135" s="207"/>
      <c r="AL135" s="207"/>
      <c r="AM135" s="206" t="s">
        <v>593</v>
      </c>
      <c r="AN135" s="207"/>
      <c r="AO135" s="207"/>
      <c r="AP135" s="207"/>
      <c r="AQ135" s="206" t="s">
        <v>593</v>
      </c>
      <c r="AR135" s="207"/>
      <c r="AS135" s="207"/>
      <c r="AT135" s="207"/>
      <c r="AU135" s="206" t="s">
        <v>593</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570</v>
      </c>
      <c r="R154" s="105"/>
      <c r="S154" s="105"/>
      <c r="T154" s="105"/>
      <c r="U154" s="105"/>
      <c r="V154" s="105"/>
      <c r="W154" s="105"/>
      <c r="X154" s="105"/>
      <c r="Y154" s="105"/>
      <c r="Z154" s="105"/>
      <c r="AA154" s="293"/>
      <c r="AB154" s="141" t="s">
        <v>570</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6.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8.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4.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6"/>
      <c r="E430" s="174" t="s">
        <v>538</v>
      </c>
      <c r="F430" s="903"/>
      <c r="G430" s="904" t="s">
        <v>372</v>
      </c>
      <c r="H430" s="123"/>
      <c r="I430" s="123"/>
      <c r="J430" s="905" t="s">
        <v>569</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521</v>
      </c>
      <c r="AJ431" s="217"/>
      <c r="AK431" s="217"/>
      <c r="AL431" s="159"/>
      <c r="AM431" s="217" t="s">
        <v>516</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353</v>
      </c>
      <c r="AH432" s="134"/>
      <c r="AI432" s="156"/>
      <c r="AJ432" s="156"/>
      <c r="AK432" s="156"/>
      <c r="AL432" s="154"/>
      <c r="AM432" s="156"/>
      <c r="AN432" s="156"/>
      <c r="AO432" s="156"/>
      <c r="AP432" s="154"/>
      <c r="AQ432" s="593"/>
      <c r="AR432" s="200"/>
      <c r="AS432" s="133" t="s">
        <v>353</v>
      </c>
      <c r="AT432" s="134"/>
      <c r="AU432" s="200"/>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570</v>
      </c>
      <c r="AF433" s="207"/>
      <c r="AG433" s="207"/>
      <c r="AH433" s="207"/>
      <c r="AI433" s="340" t="s">
        <v>570</v>
      </c>
      <c r="AJ433" s="207"/>
      <c r="AK433" s="207"/>
      <c r="AL433" s="207"/>
      <c r="AM433" s="340" t="s">
        <v>570</v>
      </c>
      <c r="AN433" s="207"/>
      <c r="AO433" s="207"/>
      <c r="AP433" s="341"/>
      <c r="AQ433" s="340" t="s">
        <v>570</v>
      </c>
      <c r="AR433" s="207"/>
      <c r="AS433" s="207"/>
      <c r="AT433" s="341"/>
      <c r="AU433" s="207" t="s">
        <v>570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598</v>
      </c>
      <c r="AF434" s="207"/>
      <c r="AG434" s="207"/>
      <c r="AH434" s="341"/>
      <c r="AI434" s="340" t="s">
        <v>570</v>
      </c>
      <c r="AJ434" s="207"/>
      <c r="AK434" s="207"/>
      <c r="AL434" s="207"/>
      <c r="AM434" s="340" t="s">
        <v>598</v>
      </c>
      <c r="AN434" s="207"/>
      <c r="AO434" s="207"/>
      <c r="AP434" s="341"/>
      <c r="AQ434" s="340" t="s">
        <v>572</v>
      </c>
      <c r="AR434" s="207"/>
      <c r="AS434" s="207"/>
      <c r="AT434" s="341"/>
      <c r="AU434" s="207" t="s">
        <v>570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598</v>
      </c>
      <c r="AF435" s="207"/>
      <c r="AG435" s="207"/>
      <c r="AH435" s="341"/>
      <c r="AI435" s="340" t="s">
        <v>570</v>
      </c>
      <c r="AJ435" s="207"/>
      <c r="AK435" s="207"/>
      <c r="AL435" s="207"/>
      <c r="AM435" s="340" t="s">
        <v>598</v>
      </c>
      <c r="AN435" s="207"/>
      <c r="AO435" s="207"/>
      <c r="AP435" s="341"/>
      <c r="AQ435" s="340" t="s">
        <v>598</v>
      </c>
      <c r="AR435" s="207"/>
      <c r="AS435" s="207"/>
      <c r="AT435" s="341"/>
      <c r="AU435" s="207" t="s">
        <v>598</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520</v>
      </c>
      <c r="AJ436" s="217"/>
      <c r="AK436" s="217"/>
      <c r="AL436" s="159"/>
      <c r="AM436" s="217" t="s">
        <v>516</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3"/>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t="s">
        <v>572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520</v>
      </c>
      <c r="AJ441" s="217"/>
      <c r="AK441" s="217"/>
      <c r="AL441" s="159"/>
      <c r="AM441" s="217" t="s">
        <v>512</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3"/>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520</v>
      </c>
      <c r="AJ446" s="217"/>
      <c r="AK446" s="217"/>
      <c r="AL446" s="159"/>
      <c r="AM446" s="217" t="s">
        <v>517</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3"/>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520</v>
      </c>
      <c r="AJ451" s="217"/>
      <c r="AK451" s="217"/>
      <c r="AL451" s="159"/>
      <c r="AM451" s="217" t="s">
        <v>516</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3"/>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520</v>
      </c>
      <c r="AJ456" s="217"/>
      <c r="AK456" s="217"/>
      <c r="AL456" s="159"/>
      <c r="AM456" s="217" t="s">
        <v>516</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353</v>
      </c>
      <c r="AH457" s="134"/>
      <c r="AI457" s="156"/>
      <c r="AJ457" s="156"/>
      <c r="AK457" s="156"/>
      <c r="AL457" s="154"/>
      <c r="AM457" s="156"/>
      <c r="AN457" s="156"/>
      <c r="AO457" s="156"/>
      <c r="AP457" s="154"/>
      <c r="AQ457" s="593"/>
      <c r="AR457" s="200"/>
      <c r="AS457" s="133" t="s">
        <v>353</v>
      </c>
      <c r="AT457" s="134"/>
      <c r="AU457" s="200"/>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570</v>
      </c>
      <c r="AF458" s="207"/>
      <c r="AG458" s="207"/>
      <c r="AH458" s="207"/>
      <c r="AI458" s="340" t="s">
        <v>570</v>
      </c>
      <c r="AJ458" s="207"/>
      <c r="AK458" s="207"/>
      <c r="AL458" s="207"/>
      <c r="AM458" s="340" t="s">
        <v>570</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598</v>
      </c>
      <c r="AF459" s="207"/>
      <c r="AG459" s="207"/>
      <c r="AH459" s="341"/>
      <c r="AI459" s="340" t="s">
        <v>570</v>
      </c>
      <c r="AJ459" s="207"/>
      <c r="AK459" s="207"/>
      <c r="AL459" s="207"/>
      <c r="AM459" s="340" t="s">
        <v>598</v>
      </c>
      <c r="AN459" s="207"/>
      <c r="AO459" s="207"/>
      <c r="AP459" s="341"/>
      <c r="AQ459" s="340" t="s">
        <v>572</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598</v>
      </c>
      <c r="AF460" s="207"/>
      <c r="AG460" s="207"/>
      <c r="AH460" s="341"/>
      <c r="AI460" s="340" t="s">
        <v>570</v>
      </c>
      <c r="AJ460" s="207"/>
      <c r="AK460" s="207"/>
      <c r="AL460" s="207"/>
      <c r="AM460" s="340" t="s">
        <v>598</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520</v>
      </c>
      <c r="AJ461" s="217"/>
      <c r="AK461" s="217"/>
      <c r="AL461" s="159"/>
      <c r="AM461" s="217" t="s">
        <v>518</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3"/>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520</v>
      </c>
      <c r="AJ466" s="217"/>
      <c r="AK466" s="217"/>
      <c r="AL466" s="159"/>
      <c r="AM466" s="217" t="s">
        <v>516</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3"/>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520</v>
      </c>
      <c r="AJ471" s="217"/>
      <c r="AK471" s="217"/>
      <c r="AL471" s="159"/>
      <c r="AM471" s="217" t="s">
        <v>512</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3"/>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520</v>
      </c>
      <c r="AJ476" s="217"/>
      <c r="AK476" s="217"/>
      <c r="AL476" s="159"/>
      <c r="AM476" s="217" t="s">
        <v>516</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3"/>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4" t="s">
        <v>372</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521</v>
      </c>
      <c r="AJ485" s="217"/>
      <c r="AK485" s="217"/>
      <c r="AL485" s="159"/>
      <c r="AM485" s="217" t="s">
        <v>518</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3"/>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520</v>
      </c>
      <c r="AJ490" s="217"/>
      <c r="AK490" s="217"/>
      <c r="AL490" s="159"/>
      <c r="AM490" s="217" t="s">
        <v>518</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3"/>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520</v>
      </c>
      <c r="AJ495" s="217"/>
      <c r="AK495" s="217"/>
      <c r="AL495" s="159"/>
      <c r="AM495" s="217" t="s">
        <v>516</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3"/>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520</v>
      </c>
      <c r="AJ500" s="217"/>
      <c r="AK500" s="217"/>
      <c r="AL500" s="159"/>
      <c r="AM500" s="217" t="s">
        <v>517</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3"/>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520</v>
      </c>
      <c r="AJ505" s="217"/>
      <c r="AK505" s="217"/>
      <c r="AL505" s="159"/>
      <c r="AM505" s="217" t="s">
        <v>518</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3"/>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520</v>
      </c>
      <c r="AJ510" s="217"/>
      <c r="AK510" s="217"/>
      <c r="AL510" s="159"/>
      <c r="AM510" s="217" t="s">
        <v>516</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3"/>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521</v>
      </c>
      <c r="AJ515" s="217"/>
      <c r="AK515" s="217"/>
      <c r="AL515" s="159"/>
      <c r="AM515" s="217" t="s">
        <v>516</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3"/>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521</v>
      </c>
      <c r="AJ520" s="217"/>
      <c r="AK520" s="217"/>
      <c r="AL520" s="159"/>
      <c r="AM520" s="217" t="s">
        <v>516</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3"/>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520</v>
      </c>
      <c r="AJ525" s="217"/>
      <c r="AK525" s="217"/>
      <c r="AL525" s="159"/>
      <c r="AM525" s="217" t="s">
        <v>512</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3"/>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520</v>
      </c>
      <c r="AJ530" s="217"/>
      <c r="AK530" s="217"/>
      <c r="AL530" s="159"/>
      <c r="AM530" s="217" t="s">
        <v>516</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3"/>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4" t="s">
        <v>372</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521</v>
      </c>
      <c r="AJ539" s="217"/>
      <c r="AK539" s="217"/>
      <c r="AL539" s="159"/>
      <c r="AM539" s="217" t="s">
        <v>516</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3"/>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520</v>
      </c>
      <c r="AJ544" s="217"/>
      <c r="AK544" s="217"/>
      <c r="AL544" s="159"/>
      <c r="AM544" s="217" t="s">
        <v>518</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3"/>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520</v>
      </c>
      <c r="AJ549" s="217"/>
      <c r="AK549" s="217"/>
      <c r="AL549" s="159"/>
      <c r="AM549" s="217" t="s">
        <v>512</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3"/>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520</v>
      </c>
      <c r="AJ554" s="217"/>
      <c r="AK554" s="217"/>
      <c r="AL554" s="159"/>
      <c r="AM554" s="217" t="s">
        <v>512</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3"/>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520</v>
      </c>
      <c r="AJ559" s="217"/>
      <c r="AK559" s="217"/>
      <c r="AL559" s="159"/>
      <c r="AM559" s="217" t="s">
        <v>516</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3"/>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520</v>
      </c>
      <c r="AJ564" s="217"/>
      <c r="AK564" s="217"/>
      <c r="AL564" s="159"/>
      <c r="AM564" s="217" t="s">
        <v>512</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3"/>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521</v>
      </c>
      <c r="AJ569" s="217"/>
      <c r="AK569" s="217"/>
      <c r="AL569" s="159"/>
      <c r="AM569" s="217" t="s">
        <v>512</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3"/>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520</v>
      </c>
      <c r="AJ574" s="217"/>
      <c r="AK574" s="217"/>
      <c r="AL574" s="159"/>
      <c r="AM574" s="217" t="s">
        <v>512</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3"/>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520</v>
      </c>
      <c r="AJ579" s="217"/>
      <c r="AK579" s="217"/>
      <c r="AL579" s="159"/>
      <c r="AM579" s="217" t="s">
        <v>512</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3"/>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520</v>
      </c>
      <c r="AJ584" s="217"/>
      <c r="AK584" s="217"/>
      <c r="AL584" s="159"/>
      <c r="AM584" s="217" t="s">
        <v>516</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3"/>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4" t="s">
        <v>372</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520</v>
      </c>
      <c r="AJ593" s="217"/>
      <c r="AK593" s="217"/>
      <c r="AL593" s="159"/>
      <c r="AM593" s="217" t="s">
        <v>512</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3"/>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521</v>
      </c>
      <c r="AJ598" s="217"/>
      <c r="AK598" s="217"/>
      <c r="AL598" s="159"/>
      <c r="AM598" s="217" t="s">
        <v>517</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3"/>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520</v>
      </c>
      <c r="AJ603" s="217"/>
      <c r="AK603" s="217"/>
      <c r="AL603" s="159"/>
      <c r="AM603" s="217" t="s">
        <v>512</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3"/>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520</v>
      </c>
      <c r="AJ608" s="217"/>
      <c r="AK608" s="217"/>
      <c r="AL608" s="159"/>
      <c r="AM608" s="217" t="s">
        <v>512</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3"/>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520</v>
      </c>
      <c r="AJ613" s="217"/>
      <c r="AK613" s="217"/>
      <c r="AL613" s="159"/>
      <c r="AM613" s="217" t="s">
        <v>516</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3"/>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520</v>
      </c>
      <c r="AJ618" s="217"/>
      <c r="AK618" s="217"/>
      <c r="AL618" s="159"/>
      <c r="AM618" s="217" t="s">
        <v>516</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3"/>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520</v>
      </c>
      <c r="AJ623" s="217"/>
      <c r="AK623" s="217"/>
      <c r="AL623" s="159"/>
      <c r="AM623" s="217" t="s">
        <v>517</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3"/>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520</v>
      </c>
      <c r="AJ628" s="217"/>
      <c r="AK628" s="217"/>
      <c r="AL628" s="159"/>
      <c r="AM628" s="217" t="s">
        <v>516</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3"/>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520</v>
      </c>
      <c r="AJ633" s="217"/>
      <c r="AK633" s="217"/>
      <c r="AL633" s="159"/>
      <c r="AM633" s="217" t="s">
        <v>512</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3"/>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520</v>
      </c>
      <c r="AJ638" s="217"/>
      <c r="AK638" s="217"/>
      <c r="AL638" s="159"/>
      <c r="AM638" s="217" t="s">
        <v>516</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3"/>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4" t="s">
        <v>372</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521</v>
      </c>
      <c r="AJ647" s="217"/>
      <c r="AK647" s="217"/>
      <c r="AL647" s="159"/>
      <c r="AM647" s="217" t="s">
        <v>512</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3"/>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520</v>
      </c>
      <c r="AJ652" s="217"/>
      <c r="AK652" s="217"/>
      <c r="AL652" s="159"/>
      <c r="AM652" s="217" t="s">
        <v>512</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3"/>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520</v>
      </c>
      <c r="AJ657" s="217"/>
      <c r="AK657" s="217"/>
      <c r="AL657" s="159"/>
      <c r="AM657" s="217" t="s">
        <v>516</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3"/>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520</v>
      </c>
      <c r="AJ662" s="217"/>
      <c r="AK662" s="217"/>
      <c r="AL662" s="159"/>
      <c r="AM662" s="217" t="s">
        <v>512</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3"/>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520</v>
      </c>
      <c r="AJ667" s="217"/>
      <c r="AK667" s="217"/>
      <c r="AL667" s="159"/>
      <c r="AM667" s="217" t="s">
        <v>512</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3"/>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521</v>
      </c>
      <c r="AJ672" s="217"/>
      <c r="AK672" s="217"/>
      <c r="AL672" s="159"/>
      <c r="AM672" s="217" t="s">
        <v>512</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3"/>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520</v>
      </c>
      <c r="AJ677" s="217"/>
      <c r="AK677" s="217"/>
      <c r="AL677" s="159"/>
      <c r="AM677" s="217" t="s">
        <v>518</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3"/>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521</v>
      </c>
      <c r="AJ682" s="217"/>
      <c r="AK682" s="217"/>
      <c r="AL682" s="159"/>
      <c r="AM682" s="217" t="s">
        <v>516</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3"/>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520</v>
      </c>
      <c r="AJ687" s="217"/>
      <c r="AK687" s="217"/>
      <c r="AL687" s="159"/>
      <c r="AM687" s="217" t="s">
        <v>512</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3"/>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520</v>
      </c>
      <c r="AJ692" s="217"/>
      <c r="AK692" s="217"/>
      <c r="AL692" s="159"/>
      <c r="AM692" s="217" t="s">
        <v>517</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3"/>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3.7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567</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567</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621</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499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435</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567</v>
      </c>
      <c r="AE708" s="609"/>
      <c r="AF708" s="609"/>
      <c r="AG708" s="746" t="s">
        <v>622</v>
      </c>
      <c r="AH708" s="747"/>
      <c r="AI708" s="747"/>
      <c r="AJ708" s="747"/>
      <c r="AK708" s="747"/>
      <c r="AL708" s="747"/>
      <c r="AM708" s="747"/>
      <c r="AN708" s="747"/>
      <c r="AO708" s="747"/>
      <c r="AP708" s="747"/>
      <c r="AQ708" s="747"/>
      <c r="AR708" s="747"/>
      <c r="AS708" s="747"/>
      <c r="AT708" s="747"/>
      <c r="AU708" s="747"/>
      <c r="AV708" s="747"/>
      <c r="AW708" s="747"/>
      <c r="AX708" s="748"/>
    </row>
    <row r="709" spans="1:50" ht="42"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658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567</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67.5" customHeight="1" x14ac:dyDescent="0.15">
      <c r="A712" s="646"/>
      <c r="B712" s="648"/>
      <c r="C712" s="391" t="s">
        <v>463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617</v>
      </c>
      <c r="AE712" s="787"/>
      <c r="AF712" s="787"/>
      <c r="AG712" s="814" t="s">
        <v>659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464</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621</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621</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567</v>
      </c>
      <c r="AE715" s="609"/>
      <c r="AF715" s="660"/>
      <c r="AG715" s="746" t="s">
        <v>626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48" customHeight="1" x14ac:dyDescent="0.15">
      <c r="A717" s="646"/>
      <c r="B717" s="648"/>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621</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628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4.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6.2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1"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5.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542</v>
      </c>
      <c r="B737" s="210"/>
      <c r="C737" s="210"/>
      <c r="D737" s="211"/>
      <c r="E737" s="995" t="s">
        <v>601</v>
      </c>
      <c r="F737" s="995"/>
      <c r="G737" s="995"/>
      <c r="H737" s="995"/>
      <c r="I737" s="995"/>
      <c r="J737" s="995"/>
      <c r="K737" s="995"/>
      <c r="L737" s="995"/>
      <c r="M737" s="995"/>
      <c r="N737" s="365" t="s">
        <v>535</v>
      </c>
      <c r="O737" s="365"/>
      <c r="P737" s="365"/>
      <c r="Q737" s="365"/>
      <c r="R737" s="995" t="s">
        <v>602</v>
      </c>
      <c r="S737" s="995"/>
      <c r="T737" s="995"/>
      <c r="U737" s="995"/>
      <c r="V737" s="995"/>
      <c r="W737" s="995"/>
      <c r="X737" s="995"/>
      <c r="Y737" s="995"/>
      <c r="Z737" s="995"/>
      <c r="AA737" s="365" t="s">
        <v>534</v>
      </c>
      <c r="AB737" s="365"/>
      <c r="AC737" s="365"/>
      <c r="AD737" s="365"/>
      <c r="AE737" s="995" t="s">
        <v>603</v>
      </c>
      <c r="AF737" s="995"/>
      <c r="AG737" s="995"/>
      <c r="AH737" s="995"/>
      <c r="AI737" s="995"/>
      <c r="AJ737" s="995"/>
      <c r="AK737" s="995"/>
      <c r="AL737" s="995"/>
      <c r="AM737" s="995"/>
      <c r="AN737" s="365" t="s">
        <v>533</v>
      </c>
      <c r="AO737" s="365"/>
      <c r="AP737" s="365"/>
      <c r="AQ737" s="365"/>
      <c r="AR737" s="987" t="s">
        <v>604</v>
      </c>
      <c r="AS737" s="988"/>
      <c r="AT737" s="988"/>
      <c r="AU737" s="988"/>
      <c r="AV737" s="988"/>
      <c r="AW737" s="988"/>
      <c r="AX737" s="989"/>
      <c r="AY737" s="89"/>
      <c r="AZ737" s="89"/>
    </row>
    <row r="738" spans="1:52" ht="24.75" customHeight="1" x14ac:dyDescent="0.15">
      <c r="A738" s="996" t="s">
        <v>532</v>
      </c>
      <c r="B738" s="210"/>
      <c r="C738" s="210"/>
      <c r="D738" s="211"/>
      <c r="E738" s="995" t="s">
        <v>605</v>
      </c>
      <c r="F738" s="995"/>
      <c r="G738" s="995"/>
      <c r="H738" s="995"/>
      <c r="I738" s="995"/>
      <c r="J738" s="995"/>
      <c r="K738" s="995"/>
      <c r="L738" s="995"/>
      <c r="M738" s="995"/>
      <c r="N738" s="365" t="s">
        <v>531</v>
      </c>
      <c r="O738" s="365"/>
      <c r="P738" s="365"/>
      <c r="Q738" s="365"/>
      <c r="R738" s="995" t="s">
        <v>606</v>
      </c>
      <c r="S738" s="995"/>
      <c r="T738" s="995"/>
      <c r="U738" s="995"/>
      <c r="V738" s="995"/>
      <c r="W738" s="995"/>
      <c r="X738" s="995"/>
      <c r="Y738" s="995"/>
      <c r="Z738" s="995"/>
      <c r="AA738" s="365" t="s">
        <v>530</v>
      </c>
      <c r="AB738" s="365"/>
      <c r="AC738" s="365"/>
      <c r="AD738" s="365"/>
      <c r="AE738" s="995" t="s">
        <v>607</v>
      </c>
      <c r="AF738" s="995"/>
      <c r="AG738" s="995"/>
      <c r="AH738" s="995"/>
      <c r="AI738" s="995"/>
      <c r="AJ738" s="995"/>
      <c r="AK738" s="995"/>
      <c r="AL738" s="995"/>
      <c r="AM738" s="995"/>
      <c r="AN738" s="365" t="s">
        <v>526</v>
      </c>
      <c r="AO738" s="365"/>
      <c r="AP738" s="365"/>
      <c r="AQ738" s="365"/>
      <c r="AR738" s="987" t="s">
        <v>608</v>
      </c>
      <c r="AS738" s="988"/>
      <c r="AT738" s="988"/>
      <c r="AU738" s="988"/>
      <c r="AV738" s="988"/>
      <c r="AW738" s="988"/>
      <c r="AX738" s="989"/>
    </row>
    <row r="739" spans="1:52" ht="24.75" customHeight="1" thickBot="1" x14ac:dyDescent="0.2">
      <c r="A739" s="997" t="s">
        <v>522</v>
      </c>
      <c r="B739" s="998"/>
      <c r="C739" s="998"/>
      <c r="D739" s="999"/>
      <c r="E739" s="1000" t="s">
        <v>563</v>
      </c>
      <c r="F739" s="990"/>
      <c r="G739" s="990"/>
      <c r="H739" s="93" t="str">
        <f>IF(E739="", "", "(")</f>
        <v>(</v>
      </c>
      <c r="I739" s="990" t="s">
        <v>459</v>
      </c>
      <c r="J739" s="990"/>
      <c r="K739" s="93" t="str">
        <f>IF(OR(I739="　", I739=""), "", "-")</f>
        <v/>
      </c>
      <c r="L739" s="991">
        <v>553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502</v>
      </c>
      <c r="B740" s="619"/>
      <c r="C740" s="619"/>
      <c r="D740" s="619"/>
      <c r="E740" s="619"/>
      <c r="F740" s="62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504</v>
      </c>
      <c r="B779" s="633"/>
      <c r="C779" s="633"/>
      <c r="D779" s="633"/>
      <c r="E779" s="633"/>
      <c r="F779" s="634"/>
      <c r="G779" s="599" t="s">
        <v>632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629</v>
      </c>
      <c r="H781" s="675"/>
      <c r="I781" s="675"/>
      <c r="J781" s="675"/>
      <c r="K781" s="676"/>
      <c r="L781" s="668" t="s">
        <v>630</v>
      </c>
      <c r="M781" s="669"/>
      <c r="N781" s="669"/>
      <c r="O781" s="669"/>
      <c r="P781" s="669"/>
      <c r="Q781" s="669"/>
      <c r="R781" s="669"/>
      <c r="S781" s="669"/>
      <c r="T781" s="669"/>
      <c r="U781" s="669"/>
      <c r="V781" s="669"/>
      <c r="W781" s="669"/>
      <c r="X781" s="670"/>
      <c r="Y781" s="388"/>
      <c r="Z781" s="389"/>
      <c r="AA781" s="389"/>
      <c r="AB781" s="809"/>
      <c r="AC781" s="674" t="s">
        <v>629</v>
      </c>
      <c r="AD781" s="675"/>
      <c r="AE781" s="675"/>
      <c r="AF781" s="675"/>
      <c r="AG781" s="676"/>
      <c r="AH781" s="668" t="s">
        <v>631</v>
      </c>
      <c r="AI781" s="669"/>
      <c r="AJ781" s="669"/>
      <c r="AK781" s="669"/>
      <c r="AL781" s="669"/>
      <c r="AM781" s="669"/>
      <c r="AN781" s="669"/>
      <c r="AO781" s="669"/>
      <c r="AP781" s="669"/>
      <c r="AQ781" s="669"/>
      <c r="AR781" s="669"/>
      <c r="AS781" s="669"/>
      <c r="AT781" s="670"/>
      <c r="AU781" s="388"/>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customHeight="1" x14ac:dyDescent="0.15">
      <c r="A792" s="635"/>
      <c r="B792" s="636"/>
      <c r="C792" s="636"/>
      <c r="D792" s="636"/>
      <c r="E792" s="636"/>
      <c r="F792" s="637"/>
      <c r="G792" s="599" t="s">
        <v>634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636</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629</v>
      </c>
      <c r="H794" s="675"/>
      <c r="I794" s="675"/>
      <c r="J794" s="675"/>
      <c r="K794" s="676"/>
      <c r="L794" s="668" t="s">
        <v>635</v>
      </c>
      <c r="M794" s="669"/>
      <c r="N794" s="669"/>
      <c r="O794" s="669"/>
      <c r="P794" s="669"/>
      <c r="Q794" s="669"/>
      <c r="R794" s="669"/>
      <c r="S794" s="669"/>
      <c r="T794" s="669"/>
      <c r="U794" s="669"/>
      <c r="V794" s="669"/>
      <c r="W794" s="669"/>
      <c r="X794" s="670"/>
      <c r="Y794" s="388"/>
      <c r="Z794" s="389"/>
      <c r="AA794" s="389"/>
      <c r="AB794" s="809"/>
      <c r="AC794" s="674" t="s">
        <v>629</v>
      </c>
      <c r="AD794" s="675"/>
      <c r="AE794" s="675"/>
      <c r="AF794" s="675"/>
      <c r="AG794" s="676"/>
      <c r="AH794" s="668" t="s">
        <v>637</v>
      </c>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customHeight="1" x14ac:dyDescent="0.15">
      <c r="A805" s="635"/>
      <c r="B805" s="636"/>
      <c r="C805" s="636"/>
      <c r="D805" s="636"/>
      <c r="E805" s="636"/>
      <c r="F805" s="637"/>
      <c r="G805" s="599" t="s">
        <v>638</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639</v>
      </c>
      <c r="H807" s="675"/>
      <c r="I807" s="675"/>
      <c r="J807" s="675"/>
      <c r="K807" s="676"/>
      <c r="L807" s="668" t="s">
        <v>640</v>
      </c>
      <c r="M807" s="669"/>
      <c r="N807" s="669"/>
      <c r="O807" s="669"/>
      <c r="P807" s="669"/>
      <c r="Q807" s="669"/>
      <c r="R807" s="669"/>
      <c r="S807" s="669"/>
      <c r="T807" s="669"/>
      <c r="U807" s="669"/>
      <c r="V807" s="669"/>
      <c r="W807" s="669"/>
      <c r="X807" s="670"/>
      <c r="Y807" s="388"/>
      <c r="Z807" s="389"/>
      <c r="AA807" s="389"/>
      <c r="AB807" s="809"/>
      <c r="AC807" s="674" t="s">
        <v>641</v>
      </c>
      <c r="AD807" s="675"/>
      <c r="AE807" s="675"/>
      <c r="AF807" s="675"/>
      <c r="AG807" s="676"/>
      <c r="AH807" s="668" t="s">
        <v>643</v>
      </c>
      <c r="AI807" s="669"/>
      <c r="AJ807" s="669"/>
      <c r="AK807" s="669"/>
      <c r="AL807" s="669"/>
      <c r="AM807" s="669"/>
      <c r="AN807" s="669"/>
      <c r="AO807" s="669"/>
      <c r="AP807" s="669"/>
      <c r="AQ807" s="669"/>
      <c r="AR807" s="669"/>
      <c r="AS807" s="669"/>
      <c r="AT807" s="670"/>
      <c r="AU807" s="388"/>
      <c r="AV807" s="389"/>
      <c r="AW807" s="389"/>
      <c r="AX807" s="390"/>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t="s">
        <v>641</v>
      </c>
      <c r="AD808" s="611"/>
      <c r="AE808" s="611"/>
      <c r="AF808" s="611"/>
      <c r="AG808" s="612"/>
      <c r="AH808" s="602" t="s">
        <v>644</v>
      </c>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customHeight="1" x14ac:dyDescent="0.15">
      <c r="A818" s="635"/>
      <c r="B818" s="636"/>
      <c r="C818" s="636"/>
      <c r="D818" s="636"/>
      <c r="E818" s="636"/>
      <c r="F818" s="637"/>
      <c r="G818" s="599" t="s">
        <v>645</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647</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629</v>
      </c>
      <c r="H820" s="675"/>
      <c r="I820" s="675"/>
      <c r="J820" s="675"/>
      <c r="K820" s="676"/>
      <c r="L820" s="668" t="s">
        <v>646</v>
      </c>
      <c r="M820" s="669"/>
      <c r="N820" s="669"/>
      <c r="O820" s="669"/>
      <c r="P820" s="669"/>
      <c r="Q820" s="669"/>
      <c r="R820" s="669"/>
      <c r="S820" s="669"/>
      <c r="T820" s="669"/>
      <c r="U820" s="669"/>
      <c r="V820" s="669"/>
      <c r="W820" s="669"/>
      <c r="X820" s="670"/>
      <c r="Y820" s="388"/>
      <c r="Z820" s="389"/>
      <c r="AA820" s="389"/>
      <c r="AB820" s="809"/>
      <c r="AC820" s="674" t="s">
        <v>639</v>
      </c>
      <c r="AD820" s="675"/>
      <c r="AE820" s="675"/>
      <c r="AF820" s="675"/>
      <c r="AG820" s="676"/>
      <c r="AH820" s="668" t="s">
        <v>640</v>
      </c>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461</v>
      </c>
      <c r="AM831" s="281"/>
      <c r="AN831" s="281"/>
      <c r="AO831" s="82" t="s">
        <v>459</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364</v>
      </c>
      <c r="Q836" s="366"/>
      <c r="R836" s="366"/>
      <c r="S836" s="366"/>
      <c r="T836" s="366"/>
      <c r="U836" s="366"/>
      <c r="V836" s="366"/>
      <c r="W836" s="366"/>
      <c r="X836" s="366"/>
      <c r="Y836" s="367" t="s">
        <v>414</v>
      </c>
      <c r="Z836" s="368"/>
      <c r="AA836" s="368"/>
      <c r="AB836" s="368"/>
      <c r="AC836" s="149" t="s">
        <v>455</v>
      </c>
      <c r="AD836" s="149"/>
      <c r="AE836" s="149"/>
      <c r="AF836" s="149"/>
      <c r="AG836" s="149"/>
      <c r="AH836" s="367" t="s">
        <v>485</v>
      </c>
      <c r="AI836" s="364"/>
      <c r="AJ836" s="364"/>
      <c r="AK836" s="364"/>
      <c r="AL836" s="364" t="s">
        <v>21</v>
      </c>
      <c r="AM836" s="364"/>
      <c r="AN836" s="364"/>
      <c r="AO836" s="369"/>
      <c r="AP836" s="370" t="s">
        <v>417</v>
      </c>
      <c r="AQ836" s="370"/>
      <c r="AR836" s="370"/>
      <c r="AS836" s="370"/>
      <c r="AT836" s="370"/>
      <c r="AU836" s="370"/>
      <c r="AV836" s="370"/>
      <c r="AW836" s="370"/>
      <c r="AX836" s="370"/>
    </row>
    <row r="837" spans="1:50" ht="27.95"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27.95"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7.95"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7.95"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95"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7.95"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95"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95"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95"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95"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364</v>
      </c>
      <c r="Q869" s="366"/>
      <c r="R869" s="366"/>
      <c r="S869" s="366"/>
      <c r="T869" s="366"/>
      <c r="U869" s="366"/>
      <c r="V869" s="366"/>
      <c r="W869" s="366"/>
      <c r="X869" s="366"/>
      <c r="Y869" s="367" t="s">
        <v>414</v>
      </c>
      <c r="Z869" s="368"/>
      <c r="AA869" s="368"/>
      <c r="AB869" s="368"/>
      <c r="AC869" s="149" t="s">
        <v>455</v>
      </c>
      <c r="AD869" s="149"/>
      <c r="AE869" s="149"/>
      <c r="AF869" s="149"/>
      <c r="AG869" s="149"/>
      <c r="AH869" s="367" t="s">
        <v>485</v>
      </c>
      <c r="AI869" s="364"/>
      <c r="AJ869" s="364"/>
      <c r="AK869" s="364"/>
      <c r="AL869" s="364" t="s">
        <v>21</v>
      </c>
      <c r="AM869" s="364"/>
      <c r="AN869" s="364"/>
      <c r="AO869" s="369"/>
      <c r="AP869" s="370" t="s">
        <v>417</v>
      </c>
      <c r="AQ869" s="370"/>
      <c r="AR869" s="370"/>
      <c r="AS869" s="370"/>
      <c r="AT869" s="370"/>
      <c r="AU869" s="370"/>
      <c r="AV869" s="370"/>
      <c r="AW869" s="370"/>
      <c r="AX869" s="370"/>
    </row>
    <row r="870" spans="1:50" ht="27.95"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7.95"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7.95"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7.95"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95"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7.95"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95"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95"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95"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95"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364</v>
      </c>
      <c r="Q902" s="366"/>
      <c r="R902" s="366"/>
      <c r="S902" s="366"/>
      <c r="T902" s="366"/>
      <c r="U902" s="366"/>
      <c r="V902" s="366"/>
      <c r="W902" s="366"/>
      <c r="X902" s="366"/>
      <c r="Y902" s="367" t="s">
        <v>414</v>
      </c>
      <c r="Z902" s="368"/>
      <c r="AA902" s="368"/>
      <c r="AB902" s="368"/>
      <c r="AC902" s="149" t="s">
        <v>455</v>
      </c>
      <c r="AD902" s="149"/>
      <c r="AE902" s="149"/>
      <c r="AF902" s="149"/>
      <c r="AG902" s="149"/>
      <c r="AH902" s="367" t="s">
        <v>485</v>
      </c>
      <c r="AI902" s="364"/>
      <c r="AJ902" s="364"/>
      <c r="AK902" s="364"/>
      <c r="AL902" s="364" t="s">
        <v>21</v>
      </c>
      <c r="AM902" s="364"/>
      <c r="AN902" s="364"/>
      <c r="AO902" s="369"/>
      <c r="AP902" s="370" t="s">
        <v>417</v>
      </c>
      <c r="AQ902" s="370"/>
      <c r="AR902" s="370"/>
      <c r="AS902" s="370"/>
      <c r="AT902" s="370"/>
      <c r="AU902" s="370"/>
      <c r="AV902" s="370"/>
      <c r="AW902" s="370"/>
      <c r="AX902" s="370"/>
    </row>
    <row r="903" spans="1:50" ht="27.95" customHeight="1" x14ac:dyDescent="0.15">
      <c r="A903" s="376">
        <v>1</v>
      </c>
      <c r="B903" s="376">
        <v>1</v>
      </c>
      <c r="C903" s="361" t="s">
        <v>656</v>
      </c>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27.95"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7.95"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7.95"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7.95"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7.95"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7.95"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7.95"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7.95"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95"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416</v>
      </c>
      <c r="K935" s="365"/>
      <c r="L935" s="365"/>
      <c r="M935" s="365"/>
      <c r="N935" s="365"/>
      <c r="O935" s="365"/>
      <c r="P935" s="366" t="s">
        <v>364</v>
      </c>
      <c r="Q935" s="366"/>
      <c r="R935" s="366"/>
      <c r="S935" s="366"/>
      <c r="T935" s="366"/>
      <c r="U935" s="366"/>
      <c r="V935" s="366"/>
      <c r="W935" s="366"/>
      <c r="X935" s="366"/>
      <c r="Y935" s="367" t="s">
        <v>414</v>
      </c>
      <c r="Z935" s="368"/>
      <c r="AA935" s="368"/>
      <c r="AB935" s="368"/>
      <c r="AC935" s="149" t="s">
        <v>455</v>
      </c>
      <c r="AD935" s="149"/>
      <c r="AE935" s="149"/>
      <c r="AF935" s="149"/>
      <c r="AG935" s="149"/>
      <c r="AH935" s="367" t="s">
        <v>485</v>
      </c>
      <c r="AI935" s="364"/>
      <c r="AJ935" s="364"/>
      <c r="AK935" s="364"/>
      <c r="AL935" s="364" t="s">
        <v>21</v>
      </c>
      <c r="AM935" s="364"/>
      <c r="AN935" s="364"/>
      <c r="AO935" s="369"/>
      <c r="AP935" s="370" t="s">
        <v>417</v>
      </c>
      <c r="AQ935" s="370"/>
      <c r="AR935" s="370"/>
      <c r="AS935" s="370"/>
      <c r="AT935" s="370"/>
      <c r="AU935" s="370"/>
      <c r="AV935" s="370"/>
      <c r="AW935" s="370"/>
      <c r="AX935" s="370"/>
    </row>
    <row r="936" spans="1:50" ht="27.95" customHeight="1" x14ac:dyDescent="0.15">
      <c r="A936" s="376">
        <v>1</v>
      </c>
      <c r="B936" s="376">
        <v>1</v>
      </c>
      <c r="C936" s="361" t="s">
        <v>657</v>
      </c>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7.95"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7.95"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7.95"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7.95"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7.95"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7.95"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7.95"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7.95"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7.95"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416</v>
      </c>
      <c r="K968" s="365"/>
      <c r="L968" s="365"/>
      <c r="M968" s="365"/>
      <c r="N968" s="365"/>
      <c r="O968" s="365"/>
      <c r="P968" s="366" t="s">
        <v>364</v>
      </c>
      <c r="Q968" s="366"/>
      <c r="R968" s="366"/>
      <c r="S968" s="366"/>
      <c r="T968" s="366"/>
      <c r="U968" s="366"/>
      <c r="V968" s="366"/>
      <c r="W968" s="366"/>
      <c r="X968" s="366"/>
      <c r="Y968" s="367" t="s">
        <v>414</v>
      </c>
      <c r="Z968" s="368"/>
      <c r="AA968" s="368"/>
      <c r="AB968" s="368"/>
      <c r="AC968" s="149" t="s">
        <v>455</v>
      </c>
      <c r="AD968" s="149"/>
      <c r="AE968" s="149"/>
      <c r="AF968" s="149"/>
      <c r="AG968" s="149"/>
      <c r="AH968" s="367" t="s">
        <v>485</v>
      </c>
      <c r="AI968" s="364"/>
      <c r="AJ968" s="364"/>
      <c r="AK968" s="364"/>
      <c r="AL968" s="364" t="s">
        <v>21</v>
      </c>
      <c r="AM968" s="364"/>
      <c r="AN968" s="364"/>
      <c r="AO968" s="369"/>
      <c r="AP968" s="370" t="s">
        <v>417</v>
      </c>
      <c r="AQ968" s="370"/>
      <c r="AR968" s="370"/>
      <c r="AS968" s="370"/>
      <c r="AT968" s="370"/>
      <c r="AU968" s="370"/>
      <c r="AV968" s="370"/>
      <c r="AW968" s="370"/>
      <c r="AX968" s="370"/>
    </row>
    <row r="969" spans="1:50" ht="27.95" customHeight="1" x14ac:dyDescent="0.15">
      <c r="A969" s="376">
        <v>1</v>
      </c>
      <c r="B969" s="376">
        <v>1</v>
      </c>
      <c r="C969" s="361" t="s">
        <v>657</v>
      </c>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7.95"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7.95"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7.95"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7.95"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7.95"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7.95"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7.95"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7.95"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7.95"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364</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485</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27.95" customHeight="1" x14ac:dyDescent="0.15">
      <c r="A1002" s="376">
        <v>1</v>
      </c>
      <c r="B1002" s="376">
        <v>1</v>
      </c>
      <c r="C1002" s="361" t="s">
        <v>657</v>
      </c>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7.95"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7.95"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7.95"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7.95"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7.95"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7.95"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7.95"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7.95"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7.95"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364</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485</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27.95" customHeight="1" x14ac:dyDescent="0.15">
      <c r="A1035" s="376">
        <v>1</v>
      </c>
      <c r="B1035" s="376">
        <v>1</v>
      </c>
      <c r="C1035" s="361" t="s">
        <v>657</v>
      </c>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7.95"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7.95"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7.95"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7.95"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7.95"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7.95"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7.95"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7.95"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7.95"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364</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485</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27.95" customHeight="1" x14ac:dyDescent="0.15">
      <c r="A1068" s="376">
        <v>1</v>
      </c>
      <c r="B1068" s="376">
        <v>1</v>
      </c>
      <c r="C1068" s="361" t="s">
        <v>657</v>
      </c>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7.95"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95"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7.95"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7.95"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95"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7.95"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7.95"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7.95"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7.95"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461</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416</v>
      </c>
      <c r="K1101" s="149"/>
      <c r="L1101" s="149"/>
      <c r="M1101" s="149"/>
      <c r="N1101" s="149"/>
      <c r="O1101" s="149"/>
      <c r="P1101" s="367" t="s">
        <v>27</v>
      </c>
      <c r="Q1101" s="367"/>
      <c r="R1101" s="367"/>
      <c r="S1101" s="367"/>
      <c r="T1101" s="367"/>
      <c r="U1101" s="367"/>
      <c r="V1101" s="367"/>
      <c r="W1101" s="367"/>
      <c r="X1101" s="367"/>
      <c r="Y1101" s="149" t="s">
        <v>418</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446</v>
      </c>
      <c r="AQ1101" s="370"/>
      <c r="AR1101" s="370"/>
      <c r="AS1101" s="370"/>
      <c r="AT1101" s="370"/>
      <c r="AU1101" s="370"/>
      <c r="AV1101" s="370"/>
      <c r="AW1101" s="370"/>
      <c r="AX1101" s="370"/>
    </row>
    <row r="1102" spans="1:50" ht="30" customHeight="1" x14ac:dyDescent="0.15">
      <c r="A1102" s="376">
        <v>1</v>
      </c>
      <c r="B1102" s="376">
        <v>1</v>
      </c>
      <c r="C1102" s="374"/>
      <c r="D1102" s="374"/>
      <c r="E1102" s="147" t="s">
        <v>609</v>
      </c>
      <c r="F1102" s="375"/>
      <c r="G1102" s="375"/>
      <c r="H1102" s="375"/>
      <c r="I1102" s="375"/>
      <c r="J1102" s="348" t="s">
        <v>594</v>
      </c>
      <c r="K1102" s="349"/>
      <c r="L1102" s="349"/>
      <c r="M1102" s="349"/>
      <c r="N1102" s="349"/>
      <c r="O1102" s="349"/>
      <c r="P1102" s="362" t="s">
        <v>610</v>
      </c>
      <c r="Q1102" s="350"/>
      <c r="R1102" s="350"/>
      <c r="S1102" s="350"/>
      <c r="T1102" s="350"/>
      <c r="U1102" s="350"/>
      <c r="V1102" s="350"/>
      <c r="W1102" s="350"/>
      <c r="X1102" s="350"/>
      <c r="Y1102" s="351" t="s">
        <v>593</v>
      </c>
      <c r="Z1102" s="352"/>
      <c r="AA1102" s="352"/>
      <c r="AB1102" s="353"/>
      <c r="AC1102" s="354"/>
      <c r="AD1102" s="354"/>
      <c r="AE1102" s="354"/>
      <c r="AF1102" s="354"/>
      <c r="AG1102" s="354"/>
      <c r="AH1102" s="355" t="s">
        <v>593</v>
      </c>
      <c r="AI1102" s="356"/>
      <c r="AJ1102" s="356"/>
      <c r="AK1102" s="356"/>
      <c r="AL1102" s="357" t="s">
        <v>593</v>
      </c>
      <c r="AM1102" s="358"/>
      <c r="AN1102" s="358"/>
      <c r="AO1102" s="359"/>
      <c r="AP1102" s="360" t="s">
        <v>609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75">
      <formula>IF(RIGHT(TEXT(P14,"0.#"),1)=".",FALSE,TRUE)</formula>
    </cfRule>
    <cfRule type="expression" dxfId="2806" priority="14076">
      <formula>IF(RIGHT(TEXT(P14,"0.#"),1)=".",TRUE,FALSE)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82">
    <cfRule type="expression" dxfId="2803" priority="13947">
      <formula>IF(RIGHT(TEXT(Y782,"0.#"),1)=".",FALSE,TRUE)</formula>
    </cfRule>
    <cfRule type="expression" dxfId="2802" priority="13948">
      <formula>IF(RIGHT(TEXT(Y782,"0.#"),1)=".",TRUE,FALSE)</formula>
    </cfRule>
  </conditionalFormatting>
  <conditionalFormatting sqref="Y791">
    <cfRule type="expression" dxfId="2801" priority="13943">
      <formula>IF(RIGHT(TEXT(Y791,"0.#"),1)=".",FALSE,TRUE)</formula>
    </cfRule>
    <cfRule type="expression" dxfId="2800" priority="13944">
      <formula>IF(RIGHT(TEXT(Y791,"0.#"),1)=".",TRUE,FALSE)</formula>
    </cfRule>
  </conditionalFormatting>
  <conditionalFormatting sqref="Y822:Y829 Y820 Y809:Y816 Y807 Y796:Y803 Y794">
    <cfRule type="expression" dxfId="2799" priority="13725">
      <formula>IF(RIGHT(TEXT(Y794,"0.#"),1)=".",FALSE,TRUE)</formula>
    </cfRule>
    <cfRule type="expression" dxfId="2798" priority="13726">
      <formula>IF(RIGHT(TEXT(Y794,"0.#"),1)=".",TRUE,FALSE)</formula>
    </cfRule>
  </conditionalFormatting>
  <conditionalFormatting sqref="P16:AQ17 P15:AX15 P13:AX13">
    <cfRule type="expression" dxfId="2797" priority="13773">
      <formula>IF(RIGHT(TEXT(P13,"0.#"),1)=".",FALSE,TRUE)</formula>
    </cfRule>
    <cfRule type="expression" dxfId="2796" priority="13774">
      <formula>IF(RIGHT(TEXT(P13,"0.#"),1)=".",TRUE,FALSE)</formula>
    </cfRule>
  </conditionalFormatting>
  <conditionalFormatting sqref="P19:AJ19">
    <cfRule type="expression" dxfId="2795" priority="13771">
      <formula>IF(RIGHT(TEXT(P19,"0.#"),1)=".",FALSE,TRUE)</formula>
    </cfRule>
    <cfRule type="expression" dxfId="2794" priority="13772">
      <formula>IF(RIGHT(TEXT(P19,"0.#"),1)=".",TRUE,FALSE)</formula>
    </cfRule>
  </conditionalFormatting>
  <conditionalFormatting sqref="Y783:Y790 Y781">
    <cfRule type="expression" dxfId="2793" priority="13749">
      <formula>IF(RIGHT(TEXT(Y781,"0.#"),1)=".",FALSE,TRUE)</formula>
    </cfRule>
    <cfRule type="expression" dxfId="2792" priority="13750">
      <formula>IF(RIGHT(TEXT(Y781,"0.#"),1)=".",TRUE,FALSE)</formula>
    </cfRule>
  </conditionalFormatting>
  <conditionalFormatting sqref="AU782">
    <cfRule type="expression" dxfId="2791" priority="13747">
      <formula>IF(RIGHT(TEXT(AU782,"0.#"),1)=".",FALSE,TRUE)</formula>
    </cfRule>
    <cfRule type="expression" dxfId="2790" priority="13748">
      <formula>IF(RIGHT(TEXT(AU782,"0.#"),1)=".",TRUE,FALSE)</formula>
    </cfRule>
  </conditionalFormatting>
  <conditionalFormatting sqref="AU791">
    <cfRule type="expression" dxfId="2789" priority="13745">
      <formula>IF(RIGHT(TEXT(AU791,"0.#"),1)=".",FALSE,TRUE)</formula>
    </cfRule>
    <cfRule type="expression" dxfId="2788" priority="13746">
      <formula>IF(RIGHT(TEXT(AU791,"0.#"),1)=".",TRUE,FALSE)</formula>
    </cfRule>
  </conditionalFormatting>
  <conditionalFormatting sqref="AU783:AU790 AU781">
    <cfRule type="expression" dxfId="2787" priority="13743">
      <formula>IF(RIGHT(TEXT(AU781,"0.#"),1)=".",FALSE,TRUE)</formula>
    </cfRule>
    <cfRule type="expression" dxfId="2786" priority="13744">
      <formula>IF(RIGHT(TEXT(AU781,"0.#"),1)=".",TRUE,FALSE)</formula>
    </cfRule>
  </conditionalFormatting>
  <conditionalFormatting sqref="Y821 Y808 Y795">
    <cfRule type="expression" dxfId="2785" priority="13729">
      <formula>IF(RIGHT(TEXT(Y795,"0.#"),1)=".",FALSE,TRUE)</formula>
    </cfRule>
    <cfRule type="expression" dxfId="2784" priority="13730">
      <formula>IF(RIGHT(TEXT(Y795,"0.#"),1)=".",TRUE,FALSE)</formula>
    </cfRule>
  </conditionalFormatting>
  <conditionalFormatting sqref="Y830 Y817 Y804">
    <cfRule type="expression" dxfId="2783" priority="13727">
      <formula>IF(RIGHT(TEXT(Y804,"0.#"),1)=".",FALSE,TRUE)</formula>
    </cfRule>
    <cfRule type="expression" dxfId="2782" priority="13728">
      <formula>IF(RIGHT(TEXT(Y804,"0.#"),1)=".",TRUE,FALSE)</formula>
    </cfRule>
  </conditionalFormatting>
  <conditionalFormatting sqref="AU821 AU808 AU795">
    <cfRule type="expression" dxfId="2781" priority="13723">
      <formula>IF(RIGHT(TEXT(AU795,"0.#"),1)=".",FALSE,TRUE)</formula>
    </cfRule>
    <cfRule type="expression" dxfId="2780" priority="13724">
      <formula>IF(RIGHT(TEXT(AU795,"0.#"),1)=".",TRUE,FALSE)</formula>
    </cfRule>
  </conditionalFormatting>
  <conditionalFormatting sqref="AU830 AU817 AU804">
    <cfRule type="expression" dxfId="2779" priority="13721">
      <formula>IF(RIGHT(TEXT(AU804,"0.#"),1)=".",FALSE,TRUE)</formula>
    </cfRule>
    <cfRule type="expression" dxfId="2778" priority="13722">
      <formula>IF(RIGHT(TEXT(AU804,"0.#"),1)=".",TRUE,FALSE)</formula>
    </cfRule>
  </conditionalFormatting>
  <conditionalFormatting sqref="AU822:AU829 AU820 AU809:AU816 AU807 AU796:AU803 AU794">
    <cfRule type="expression" dxfId="2777" priority="13719">
      <formula>IF(RIGHT(TEXT(AU794,"0.#"),1)=".",FALSE,TRUE)</formula>
    </cfRule>
    <cfRule type="expression" dxfId="2776" priority="13720">
      <formula>IF(RIGHT(TEXT(AU794,"0.#"),1)=".",TRUE,FALSE)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M34">
    <cfRule type="expression" dxfId="2769" priority="13519">
      <formula>IF(RIGHT(TEXT(AM34,"0.#"),1)=".",FALSE,TRUE)</formula>
    </cfRule>
    <cfRule type="expression" dxfId="2768" priority="13520">
      <formula>IF(RIGHT(TEXT(AM34,"0.#"),1)=".",TRUE,FALSE)</formula>
    </cfRule>
  </conditionalFormatting>
  <conditionalFormatting sqref="AM32">
    <cfRule type="expression" dxfId="2767" priority="13523">
      <formula>IF(RIGHT(TEXT(AM32,"0.#"),1)=".",FALSE,TRUE)</formula>
    </cfRule>
    <cfRule type="expression" dxfId="2766" priority="13524">
      <formula>IF(RIGHT(TEXT(AM32,"0.#"),1)=".",TRUE,FALSE)</formula>
    </cfRule>
  </conditionalFormatting>
  <conditionalFormatting sqref="AM33">
    <cfRule type="expression" dxfId="2765" priority="13521">
      <formula>IF(RIGHT(TEXT(AM33,"0.#"),1)=".",FALSE,TRUE)</formula>
    </cfRule>
    <cfRule type="expression" dxfId="2764" priority="13522">
      <formula>IF(RIGHT(TEXT(AM33,"0.#"),1)=".",TRUE,FALSE)</formula>
    </cfRule>
  </conditionalFormatting>
  <conditionalFormatting sqref="AQ32:AQ34">
    <cfRule type="expression" dxfId="2763" priority="13513">
      <formula>IF(RIGHT(TEXT(AQ32,"0.#"),1)=".",FALSE,TRUE)</formula>
    </cfRule>
    <cfRule type="expression" dxfId="2762" priority="13514">
      <formula>IF(RIGHT(TEXT(AQ32,"0.#"),1)=".",TRUE,FALSE)</formula>
    </cfRule>
  </conditionalFormatting>
  <conditionalFormatting sqref="AU32:AU34">
    <cfRule type="expression" dxfId="2761" priority="13511">
      <formula>IF(RIGHT(TEXT(AU32,"0.#"),1)=".",FALSE,TRUE)</formula>
    </cfRule>
    <cfRule type="expression" dxfId="2760" priority="13512">
      <formula>IF(RIGHT(TEXT(AU32,"0.#"),1)=".",TRUE,FALSE)</formula>
    </cfRule>
  </conditionalFormatting>
  <conditionalFormatting sqref="AE53">
    <cfRule type="expression" dxfId="2759" priority="13445">
      <formula>IF(RIGHT(TEXT(AE53,"0.#"),1)=".",FALSE,TRUE)</formula>
    </cfRule>
    <cfRule type="expression" dxfId="2758" priority="13446">
      <formula>IF(RIGHT(TEXT(AE53,"0.#"),1)=".",TRUE,FALSE)</formula>
    </cfRule>
  </conditionalFormatting>
  <conditionalFormatting sqref="AE54">
    <cfRule type="expression" dxfId="2757" priority="13443">
      <formula>IF(RIGHT(TEXT(AE54,"0.#"),1)=".",FALSE,TRUE)</formula>
    </cfRule>
    <cfRule type="expression" dxfId="2756" priority="13444">
      <formula>IF(RIGHT(TEXT(AE54,"0.#"),1)=".",TRUE,FALSE)</formula>
    </cfRule>
  </conditionalFormatting>
  <conditionalFormatting sqref="AI54">
    <cfRule type="expression" dxfId="2755" priority="13437">
      <formula>IF(RIGHT(TEXT(AI54,"0.#"),1)=".",FALSE,TRUE)</formula>
    </cfRule>
    <cfRule type="expression" dxfId="2754" priority="13438">
      <formula>IF(RIGHT(TEXT(AI54,"0.#"),1)=".",TRUE,FALSE)</formula>
    </cfRule>
  </conditionalFormatting>
  <conditionalFormatting sqref="AI53">
    <cfRule type="expression" dxfId="2753" priority="13435">
      <formula>IF(RIGHT(TEXT(AI53,"0.#"),1)=".",FALSE,TRUE)</formula>
    </cfRule>
    <cfRule type="expression" dxfId="2752" priority="13436">
      <formula>IF(RIGHT(TEXT(AI53,"0.#"),1)=".",TRUE,FALSE)</formula>
    </cfRule>
  </conditionalFormatting>
  <conditionalFormatting sqref="AM53">
    <cfRule type="expression" dxfId="2751" priority="13433">
      <formula>IF(RIGHT(TEXT(AM53,"0.#"),1)=".",FALSE,TRUE)</formula>
    </cfRule>
    <cfRule type="expression" dxfId="2750" priority="13434">
      <formula>IF(RIGHT(TEXT(AM53,"0.#"),1)=".",TRUE,FALSE)</formula>
    </cfRule>
  </conditionalFormatting>
  <conditionalFormatting sqref="AM54">
    <cfRule type="expression" dxfId="2749" priority="13431">
      <formula>IF(RIGHT(TEXT(AM54,"0.#"),1)=".",FALSE,TRUE)</formula>
    </cfRule>
    <cfRule type="expression" dxfId="2748" priority="13432">
      <formula>IF(RIGHT(TEXT(AM54,"0.#"),1)=".",TRUE,FALSE)</formula>
    </cfRule>
  </conditionalFormatting>
  <conditionalFormatting sqref="AM55">
    <cfRule type="expression" dxfId="2747" priority="13429">
      <formula>IF(RIGHT(TEXT(AM55,"0.#"),1)=".",FALSE,TRUE)</formula>
    </cfRule>
    <cfRule type="expression" dxfId="2746" priority="13430">
      <formula>IF(RIGHT(TEXT(AM55,"0.#"),1)=".",TRUE,FALSE)</formula>
    </cfRule>
  </conditionalFormatting>
  <conditionalFormatting sqref="AE60">
    <cfRule type="expression" dxfId="2745" priority="13415">
      <formula>IF(RIGHT(TEXT(AE60,"0.#"),1)=".",FALSE,TRUE)</formula>
    </cfRule>
    <cfRule type="expression" dxfId="2744" priority="13416">
      <formula>IF(RIGHT(TEXT(AE60,"0.#"),1)=".",TRUE,FALSE)</formula>
    </cfRule>
  </conditionalFormatting>
  <conditionalFormatting sqref="AE61">
    <cfRule type="expression" dxfId="2743" priority="13413">
      <formula>IF(RIGHT(TEXT(AE61,"0.#"),1)=".",FALSE,TRUE)</formula>
    </cfRule>
    <cfRule type="expression" dxfId="2742" priority="13414">
      <formula>IF(RIGHT(TEXT(AE61,"0.#"),1)=".",TRUE,FALSE)</formula>
    </cfRule>
  </conditionalFormatting>
  <conditionalFormatting sqref="AE62">
    <cfRule type="expression" dxfId="2741" priority="13411">
      <formula>IF(RIGHT(TEXT(AE62,"0.#"),1)=".",FALSE,TRUE)</formula>
    </cfRule>
    <cfRule type="expression" dxfId="2740" priority="13412">
      <formula>IF(RIGHT(TEXT(AE62,"0.#"),1)=".",TRUE,FALSE)</formula>
    </cfRule>
  </conditionalFormatting>
  <conditionalFormatting sqref="AI62">
    <cfRule type="expression" dxfId="2739" priority="13409">
      <formula>IF(RIGHT(TEXT(AI62,"0.#"),1)=".",FALSE,TRUE)</formula>
    </cfRule>
    <cfRule type="expression" dxfId="2738" priority="13410">
      <formula>IF(RIGHT(TEXT(AI62,"0.#"),1)=".",TRUE,FALSE)</formula>
    </cfRule>
  </conditionalFormatting>
  <conditionalFormatting sqref="AI61">
    <cfRule type="expression" dxfId="2737" priority="13407">
      <formula>IF(RIGHT(TEXT(AI61,"0.#"),1)=".",FALSE,TRUE)</formula>
    </cfRule>
    <cfRule type="expression" dxfId="2736" priority="13408">
      <formula>IF(RIGHT(TEXT(AI61,"0.#"),1)=".",TRUE,FALSE)</formula>
    </cfRule>
  </conditionalFormatting>
  <conditionalFormatting sqref="AI60">
    <cfRule type="expression" dxfId="2735" priority="13405">
      <formula>IF(RIGHT(TEXT(AI60,"0.#"),1)=".",FALSE,TRUE)</formula>
    </cfRule>
    <cfRule type="expression" dxfId="2734" priority="13406">
      <formula>IF(RIGHT(TEXT(AI60,"0.#"),1)=".",TRUE,FALSE)</formula>
    </cfRule>
  </conditionalFormatting>
  <conditionalFormatting sqref="AM60">
    <cfRule type="expression" dxfId="2733" priority="13403">
      <formula>IF(RIGHT(TEXT(AM60,"0.#"),1)=".",FALSE,TRUE)</formula>
    </cfRule>
    <cfRule type="expression" dxfId="2732" priority="13404">
      <formula>IF(RIGHT(TEXT(AM60,"0.#"),1)=".",TRUE,FALSE)</formula>
    </cfRule>
  </conditionalFormatting>
  <conditionalFormatting sqref="AM61">
    <cfRule type="expression" dxfId="2731" priority="13401">
      <formula>IF(RIGHT(TEXT(AM61,"0.#"),1)=".",FALSE,TRUE)</formula>
    </cfRule>
    <cfRule type="expression" dxfId="2730" priority="13402">
      <formula>IF(RIGHT(TEXT(AM61,"0.#"),1)=".",TRUE,FALSE)</formula>
    </cfRule>
  </conditionalFormatting>
  <conditionalFormatting sqref="AM62">
    <cfRule type="expression" dxfId="2729" priority="13399">
      <formula>IF(RIGHT(TEXT(AM62,"0.#"),1)=".",FALSE,TRUE)</formula>
    </cfRule>
    <cfRule type="expression" dxfId="2728" priority="13400">
      <formula>IF(RIGHT(TEXT(AM62,"0.#"),1)=".",TRUE,FALSE)</formula>
    </cfRule>
  </conditionalFormatting>
  <conditionalFormatting sqref="AE87">
    <cfRule type="expression" dxfId="2727" priority="13385">
      <formula>IF(RIGHT(TEXT(AE87,"0.#"),1)=".",FALSE,TRUE)</formula>
    </cfRule>
    <cfRule type="expression" dxfId="2726" priority="13386">
      <formula>IF(RIGHT(TEXT(AE87,"0.#"),1)=".",TRUE,FALSE)</formula>
    </cfRule>
  </conditionalFormatting>
  <conditionalFormatting sqref="AE88">
    <cfRule type="expression" dxfId="2725" priority="13383">
      <formula>IF(RIGHT(TEXT(AE88,"0.#"),1)=".",FALSE,TRUE)</formula>
    </cfRule>
    <cfRule type="expression" dxfId="2724" priority="13384">
      <formula>IF(RIGHT(TEXT(AE88,"0.#"),1)=".",TRUE,FALSE)</formula>
    </cfRule>
  </conditionalFormatting>
  <conditionalFormatting sqref="AE89">
    <cfRule type="expression" dxfId="2723" priority="13381">
      <formula>IF(RIGHT(TEXT(AE89,"0.#"),1)=".",FALSE,TRUE)</formula>
    </cfRule>
    <cfRule type="expression" dxfId="2722" priority="13382">
      <formula>IF(RIGHT(TEXT(AE89,"0.#"),1)=".",TRUE,FALSE)</formula>
    </cfRule>
  </conditionalFormatting>
  <conditionalFormatting sqref="AI89">
    <cfRule type="expression" dxfId="2721" priority="13379">
      <formula>IF(RIGHT(TEXT(AI89,"0.#"),1)=".",FALSE,TRUE)</formula>
    </cfRule>
    <cfRule type="expression" dxfId="2720" priority="13380">
      <formula>IF(RIGHT(TEXT(AI89,"0.#"),1)=".",TRUE,FALSE)</formula>
    </cfRule>
  </conditionalFormatting>
  <conditionalFormatting sqref="AI88">
    <cfRule type="expression" dxfId="2719" priority="13377">
      <formula>IF(RIGHT(TEXT(AI88,"0.#"),1)=".",FALSE,TRUE)</formula>
    </cfRule>
    <cfRule type="expression" dxfId="2718" priority="13378">
      <formula>IF(RIGHT(TEXT(AI88,"0.#"),1)=".",TRUE,FALSE)</formula>
    </cfRule>
  </conditionalFormatting>
  <conditionalFormatting sqref="AI87">
    <cfRule type="expression" dxfId="2717" priority="13375">
      <formula>IF(RIGHT(TEXT(AI87,"0.#"),1)=".",FALSE,TRUE)</formula>
    </cfRule>
    <cfRule type="expression" dxfId="2716" priority="13376">
      <formula>IF(RIGHT(TEXT(AI87,"0.#"),1)=".",TRUE,FALSE)</formula>
    </cfRule>
  </conditionalFormatting>
  <conditionalFormatting sqref="AM88">
    <cfRule type="expression" dxfId="2715" priority="13371">
      <formula>IF(RIGHT(TEXT(AM88,"0.#"),1)=".",FALSE,TRUE)</formula>
    </cfRule>
    <cfRule type="expression" dxfId="2714" priority="13372">
      <formula>IF(RIGHT(TEXT(AM88,"0.#"),1)=".",TRUE,FALSE)</formula>
    </cfRule>
  </conditionalFormatting>
  <conditionalFormatting sqref="AM89">
    <cfRule type="expression" dxfId="2713" priority="13369">
      <formula>IF(RIGHT(TEXT(AM89,"0.#"),1)=".",FALSE,TRUE)</formula>
    </cfRule>
    <cfRule type="expression" dxfId="2712" priority="13370">
      <formula>IF(RIGHT(TEXT(AM89,"0.#"),1)=".",TRUE,FALSE)</formula>
    </cfRule>
  </conditionalFormatting>
  <conditionalFormatting sqref="AE92">
    <cfRule type="expression" dxfId="2711" priority="13355">
      <formula>IF(RIGHT(TEXT(AE92,"0.#"),1)=".",FALSE,TRUE)</formula>
    </cfRule>
    <cfRule type="expression" dxfId="2710" priority="13356">
      <formula>IF(RIGHT(TEXT(AE92,"0.#"),1)=".",TRUE,FALSE)</formula>
    </cfRule>
  </conditionalFormatting>
  <conditionalFormatting sqref="AE93">
    <cfRule type="expression" dxfId="2709" priority="13353">
      <formula>IF(RIGHT(TEXT(AE93,"0.#"),1)=".",FALSE,TRUE)</formula>
    </cfRule>
    <cfRule type="expression" dxfId="2708" priority="13354">
      <formula>IF(RIGHT(TEXT(AE93,"0.#"),1)=".",TRUE,FALSE)</formula>
    </cfRule>
  </conditionalFormatting>
  <conditionalFormatting sqref="AE94">
    <cfRule type="expression" dxfId="2707" priority="13351">
      <formula>IF(RIGHT(TEXT(AE94,"0.#"),1)=".",FALSE,TRUE)</formula>
    </cfRule>
    <cfRule type="expression" dxfId="2706" priority="13352">
      <formula>IF(RIGHT(TEXT(AE94,"0.#"),1)=".",TRUE,FALSE)</formula>
    </cfRule>
  </conditionalFormatting>
  <conditionalFormatting sqref="AI94">
    <cfRule type="expression" dxfId="2705" priority="13349">
      <formula>IF(RIGHT(TEXT(AI94,"0.#"),1)=".",FALSE,TRUE)</formula>
    </cfRule>
    <cfRule type="expression" dxfId="2704" priority="13350">
      <formula>IF(RIGHT(TEXT(AI94,"0.#"),1)=".",TRUE,FALSE)</formula>
    </cfRule>
  </conditionalFormatting>
  <conditionalFormatting sqref="AI93">
    <cfRule type="expression" dxfId="2703" priority="13347">
      <formula>IF(RIGHT(TEXT(AI93,"0.#"),1)=".",FALSE,TRUE)</formula>
    </cfRule>
    <cfRule type="expression" dxfId="2702" priority="13348">
      <formula>IF(RIGHT(TEXT(AI93,"0.#"),1)=".",TRUE,FALSE)</formula>
    </cfRule>
  </conditionalFormatting>
  <conditionalFormatting sqref="AI92">
    <cfRule type="expression" dxfId="2701" priority="13345">
      <formula>IF(RIGHT(TEXT(AI92,"0.#"),1)=".",FALSE,TRUE)</formula>
    </cfRule>
    <cfRule type="expression" dxfId="2700" priority="13346">
      <formula>IF(RIGHT(TEXT(AI92,"0.#"),1)=".",TRUE,FALSE)</formula>
    </cfRule>
  </conditionalFormatting>
  <conditionalFormatting sqref="AM92">
    <cfRule type="expression" dxfId="2699" priority="13343">
      <formula>IF(RIGHT(TEXT(AM92,"0.#"),1)=".",FALSE,TRUE)</formula>
    </cfRule>
    <cfRule type="expression" dxfId="2698" priority="13344">
      <formula>IF(RIGHT(TEXT(AM92,"0.#"),1)=".",TRUE,FALSE)</formula>
    </cfRule>
  </conditionalFormatting>
  <conditionalFormatting sqref="AM93">
    <cfRule type="expression" dxfId="2697" priority="13341">
      <formula>IF(RIGHT(TEXT(AM93,"0.#"),1)=".",FALSE,TRUE)</formula>
    </cfRule>
    <cfRule type="expression" dxfId="2696" priority="13342">
      <formula>IF(RIGHT(TEXT(AM93,"0.#"),1)=".",TRUE,FALSE)</formula>
    </cfRule>
  </conditionalFormatting>
  <conditionalFormatting sqref="AM94">
    <cfRule type="expression" dxfId="2695" priority="13339">
      <formula>IF(RIGHT(TEXT(AM94,"0.#"),1)=".",FALSE,TRUE)</formula>
    </cfRule>
    <cfRule type="expression" dxfId="2694" priority="13340">
      <formula>IF(RIGHT(TEXT(AM94,"0.#"),1)=".",TRUE,FALSE)</formula>
    </cfRule>
  </conditionalFormatting>
  <conditionalFormatting sqref="AE97">
    <cfRule type="expression" dxfId="2693" priority="13325">
      <formula>IF(RIGHT(TEXT(AE97,"0.#"),1)=".",FALSE,TRUE)</formula>
    </cfRule>
    <cfRule type="expression" dxfId="2692" priority="13326">
      <formula>IF(RIGHT(TEXT(AE97,"0.#"),1)=".",TRUE,FALSE)</formula>
    </cfRule>
  </conditionalFormatting>
  <conditionalFormatting sqref="AE98">
    <cfRule type="expression" dxfId="2691" priority="13323">
      <formula>IF(RIGHT(TEXT(AE98,"0.#"),1)=".",FALSE,TRUE)</formula>
    </cfRule>
    <cfRule type="expression" dxfId="2690" priority="13324">
      <formula>IF(RIGHT(TEXT(AE98,"0.#"),1)=".",TRUE,FALSE)</formula>
    </cfRule>
  </conditionalFormatting>
  <conditionalFormatting sqref="AE99">
    <cfRule type="expression" dxfId="2689" priority="13321">
      <formula>IF(RIGHT(TEXT(AE99,"0.#"),1)=".",FALSE,TRUE)</formula>
    </cfRule>
    <cfRule type="expression" dxfId="2688" priority="13322">
      <formula>IF(RIGHT(TEXT(AE99,"0.#"),1)=".",TRUE,FALSE)</formula>
    </cfRule>
  </conditionalFormatting>
  <conditionalFormatting sqref="AI99">
    <cfRule type="expression" dxfId="2687" priority="13319">
      <formula>IF(RIGHT(TEXT(AI99,"0.#"),1)=".",FALSE,TRUE)</formula>
    </cfRule>
    <cfRule type="expression" dxfId="2686" priority="13320">
      <formula>IF(RIGHT(TEXT(AI99,"0.#"),1)=".",TRUE,FALSE)</formula>
    </cfRule>
  </conditionalFormatting>
  <conditionalFormatting sqref="AI98">
    <cfRule type="expression" dxfId="2685" priority="13317">
      <formula>IF(RIGHT(TEXT(AI98,"0.#"),1)=".",FALSE,TRUE)</formula>
    </cfRule>
    <cfRule type="expression" dxfId="2684" priority="13318">
      <formula>IF(RIGHT(TEXT(AI98,"0.#"),1)=".",TRUE,FALSE)</formula>
    </cfRule>
  </conditionalFormatting>
  <conditionalFormatting sqref="AI97">
    <cfRule type="expression" dxfId="2683" priority="13315">
      <formula>IF(RIGHT(TEXT(AI97,"0.#"),1)=".",FALSE,TRUE)</formula>
    </cfRule>
    <cfRule type="expression" dxfId="2682" priority="13316">
      <formula>IF(RIGHT(TEXT(AI97,"0.#"),1)=".",TRUE,FALSE)</formula>
    </cfRule>
  </conditionalFormatting>
  <conditionalFormatting sqref="AM97">
    <cfRule type="expression" dxfId="2681" priority="13313">
      <formula>IF(RIGHT(TEXT(AM97,"0.#"),1)=".",FALSE,TRUE)</formula>
    </cfRule>
    <cfRule type="expression" dxfId="2680" priority="13314">
      <formula>IF(RIGHT(TEXT(AM97,"0.#"),1)=".",TRUE,FALSE)</formula>
    </cfRule>
  </conditionalFormatting>
  <conditionalFormatting sqref="AM98">
    <cfRule type="expression" dxfId="2679" priority="13311">
      <formula>IF(RIGHT(TEXT(AM98,"0.#"),1)=".",FALSE,TRUE)</formula>
    </cfRule>
    <cfRule type="expression" dxfId="2678" priority="13312">
      <formula>IF(RIGHT(TEXT(AM98,"0.#"),1)=".",TRUE,FALSE)</formula>
    </cfRule>
  </conditionalFormatting>
  <conditionalFormatting sqref="AM99">
    <cfRule type="expression" dxfId="2677" priority="13309">
      <formula>IF(RIGHT(TEXT(AM99,"0.#"),1)=".",FALSE,TRUE)</formula>
    </cfRule>
    <cfRule type="expression" dxfId="2676" priority="13310">
      <formula>IF(RIGHT(TEXT(AM99,"0.#"),1)=".",TRUE,FALSE)</formula>
    </cfRule>
  </conditionalFormatting>
  <conditionalFormatting sqref="AE104">
    <cfRule type="expression" dxfId="2675" priority="13283">
      <formula>IF(RIGHT(TEXT(AE104,"0.#"),1)=".",FALSE,TRUE)</formula>
    </cfRule>
    <cfRule type="expression" dxfId="2674" priority="13284">
      <formula>IF(RIGHT(TEXT(AE104,"0.#"),1)=".",TRUE,FALSE)</formula>
    </cfRule>
  </conditionalFormatting>
  <conditionalFormatting sqref="AI104">
    <cfRule type="expression" dxfId="2673" priority="13281">
      <formula>IF(RIGHT(TEXT(AI104,"0.#"),1)=".",FALSE,TRUE)</formula>
    </cfRule>
    <cfRule type="expression" dxfId="2672" priority="13282">
      <formula>IF(RIGHT(TEXT(AI104,"0.#"),1)=".",TRUE,FALSE)</formula>
    </cfRule>
  </conditionalFormatting>
  <conditionalFormatting sqref="AM104">
    <cfRule type="expression" dxfId="2671" priority="13279">
      <formula>IF(RIGHT(TEXT(AM104,"0.#"),1)=".",FALSE,TRUE)</formula>
    </cfRule>
    <cfRule type="expression" dxfId="2670" priority="13280">
      <formula>IF(RIGHT(TEXT(AM104,"0.#"),1)=".",TRUE,FALSE)</formula>
    </cfRule>
  </conditionalFormatting>
  <conditionalFormatting sqref="AE105">
    <cfRule type="expression" dxfId="2669" priority="13277">
      <formula>IF(RIGHT(TEXT(AE105,"0.#"),1)=".",FALSE,TRUE)</formula>
    </cfRule>
    <cfRule type="expression" dxfId="2668" priority="13278">
      <formula>IF(RIGHT(TEXT(AE105,"0.#"),1)=".",TRUE,FALSE)</formula>
    </cfRule>
  </conditionalFormatting>
  <conditionalFormatting sqref="AI105">
    <cfRule type="expression" dxfId="2667" priority="13275">
      <formula>IF(RIGHT(TEXT(AI105,"0.#"),1)=".",FALSE,TRUE)</formula>
    </cfRule>
    <cfRule type="expression" dxfId="2666" priority="13276">
      <formula>IF(RIGHT(TEXT(AI105,"0.#"),1)=".",TRUE,FALSE)</formula>
    </cfRule>
  </conditionalFormatting>
  <conditionalFormatting sqref="AM105">
    <cfRule type="expression" dxfId="2665" priority="13273">
      <formula>IF(RIGHT(TEXT(AM105,"0.#"),1)=".",FALSE,TRUE)</formula>
    </cfRule>
    <cfRule type="expression" dxfId="2664" priority="13274">
      <formula>IF(RIGHT(TEXT(AM105,"0.#"),1)=".",TRUE,FALSE)</formula>
    </cfRule>
  </conditionalFormatting>
  <conditionalFormatting sqref="AE107">
    <cfRule type="expression" dxfId="2663" priority="13269">
      <formula>IF(RIGHT(TEXT(AE107,"0.#"),1)=".",FALSE,TRUE)</formula>
    </cfRule>
    <cfRule type="expression" dxfId="2662" priority="13270">
      <formula>IF(RIGHT(TEXT(AE107,"0.#"),1)=".",TRUE,FALSE)</formula>
    </cfRule>
  </conditionalFormatting>
  <conditionalFormatting sqref="AI107">
    <cfRule type="expression" dxfId="2661" priority="13267">
      <formula>IF(RIGHT(TEXT(AI107,"0.#"),1)=".",FALSE,TRUE)</formula>
    </cfRule>
    <cfRule type="expression" dxfId="2660" priority="13268">
      <formula>IF(RIGHT(TEXT(AI107,"0.#"),1)=".",TRUE,FALSE)</formula>
    </cfRule>
  </conditionalFormatting>
  <conditionalFormatting sqref="AM107">
    <cfRule type="expression" dxfId="2659" priority="13265">
      <formula>IF(RIGHT(TEXT(AM107,"0.#"),1)=".",FALSE,TRUE)</formula>
    </cfRule>
    <cfRule type="expression" dxfId="2658" priority="13266">
      <formula>IF(RIGHT(TEXT(AM107,"0.#"),1)=".",TRUE,FALSE)</formula>
    </cfRule>
  </conditionalFormatting>
  <conditionalFormatting sqref="AE108">
    <cfRule type="expression" dxfId="2657" priority="13263">
      <formula>IF(RIGHT(TEXT(AE108,"0.#"),1)=".",FALSE,TRUE)</formula>
    </cfRule>
    <cfRule type="expression" dxfId="2656" priority="13264">
      <formula>IF(RIGHT(TEXT(AE108,"0.#"),1)=".",TRUE,FALSE)</formula>
    </cfRule>
  </conditionalFormatting>
  <conditionalFormatting sqref="AI108">
    <cfRule type="expression" dxfId="2655" priority="13261">
      <formula>IF(RIGHT(TEXT(AI108,"0.#"),1)=".",FALSE,TRUE)</formula>
    </cfRule>
    <cfRule type="expression" dxfId="2654" priority="13262">
      <formula>IF(RIGHT(TEXT(AI108,"0.#"),1)=".",TRUE,FALSE)</formula>
    </cfRule>
  </conditionalFormatting>
  <conditionalFormatting sqref="AM108">
    <cfRule type="expression" dxfId="2653" priority="13259">
      <formula>IF(RIGHT(TEXT(AM108,"0.#"),1)=".",FALSE,TRUE)</formula>
    </cfRule>
    <cfRule type="expression" dxfId="2652" priority="13260">
      <formula>IF(RIGHT(TEXT(AM108,"0.#"),1)=".",TRUE,FALSE)</formula>
    </cfRule>
  </conditionalFormatting>
  <conditionalFormatting sqref="AE110">
    <cfRule type="expression" dxfId="2651" priority="13255">
      <formula>IF(RIGHT(TEXT(AE110,"0.#"),1)=".",FALSE,TRUE)</formula>
    </cfRule>
    <cfRule type="expression" dxfId="2650" priority="13256">
      <formula>IF(RIGHT(TEXT(AE110,"0.#"),1)=".",TRUE,FALSE)</formula>
    </cfRule>
  </conditionalFormatting>
  <conditionalFormatting sqref="AI110">
    <cfRule type="expression" dxfId="2649" priority="13253">
      <formula>IF(RIGHT(TEXT(AI110,"0.#"),1)=".",FALSE,TRUE)</formula>
    </cfRule>
    <cfRule type="expression" dxfId="2648" priority="13254">
      <formula>IF(RIGHT(TEXT(AI110,"0.#"),1)=".",TRUE,FALSE)</formula>
    </cfRule>
  </conditionalFormatting>
  <conditionalFormatting sqref="AM110">
    <cfRule type="expression" dxfId="2647" priority="13251">
      <formula>IF(RIGHT(TEXT(AM110,"0.#"),1)=".",FALSE,TRUE)</formula>
    </cfRule>
    <cfRule type="expression" dxfId="2646" priority="13252">
      <formula>IF(RIGHT(TEXT(AM110,"0.#"),1)=".",TRUE,FALSE)</formula>
    </cfRule>
  </conditionalFormatting>
  <conditionalFormatting sqref="AE111">
    <cfRule type="expression" dxfId="2645" priority="13249">
      <formula>IF(RIGHT(TEXT(AE111,"0.#"),1)=".",FALSE,TRUE)</formula>
    </cfRule>
    <cfRule type="expression" dxfId="2644" priority="13250">
      <formula>IF(RIGHT(TEXT(AE111,"0.#"),1)=".",TRUE,FALSE)</formula>
    </cfRule>
  </conditionalFormatting>
  <conditionalFormatting sqref="AI111">
    <cfRule type="expression" dxfId="2643" priority="13247">
      <formula>IF(RIGHT(TEXT(AI111,"0.#"),1)=".",FALSE,TRUE)</formula>
    </cfRule>
    <cfRule type="expression" dxfId="2642" priority="13248">
      <formula>IF(RIGHT(TEXT(AI111,"0.#"),1)=".",TRUE,FALSE)</formula>
    </cfRule>
  </conditionalFormatting>
  <conditionalFormatting sqref="AM111">
    <cfRule type="expression" dxfId="2641" priority="13245">
      <formula>IF(RIGHT(TEXT(AM111,"0.#"),1)=".",FALSE,TRUE)</formula>
    </cfRule>
    <cfRule type="expression" dxfId="2640" priority="13246">
      <formula>IF(RIGHT(TEXT(AM111,"0.#"),1)=".",TRUE,FALSE)</formula>
    </cfRule>
  </conditionalFormatting>
  <conditionalFormatting sqref="AE113">
    <cfRule type="expression" dxfId="2639" priority="13241">
      <formula>IF(RIGHT(TEXT(AE113,"0.#"),1)=".",FALSE,TRUE)</formula>
    </cfRule>
    <cfRule type="expression" dxfId="2638" priority="13242">
      <formula>IF(RIGHT(TEXT(AE113,"0.#"),1)=".",TRUE,FALSE)</formula>
    </cfRule>
  </conditionalFormatting>
  <conditionalFormatting sqref="AI113">
    <cfRule type="expression" dxfId="2637" priority="13239">
      <formula>IF(RIGHT(TEXT(AI113,"0.#"),1)=".",FALSE,TRUE)</formula>
    </cfRule>
    <cfRule type="expression" dxfId="2636" priority="13240">
      <formula>IF(RIGHT(TEXT(AI113,"0.#"),1)=".",TRUE,FALSE)</formula>
    </cfRule>
  </conditionalFormatting>
  <conditionalFormatting sqref="AM113">
    <cfRule type="expression" dxfId="2635" priority="13237">
      <formula>IF(RIGHT(TEXT(AM113,"0.#"),1)=".",FALSE,TRUE)</formula>
    </cfRule>
    <cfRule type="expression" dxfId="2634" priority="13238">
      <formula>IF(RIGHT(TEXT(AM113,"0.#"),1)=".",TRUE,FALSE)</formula>
    </cfRule>
  </conditionalFormatting>
  <conditionalFormatting sqref="AE114">
    <cfRule type="expression" dxfId="2633" priority="13235">
      <formula>IF(RIGHT(TEXT(AE114,"0.#"),1)=".",FALSE,TRUE)</formula>
    </cfRule>
    <cfRule type="expression" dxfId="2632" priority="13236">
      <formula>IF(RIGHT(TEXT(AE114,"0.#"),1)=".",TRUE,FALSE)</formula>
    </cfRule>
  </conditionalFormatting>
  <conditionalFormatting sqref="AI114">
    <cfRule type="expression" dxfId="2631" priority="13233">
      <formula>IF(RIGHT(TEXT(AI114,"0.#"),1)=".",FALSE,TRUE)</formula>
    </cfRule>
    <cfRule type="expression" dxfId="2630" priority="13234">
      <formula>IF(RIGHT(TEXT(AI114,"0.#"),1)=".",TRUE,FALSE)</formula>
    </cfRule>
  </conditionalFormatting>
  <conditionalFormatting sqref="AM114">
    <cfRule type="expression" dxfId="2629" priority="13231">
      <formula>IF(RIGHT(TEXT(AM114,"0.#"),1)=".",FALSE,TRUE)</formula>
    </cfRule>
    <cfRule type="expression" dxfId="2628" priority="13232">
      <formula>IF(RIGHT(TEXT(AM114,"0.#"),1)=".",TRUE,FALSE)</formula>
    </cfRule>
  </conditionalFormatting>
  <conditionalFormatting sqref="AQ116">
    <cfRule type="expression" dxfId="2627" priority="13227">
      <formula>IF(RIGHT(TEXT(AQ116,"0.#"),1)=".",FALSE,TRUE)</formula>
    </cfRule>
    <cfRule type="expression" dxfId="2626" priority="13228">
      <formula>IF(RIGHT(TEXT(AQ116,"0.#"),1)=".",TRUE,FALSE)</formula>
    </cfRule>
  </conditionalFormatting>
  <conditionalFormatting sqref="AM116">
    <cfRule type="expression" dxfId="2625" priority="13223">
      <formula>IF(RIGHT(TEXT(AM116,"0.#"),1)=".",FALSE,TRUE)</formula>
    </cfRule>
    <cfRule type="expression" dxfId="2624" priority="13224">
      <formula>IF(RIGHT(TEXT(AM116,"0.#"),1)=".",TRUE,FALSE)</formula>
    </cfRule>
  </conditionalFormatting>
  <conditionalFormatting sqref="AM117">
    <cfRule type="expression" dxfId="2623" priority="13221">
      <formula>IF(RIGHT(TEXT(AM117,"0.#"),1)=".",FALSE,TRUE)</formula>
    </cfRule>
    <cfRule type="expression" dxfId="2622" priority="13222">
      <formula>IF(RIGHT(TEXT(AM117,"0.#"),1)=".",TRUE,FALSE)</formula>
    </cfRule>
  </conditionalFormatting>
  <conditionalFormatting sqref="AQ117">
    <cfRule type="expression" dxfId="2621" priority="13215">
      <formula>IF(RIGHT(TEXT(AQ117,"0.#"),1)=".",FALSE,TRUE)</formula>
    </cfRule>
    <cfRule type="expression" dxfId="2620" priority="13216">
      <formula>IF(RIGHT(TEXT(AQ117,"0.#"),1)=".",TRUE,FALSE)</formula>
    </cfRule>
  </conditionalFormatting>
  <conditionalFormatting sqref="AE119 AQ119">
    <cfRule type="expression" dxfId="2619" priority="13213">
      <formula>IF(RIGHT(TEXT(AE119,"0.#"),1)=".",FALSE,TRUE)</formula>
    </cfRule>
    <cfRule type="expression" dxfId="2618" priority="13214">
      <formula>IF(RIGHT(TEXT(AE119,"0.#"),1)=".",TRUE,FALSE)</formula>
    </cfRule>
  </conditionalFormatting>
  <conditionalFormatting sqref="AI119">
    <cfRule type="expression" dxfId="2617" priority="13211">
      <formula>IF(RIGHT(TEXT(AI119,"0.#"),1)=".",FALSE,TRUE)</formula>
    </cfRule>
    <cfRule type="expression" dxfId="2616" priority="13212">
      <formula>IF(RIGHT(TEXT(AI119,"0.#"),1)=".",TRUE,FALSE)</formula>
    </cfRule>
  </conditionalFormatting>
  <conditionalFormatting sqref="AM119">
    <cfRule type="expression" dxfId="2615" priority="13209">
      <formula>IF(RIGHT(TEXT(AM119,"0.#"),1)=".",FALSE,TRUE)</formula>
    </cfRule>
    <cfRule type="expression" dxfId="2614" priority="13210">
      <formula>IF(RIGHT(TEXT(AM119,"0.#"),1)=".",TRUE,FALSE)</formula>
    </cfRule>
  </conditionalFormatting>
  <conditionalFormatting sqref="AQ120">
    <cfRule type="expression" dxfId="2613" priority="13201">
      <formula>IF(RIGHT(TEXT(AQ120,"0.#"),1)=".",FALSE,TRUE)</formula>
    </cfRule>
    <cfRule type="expression" dxfId="2612" priority="13202">
      <formula>IF(RIGHT(TEXT(AQ120,"0.#"),1)=".",TRUE,FALSE)</formula>
    </cfRule>
  </conditionalFormatting>
  <conditionalFormatting sqref="AE122 AQ122">
    <cfRule type="expression" dxfId="2611" priority="13199">
      <formula>IF(RIGHT(TEXT(AE122,"0.#"),1)=".",FALSE,TRUE)</formula>
    </cfRule>
    <cfRule type="expression" dxfId="2610" priority="13200">
      <formula>IF(RIGHT(TEXT(AE122,"0.#"),1)=".",TRUE,FALSE)</formula>
    </cfRule>
  </conditionalFormatting>
  <conditionalFormatting sqref="AI122">
    <cfRule type="expression" dxfId="2609" priority="13197">
      <formula>IF(RIGHT(TEXT(AI122,"0.#"),1)=".",FALSE,TRUE)</formula>
    </cfRule>
    <cfRule type="expression" dxfId="2608" priority="13198">
      <formula>IF(RIGHT(TEXT(AI122,"0.#"),1)=".",TRUE,FALSE)</formula>
    </cfRule>
  </conditionalFormatting>
  <conditionalFormatting sqref="AM122">
    <cfRule type="expression" dxfId="2607" priority="13195">
      <formula>IF(RIGHT(TEXT(AM122,"0.#"),1)=".",FALSE,TRUE)</formula>
    </cfRule>
    <cfRule type="expression" dxfId="2606" priority="13196">
      <formula>IF(RIGHT(TEXT(AM122,"0.#"),1)=".",TRUE,FALSE)</formula>
    </cfRule>
  </conditionalFormatting>
  <conditionalFormatting sqref="AQ123">
    <cfRule type="expression" dxfId="2605" priority="13187">
      <formula>IF(RIGHT(TEXT(AQ123,"0.#"),1)=".",FALSE,TRUE)</formula>
    </cfRule>
    <cfRule type="expression" dxfId="2604" priority="13188">
      <formula>IF(RIGHT(TEXT(AQ123,"0.#"),1)=".",TRUE,FALSE)</formula>
    </cfRule>
  </conditionalFormatting>
  <conditionalFormatting sqref="AE125 AQ125">
    <cfRule type="expression" dxfId="2603" priority="13185">
      <formula>IF(RIGHT(TEXT(AE125,"0.#"),1)=".",FALSE,TRUE)</formula>
    </cfRule>
    <cfRule type="expression" dxfId="2602" priority="13186">
      <formula>IF(RIGHT(TEXT(AE125,"0.#"),1)=".",TRUE,FALSE)</formula>
    </cfRule>
  </conditionalFormatting>
  <conditionalFormatting sqref="AI125">
    <cfRule type="expression" dxfId="2601" priority="13183">
      <formula>IF(RIGHT(TEXT(AI125,"0.#"),1)=".",FALSE,TRUE)</formula>
    </cfRule>
    <cfRule type="expression" dxfId="2600" priority="13184">
      <formula>IF(RIGHT(TEXT(AI125,"0.#"),1)=".",TRUE,FALSE)</formula>
    </cfRule>
  </conditionalFormatting>
  <conditionalFormatting sqref="AM125">
    <cfRule type="expression" dxfId="2599" priority="13181">
      <formula>IF(RIGHT(TEXT(AM125,"0.#"),1)=".",FALSE,TRUE)</formula>
    </cfRule>
    <cfRule type="expression" dxfId="2598" priority="13182">
      <formula>IF(RIGHT(TEXT(AM125,"0.#"),1)=".",TRUE,FALSE)</formula>
    </cfRule>
  </conditionalFormatting>
  <conditionalFormatting sqref="AQ126">
    <cfRule type="expression" dxfId="2597" priority="13173">
      <formula>IF(RIGHT(TEXT(AQ126,"0.#"),1)=".",FALSE,TRUE)</formula>
    </cfRule>
    <cfRule type="expression" dxfId="2596" priority="13174">
      <formula>IF(RIGHT(TEXT(AQ126,"0.#"),1)=".",TRUE,FALSE)</formula>
    </cfRule>
  </conditionalFormatting>
  <conditionalFormatting sqref="AE128 AQ128">
    <cfRule type="expression" dxfId="2595" priority="13171">
      <formula>IF(RIGHT(TEXT(AE128,"0.#"),1)=".",FALSE,TRUE)</formula>
    </cfRule>
    <cfRule type="expression" dxfId="2594" priority="13172">
      <formula>IF(RIGHT(TEXT(AE128,"0.#"),1)=".",TRUE,FALSE)</formula>
    </cfRule>
  </conditionalFormatting>
  <conditionalFormatting sqref="AI128">
    <cfRule type="expression" dxfId="2593" priority="13169">
      <formula>IF(RIGHT(TEXT(AI128,"0.#"),1)=".",FALSE,TRUE)</formula>
    </cfRule>
    <cfRule type="expression" dxfId="2592" priority="13170">
      <formula>IF(RIGHT(TEXT(AI128,"0.#"),1)=".",TRUE,FALSE)</formula>
    </cfRule>
  </conditionalFormatting>
  <conditionalFormatting sqref="AM128">
    <cfRule type="expression" dxfId="2591" priority="13167">
      <formula>IF(RIGHT(TEXT(AM128,"0.#"),1)=".",FALSE,TRUE)</formula>
    </cfRule>
    <cfRule type="expression" dxfId="2590" priority="13168">
      <formula>IF(RIGHT(TEXT(AM128,"0.#"),1)=".",TRUE,FALSE)</formula>
    </cfRule>
  </conditionalFormatting>
  <conditionalFormatting sqref="AQ129">
    <cfRule type="expression" dxfId="2589" priority="13159">
      <formula>IF(RIGHT(TEXT(AQ129,"0.#"),1)=".",FALSE,TRUE)</formula>
    </cfRule>
    <cfRule type="expression" dxfId="2588" priority="13160">
      <formula>IF(RIGHT(TEXT(AQ129,"0.#"),1)=".",TRUE,FALSE)</formula>
    </cfRule>
  </conditionalFormatting>
  <conditionalFormatting sqref="AE75">
    <cfRule type="expression" dxfId="2587" priority="13157">
      <formula>IF(RIGHT(TEXT(AE75,"0.#"),1)=".",FALSE,TRUE)</formula>
    </cfRule>
    <cfRule type="expression" dxfId="2586" priority="13158">
      <formula>IF(RIGHT(TEXT(AE75,"0.#"),1)=".",TRUE,FALSE)</formula>
    </cfRule>
  </conditionalFormatting>
  <conditionalFormatting sqref="AE76">
    <cfRule type="expression" dxfId="2585" priority="13155">
      <formula>IF(RIGHT(TEXT(AE76,"0.#"),1)=".",FALSE,TRUE)</formula>
    </cfRule>
    <cfRule type="expression" dxfId="2584" priority="13156">
      <formula>IF(RIGHT(TEXT(AE76,"0.#"),1)=".",TRUE,FALSE)</formula>
    </cfRule>
  </conditionalFormatting>
  <conditionalFormatting sqref="AE77">
    <cfRule type="expression" dxfId="2583" priority="13153">
      <formula>IF(RIGHT(TEXT(AE77,"0.#"),1)=".",FALSE,TRUE)</formula>
    </cfRule>
    <cfRule type="expression" dxfId="2582" priority="13154">
      <formula>IF(RIGHT(TEXT(AE77,"0.#"),1)=".",TRUE,FALSE)</formula>
    </cfRule>
  </conditionalFormatting>
  <conditionalFormatting sqref="AI77">
    <cfRule type="expression" dxfId="2581" priority="13151">
      <formula>IF(RIGHT(TEXT(AI77,"0.#"),1)=".",FALSE,TRUE)</formula>
    </cfRule>
    <cfRule type="expression" dxfId="2580" priority="13152">
      <formula>IF(RIGHT(TEXT(AI77,"0.#"),1)=".",TRUE,FALSE)</formula>
    </cfRule>
  </conditionalFormatting>
  <conditionalFormatting sqref="AI76">
    <cfRule type="expression" dxfId="2579" priority="13149">
      <formula>IF(RIGHT(TEXT(AI76,"0.#"),1)=".",FALSE,TRUE)</formula>
    </cfRule>
    <cfRule type="expression" dxfId="2578" priority="13150">
      <formula>IF(RIGHT(TEXT(AI76,"0.#"),1)=".",TRUE,FALSE)</formula>
    </cfRule>
  </conditionalFormatting>
  <conditionalFormatting sqref="AI75">
    <cfRule type="expression" dxfId="2577" priority="13147">
      <formula>IF(RIGHT(TEXT(AI75,"0.#"),1)=".",FALSE,TRUE)</formula>
    </cfRule>
    <cfRule type="expression" dxfId="2576" priority="13148">
      <formula>IF(RIGHT(TEXT(AI75,"0.#"),1)=".",TRUE,FALSE)</formula>
    </cfRule>
  </conditionalFormatting>
  <conditionalFormatting sqref="AM75">
    <cfRule type="expression" dxfId="2575" priority="13145">
      <formula>IF(RIGHT(TEXT(AM75,"0.#"),1)=".",FALSE,TRUE)</formula>
    </cfRule>
    <cfRule type="expression" dxfId="2574" priority="13146">
      <formula>IF(RIGHT(TEXT(AM75,"0.#"),1)=".",TRUE,FALSE)</formula>
    </cfRule>
  </conditionalFormatting>
  <conditionalFormatting sqref="AM76">
    <cfRule type="expression" dxfId="2573" priority="13143">
      <formula>IF(RIGHT(TEXT(AM76,"0.#"),1)=".",FALSE,TRUE)</formula>
    </cfRule>
    <cfRule type="expression" dxfId="2572" priority="13144">
      <formula>IF(RIGHT(TEXT(AM76,"0.#"),1)=".",TRUE,FALSE)</formula>
    </cfRule>
  </conditionalFormatting>
  <conditionalFormatting sqref="AM77">
    <cfRule type="expression" dxfId="2571" priority="13141">
      <formula>IF(RIGHT(TEXT(AM77,"0.#"),1)=".",FALSE,TRUE)</formula>
    </cfRule>
    <cfRule type="expression" dxfId="2570" priority="13142">
      <formula>IF(RIGHT(TEXT(AM77,"0.#"),1)=".",TRUE,FALSE)</formula>
    </cfRule>
  </conditionalFormatting>
  <conditionalFormatting sqref="AE433">
    <cfRule type="expression" dxfId="2569" priority="13097">
      <formula>IF(RIGHT(TEXT(AE433,"0.#"),1)=".",FALSE,TRUE)</formula>
    </cfRule>
    <cfRule type="expression" dxfId="2568" priority="13098">
      <formula>IF(RIGHT(TEXT(AE433,"0.#"),1)=".",TRUE,FALSE)</formula>
    </cfRule>
  </conditionalFormatting>
  <conditionalFormatting sqref="AM435">
    <cfRule type="expression" dxfId="2567" priority="13081">
      <formula>IF(RIGHT(TEXT(AM435,"0.#"),1)=".",FALSE,TRUE)</formula>
    </cfRule>
    <cfRule type="expression" dxfId="2566" priority="13082">
      <formula>IF(RIGHT(TEXT(AM435,"0.#"),1)=".",TRUE,FALSE)</formula>
    </cfRule>
  </conditionalFormatting>
  <conditionalFormatting sqref="AE434">
    <cfRule type="expression" dxfId="2565" priority="13095">
      <formula>IF(RIGHT(TEXT(AE434,"0.#"),1)=".",FALSE,TRUE)</formula>
    </cfRule>
    <cfRule type="expression" dxfId="2564" priority="13096">
      <formula>IF(RIGHT(TEXT(AE434,"0.#"),1)=".",TRUE,FALSE)</formula>
    </cfRule>
  </conditionalFormatting>
  <conditionalFormatting sqref="AE435">
    <cfRule type="expression" dxfId="2563" priority="13093">
      <formula>IF(RIGHT(TEXT(AE435,"0.#"),1)=".",FALSE,TRUE)</formula>
    </cfRule>
    <cfRule type="expression" dxfId="2562" priority="13094">
      <formula>IF(RIGHT(TEXT(AE435,"0.#"),1)=".",TRUE,FALSE)</formula>
    </cfRule>
  </conditionalFormatting>
  <conditionalFormatting sqref="AM433">
    <cfRule type="expression" dxfId="2561" priority="13085">
      <formula>IF(RIGHT(TEXT(AM433,"0.#"),1)=".",FALSE,TRUE)</formula>
    </cfRule>
    <cfRule type="expression" dxfId="2560" priority="13086">
      <formula>IF(RIGHT(TEXT(AM433,"0.#"),1)=".",TRUE,FALSE)</formula>
    </cfRule>
  </conditionalFormatting>
  <conditionalFormatting sqref="AM434">
    <cfRule type="expression" dxfId="2559" priority="13083">
      <formula>IF(RIGHT(TEXT(AM434,"0.#"),1)=".",FALSE,TRUE)</formula>
    </cfRule>
    <cfRule type="expression" dxfId="2558" priority="13084">
      <formula>IF(RIGHT(TEXT(AM434,"0.#"),1)=".",TRUE,FALSE)</formula>
    </cfRule>
  </conditionalFormatting>
  <conditionalFormatting sqref="AU433">
    <cfRule type="expression" dxfId="2557" priority="13073">
      <formula>IF(RIGHT(TEXT(AU433,"0.#"),1)=".",FALSE,TRUE)</formula>
    </cfRule>
    <cfRule type="expression" dxfId="2556" priority="13074">
      <formula>IF(RIGHT(TEXT(AU433,"0.#"),1)=".",TRUE,FALSE)</formula>
    </cfRule>
  </conditionalFormatting>
  <conditionalFormatting sqref="AU434">
    <cfRule type="expression" dxfId="2555" priority="13071">
      <formula>IF(RIGHT(TEXT(AU434,"0.#"),1)=".",FALSE,TRUE)</formula>
    </cfRule>
    <cfRule type="expression" dxfId="2554" priority="13072">
      <formula>IF(RIGHT(TEXT(AU434,"0.#"),1)=".",TRUE,FALSE)</formula>
    </cfRule>
  </conditionalFormatting>
  <conditionalFormatting sqref="AU435">
    <cfRule type="expression" dxfId="2553" priority="13069">
      <formula>IF(RIGHT(TEXT(AU435,"0.#"),1)=".",FALSE,TRUE)</formula>
    </cfRule>
    <cfRule type="expression" dxfId="2552" priority="13070">
      <formula>IF(RIGHT(TEXT(AU435,"0.#"),1)=".",TRUE,FALSE)</formula>
    </cfRule>
  </conditionalFormatting>
  <conditionalFormatting sqref="AI435">
    <cfRule type="expression" dxfId="2551" priority="13003">
      <formula>IF(RIGHT(TEXT(AI435,"0.#"),1)=".",FALSE,TRUE)</formula>
    </cfRule>
    <cfRule type="expression" dxfId="2550" priority="13004">
      <formula>IF(RIGHT(TEXT(AI435,"0.#"),1)=".",TRUE,FALSE)</formula>
    </cfRule>
  </conditionalFormatting>
  <conditionalFormatting sqref="AI433">
    <cfRule type="expression" dxfId="2549" priority="13007">
      <formula>IF(RIGHT(TEXT(AI433,"0.#"),1)=".",FALSE,TRUE)</formula>
    </cfRule>
    <cfRule type="expression" dxfId="2548" priority="13008">
      <formula>IF(RIGHT(TEXT(AI433,"0.#"),1)=".",TRUE,FALSE)</formula>
    </cfRule>
  </conditionalFormatting>
  <conditionalFormatting sqref="AI434">
    <cfRule type="expression" dxfId="2547" priority="13005">
      <formula>IF(RIGHT(TEXT(AI434,"0.#"),1)=".",FALSE,TRUE)</formula>
    </cfRule>
    <cfRule type="expression" dxfId="2546" priority="13006">
      <formula>IF(RIGHT(TEXT(AI434,"0.#"),1)=".",TRUE,FALSE)</formula>
    </cfRule>
  </conditionalFormatting>
  <conditionalFormatting sqref="AQ434">
    <cfRule type="expression" dxfId="2545" priority="12989">
      <formula>IF(RIGHT(TEXT(AQ434,"0.#"),1)=".",FALSE,TRUE)</formula>
    </cfRule>
    <cfRule type="expression" dxfId="2544" priority="12990">
      <formula>IF(RIGHT(TEXT(AQ434,"0.#"),1)=".",TRUE,FALSE)</formula>
    </cfRule>
  </conditionalFormatting>
  <conditionalFormatting sqref="AQ435">
    <cfRule type="expression" dxfId="2543" priority="12975">
      <formula>IF(RIGHT(TEXT(AQ435,"0.#"),1)=".",FALSE,TRUE)</formula>
    </cfRule>
    <cfRule type="expression" dxfId="2542" priority="12976">
      <formula>IF(RIGHT(TEXT(AQ435,"0.#"),1)=".",TRUE,FALSE)</formula>
    </cfRule>
  </conditionalFormatting>
  <conditionalFormatting sqref="AQ433">
    <cfRule type="expression" dxfId="2541" priority="12973">
      <formula>IF(RIGHT(TEXT(AQ433,"0.#"),1)=".",FALSE,TRUE)</formula>
    </cfRule>
    <cfRule type="expression" dxfId="2540" priority="12974">
      <formula>IF(RIGHT(TEXT(AQ433,"0.#"),1)=".",TRUE,FALSE)</formula>
    </cfRule>
  </conditionalFormatting>
  <conditionalFormatting sqref="AL839:AO866">
    <cfRule type="expression" dxfId="2539" priority="6697">
      <formula>IF(AND(AL839&gt;=0, RIGHT(TEXT(AL839,"0.#"),1)&lt;&gt;"."),TRUE,FALSE)</formula>
    </cfRule>
    <cfRule type="expression" dxfId="2538" priority="6698">
      <formula>IF(AND(AL839&gt;=0, RIGHT(TEXT(AL839,"0.#"),1)="."),TRUE,FALSE)</formula>
    </cfRule>
    <cfRule type="expression" dxfId="2537" priority="6699">
      <formula>IF(AND(AL839&lt;0, RIGHT(TEXT(AL839,"0.#"),1)&lt;&gt;"."),TRUE,FALSE)</formula>
    </cfRule>
    <cfRule type="expression" dxfId="2536" priority="6700">
      <formula>IF(AND(AL839&lt;0, RIGHT(TEXT(AL839,"0.#"),1)="."),TRUE,FALSE)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39:Y866">
    <cfRule type="expression" dxfId="2495" priority="3025">
      <formula>IF(RIGHT(TEXT(Y839,"0.#"),1)=".",FALSE,TRUE)</formula>
    </cfRule>
    <cfRule type="expression" dxfId="2494" priority="3026">
      <formula>IF(RIGHT(TEXT(Y839,"0.#"),1)=".",TRUE,FALSE)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3:AO1131">
    <cfRule type="expression" dxfId="2465" priority="2931">
      <formula>IF(AND(AL1103&gt;=0, RIGHT(TEXT(AL1103,"0.#"),1)&lt;&gt;"."),TRUE,FALSE)</formula>
    </cfRule>
    <cfRule type="expression" dxfId="2464" priority="2932">
      <formula>IF(AND(AL1103&gt;=0, RIGHT(TEXT(AL1103,"0.#"),1)="."),TRUE,FALSE)</formula>
    </cfRule>
    <cfRule type="expression" dxfId="2463" priority="2933">
      <formula>IF(AND(AL1103&lt;0, RIGHT(TEXT(AL1103,"0.#"),1)&lt;&gt;"."),TRUE,FALSE)</formula>
    </cfRule>
    <cfRule type="expression" dxfId="2462" priority="2934">
      <formula>IF(AND(AL1103&lt;0, RIGHT(TEXT(AL1103,"0.#"),1)="."),TRUE,FALSE)</formula>
    </cfRule>
  </conditionalFormatting>
  <conditionalFormatting sqref="Y1103:Y1131">
    <cfRule type="expression" dxfId="2461" priority="2929">
      <formula>IF(RIGHT(TEXT(Y1103,"0.#"),1)=".",FALSE,TRUE)</formula>
    </cfRule>
    <cfRule type="expression" dxfId="2460" priority="2930">
      <formula>IF(RIGHT(TEXT(Y1103,"0.#"),1)=".",TRUE,FALSE)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7:AO838">
    <cfRule type="expression" dxfId="2451" priority="2883">
      <formula>IF(AND(AL837&gt;=0, RIGHT(TEXT(AL837,"0.#"),1)&lt;&gt;"."),TRUE,FALSE)</formula>
    </cfRule>
    <cfRule type="expression" dxfId="2450" priority="2884">
      <formula>IF(AND(AL837&gt;=0, RIGHT(TEXT(AL837,"0.#"),1)="."),TRUE,FALSE)</formula>
    </cfRule>
    <cfRule type="expression" dxfId="2449" priority="2885">
      <formula>IF(AND(AL837&lt;0, RIGHT(TEXT(AL837,"0.#"),1)&lt;&gt;"."),TRUE,FALSE)</formula>
    </cfRule>
    <cfRule type="expression" dxfId="2448" priority="2886">
      <formula>IF(AND(AL837&lt;0, RIGHT(TEXT(AL837,"0.#"),1)="."),TRUE,FALSE)</formula>
    </cfRule>
  </conditionalFormatting>
  <conditionalFormatting sqref="Y837:Y838">
    <cfRule type="expression" dxfId="2447" priority="2881">
      <formula>IF(RIGHT(TEXT(Y837,"0.#"),1)=".",FALSE,TRUE)</formula>
    </cfRule>
    <cfRule type="expression" dxfId="2446" priority="2882">
      <formula>IF(RIGHT(TEXT(Y837,"0.#"),1)=".",TRUE,FALSE)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2:Y899">
    <cfRule type="expression" dxfId="2129" priority="2141">
      <formula>IF(RIGHT(TEXT(Y872,"0.#"),1)=".",FALSE,TRUE)</formula>
    </cfRule>
    <cfRule type="expression" dxfId="2128" priority="2142">
      <formula>IF(RIGHT(TEXT(Y872,"0.#"),1)=".",TRUE,FALSE)</formula>
    </cfRule>
  </conditionalFormatting>
  <conditionalFormatting sqref="Y870:Y871">
    <cfRule type="expression" dxfId="2127" priority="2135">
      <formula>IF(RIGHT(TEXT(Y870,"0.#"),1)=".",FALSE,TRUE)</formula>
    </cfRule>
    <cfRule type="expression" dxfId="2126" priority="2136">
      <formula>IF(RIGHT(TEXT(Y870,"0.#"),1)=".",TRUE,FALSE)</formula>
    </cfRule>
  </conditionalFormatting>
  <conditionalFormatting sqref="Y905:Y932">
    <cfRule type="expression" dxfId="2125" priority="2129">
      <formula>IF(RIGHT(TEXT(Y905,"0.#"),1)=".",FALSE,TRUE)</formula>
    </cfRule>
    <cfRule type="expression" dxfId="2124" priority="2130">
      <formula>IF(RIGHT(TEXT(Y905,"0.#"),1)=".",TRUE,FALSE)</formula>
    </cfRule>
  </conditionalFormatting>
  <conditionalFormatting sqref="Y903:Y904">
    <cfRule type="expression" dxfId="2123" priority="2123">
      <formula>IF(RIGHT(TEXT(Y903,"0.#"),1)=".",FALSE,TRUE)</formula>
    </cfRule>
    <cfRule type="expression" dxfId="2122" priority="2124">
      <formula>IF(RIGHT(TEXT(Y903,"0.#"),1)=".",TRUE,FALSE)</formula>
    </cfRule>
  </conditionalFormatting>
  <conditionalFormatting sqref="Y938:Y965">
    <cfRule type="expression" dxfId="2121" priority="2117">
      <formula>IF(RIGHT(TEXT(Y938,"0.#"),1)=".",FALSE,TRUE)</formula>
    </cfRule>
    <cfRule type="expression" dxfId="2120" priority="2118">
      <formula>IF(RIGHT(TEXT(Y938,"0.#"),1)=".",TRUE,FALSE)</formula>
    </cfRule>
  </conditionalFormatting>
  <conditionalFormatting sqref="Y936:Y937">
    <cfRule type="expression" dxfId="2119" priority="2111">
      <formula>IF(RIGHT(TEXT(Y936,"0.#"),1)=".",FALSE,TRUE)</formula>
    </cfRule>
    <cfRule type="expression" dxfId="2118" priority="2112">
      <formula>IF(RIGHT(TEXT(Y936,"0.#"),1)=".",TRUE,FALSE)</formula>
    </cfRule>
  </conditionalFormatting>
  <conditionalFormatting sqref="Y971:Y998">
    <cfRule type="expression" dxfId="2117" priority="2105">
      <formula>IF(RIGHT(TEXT(Y971,"0.#"),1)=".",FALSE,TRUE)</formula>
    </cfRule>
    <cfRule type="expression" dxfId="2116" priority="2106">
      <formula>IF(RIGHT(TEXT(Y971,"0.#"),1)=".",TRUE,FALSE)</formula>
    </cfRule>
  </conditionalFormatting>
  <conditionalFormatting sqref="Y969:Y970">
    <cfRule type="expression" dxfId="2115" priority="2099">
      <formula>IF(RIGHT(TEXT(Y969,"0.#"),1)=".",FALSE,TRUE)</formula>
    </cfRule>
    <cfRule type="expression" dxfId="2114" priority="2100">
      <formula>IF(RIGHT(TEXT(Y969,"0.#"),1)=".",TRUE,FALSE)</formula>
    </cfRule>
  </conditionalFormatting>
  <conditionalFormatting sqref="Y1004:Y1031">
    <cfRule type="expression" dxfId="2113" priority="2093">
      <formula>IF(RIGHT(TEXT(Y1004,"0.#"),1)=".",FALSE,TRUE)</formula>
    </cfRule>
    <cfRule type="expression" dxfId="2112" priority="2094">
      <formula>IF(RIGHT(TEXT(Y1004,"0.#"),1)=".",TRUE,FALSE)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3:AI34">
    <cfRule type="expression" dxfId="763" priority="63">
      <formula>IF(RIGHT(TEXT(AI33,"0.#"),1)=".",FALSE,TRUE)</formula>
    </cfRule>
    <cfRule type="expression" dxfId="762" priority="64">
      <formula>IF(RIGHT(TEXT(AI33,"0.#"),1)=".",TRUE,FALSE)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60">
    <cfRule type="expression" dxfId="733" priority="25">
      <formula>IF(RIGHT(TEXT(AM460,"0.#"),1)=".",FALSE,TRUE)</formula>
    </cfRule>
    <cfRule type="expression" dxfId="732" priority="26">
      <formula>IF(RIGHT(TEXT(AM460,"0.#"),1)=".",TRUE,FALSE)</formula>
    </cfRule>
  </conditionalFormatting>
  <conditionalFormatting sqref="AE459">
    <cfRule type="expression" dxfId="731" priority="33">
      <formula>IF(RIGHT(TEXT(AE459,"0.#"),1)=".",FALSE,TRUE)</formula>
    </cfRule>
    <cfRule type="expression" dxfId="730" priority="34">
      <formula>IF(RIGHT(TEXT(AE459,"0.#"),1)=".",TRUE,FALSE)</formula>
    </cfRule>
  </conditionalFormatting>
  <conditionalFormatting sqref="AE460">
    <cfRule type="expression" dxfId="729" priority="31">
      <formula>IF(RIGHT(TEXT(AE460,"0.#"),1)=".",FALSE,TRUE)</formula>
    </cfRule>
    <cfRule type="expression" dxfId="728" priority="32">
      <formula>IF(RIGHT(TEXT(AE460,"0.#"),1)=".",TRUE,FALSE)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35" max="49" man="1"/>
    <brk id="778" max="49" man="1"/>
    <brk id="867" max="49" man="1"/>
    <brk id="945"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473</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t="s">
        <v>567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490</v>
      </c>
      <c r="AI2" s="54" t="s">
        <v>559</v>
      </c>
      <c r="AK2" s="54" t="s">
        <v>380</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直接実施、補助</v>
      </c>
      <c r="T4" s="13"/>
      <c r="U4" s="32" t="s">
        <v>537</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442</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t="s">
        <v>567</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421</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466</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549</v>
      </c>
      <c r="AF2" s="1037"/>
      <c r="AG2" s="1037"/>
      <c r="AH2" s="1037"/>
      <c r="AI2" s="1037" t="s">
        <v>546</v>
      </c>
      <c r="AJ2" s="1037"/>
      <c r="AK2" s="1037"/>
      <c r="AL2" s="1037"/>
      <c r="AM2" s="1037" t="s">
        <v>520</v>
      </c>
      <c r="AN2" s="1037"/>
      <c r="AO2" s="1037"/>
      <c r="AP2" s="560"/>
      <c r="AQ2" s="159" t="s">
        <v>352</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353</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466</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550</v>
      </c>
      <c r="AF9" s="1037"/>
      <c r="AG9" s="1037"/>
      <c r="AH9" s="1037"/>
      <c r="AI9" s="1037" t="s">
        <v>546</v>
      </c>
      <c r="AJ9" s="1037"/>
      <c r="AK9" s="1037"/>
      <c r="AL9" s="1037"/>
      <c r="AM9" s="1037" t="s">
        <v>520</v>
      </c>
      <c r="AN9" s="1037"/>
      <c r="AO9" s="1037"/>
      <c r="AP9" s="560"/>
      <c r="AQ9" s="159" t="s">
        <v>352</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353</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466</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549</v>
      </c>
      <c r="AF16" s="1037"/>
      <c r="AG16" s="1037"/>
      <c r="AH16" s="1037"/>
      <c r="AI16" s="1037" t="s">
        <v>547</v>
      </c>
      <c r="AJ16" s="1037"/>
      <c r="AK16" s="1037"/>
      <c r="AL16" s="1037"/>
      <c r="AM16" s="1037" t="s">
        <v>520</v>
      </c>
      <c r="AN16" s="1037"/>
      <c r="AO16" s="1037"/>
      <c r="AP16" s="560"/>
      <c r="AQ16" s="159" t="s">
        <v>352</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353</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466</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551</v>
      </c>
      <c r="AF23" s="1037"/>
      <c r="AG23" s="1037"/>
      <c r="AH23" s="1037"/>
      <c r="AI23" s="1037" t="s">
        <v>546</v>
      </c>
      <c r="AJ23" s="1037"/>
      <c r="AK23" s="1037"/>
      <c r="AL23" s="1037"/>
      <c r="AM23" s="1037" t="s">
        <v>520</v>
      </c>
      <c r="AN23" s="1037"/>
      <c r="AO23" s="1037"/>
      <c r="AP23" s="560"/>
      <c r="AQ23" s="159" t="s">
        <v>352</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353</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466</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549</v>
      </c>
      <c r="AF30" s="1037"/>
      <c r="AG30" s="1037"/>
      <c r="AH30" s="1037"/>
      <c r="AI30" s="1037" t="s">
        <v>546</v>
      </c>
      <c r="AJ30" s="1037"/>
      <c r="AK30" s="1037"/>
      <c r="AL30" s="1037"/>
      <c r="AM30" s="1037" t="s">
        <v>544</v>
      </c>
      <c r="AN30" s="1037"/>
      <c r="AO30" s="1037"/>
      <c r="AP30" s="560"/>
      <c r="AQ30" s="159" t="s">
        <v>352</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353</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466</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551</v>
      </c>
      <c r="AF37" s="1037"/>
      <c r="AG37" s="1037"/>
      <c r="AH37" s="1037"/>
      <c r="AI37" s="1037" t="s">
        <v>548</v>
      </c>
      <c r="AJ37" s="1037"/>
      <c r="AK37" s="1037"/>
      <c r="AL37" s="1037"/>
      <c r="AM37" s="1037" t="s">
        <v>545</v>
      </c>
      <c r="AN37" s="1037"/>
      <c r="AO37" s="1037"/>
      <c r="AP37" s="560"/>
      <c r="AQ37" s="159" t="s">
        <v>352</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353</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466</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549</v>
      </c>
      <c r="AF44" s="1037"/>
      <c r="AG44" s="1037"/>
      <c r="AH44" s="1037"/>
      <c r="AI44" s="1037" t="s">
        <v>546</v>
      </c>
      <c r="AJ44" s="1037"/>
      <c r="AK44" s="1037"/>
      <c r="AL44" s="1037"/>
      <c r="AM44" s="1037" t="s">
        <v>520</v>
      </c>
      <c r="AN44" s="1037"/>
      <c r="AO44" s="1037"/>
      <c r="AP44" s="560"/>
      <c r="AQ44" s="159" t="s">
        <v>352</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353</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466</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549</v>
      </c>
      <c r="AF51" s="1037"/>
      <c r="AG51" s="1037"/>
      <c r="AH51" s="1037"/>
      <c r="AI51" s="1037" t="s">
        <v>546</v>
      </c>
      <c r="AJ51" s="1037"/>
      <c r="AK51" s="1037"/>
      <c r="AL51" s="1037"/>
      <c r="AM51" s="1037" t="s">
        <v>520</v>
      </c>
      <c r="AN51" s="1037"/>
      <c r="AO51" s="1037"/>
      <c r="AP51" s="560"/>
      <c r="AQ51" s="159" t="s">
        <v>352</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353</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466</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549</v>
      </c>
      <c r="AF58" s="1037"/>
      <c r="AG58" s="1037"/>
      <c r="AH58" s="1037"/>
      <c r="AI58" s="1037" t="s">
        <v>546</v>
      </c>
      <c r="AJ58" s="1037"/>
      <c r="AK58" s="1037"/>
      <c r="AL58" s="1037"/>
      <c r="AM58" s="1037" t="s">
        <v>520</v>
      </c>
      <c r="AN58" s="1037"/>
      <c r="AO58" s="1037"/>
      <c r="AP58" s="560"/>
      <c r="AQ58" s="159" t="s">
        <v>352</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353</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466</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549</v>
      </c>
      <c r="AF65" s="1037"/>
      <c r="AG65" s="1037"/>
      <c r="AH65" s="1037"/>
      <c r="AI65" s="1037" t="s">
        <v>546</v>
      </c>
      <c r="AJ65" s="1037"/>
      <c r="AK65" s="1037"/>
      <c r="AL65" s="1037"/>
      <c r="AM65" s="1037" t="s">
        <v>520</v>
      </c>
      <c r="AN65" s="1037"/>
      <c r="AO65" s="1037"/>
      <c r="AP65" s="560"/>
      <c r="AQ65" s="159" t="s">
        <v>352</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353</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484</v>
      </c>
      <c r="H2" s="600"/>
      <c r="I2" s="600"/>
      <c r="J2" s="600"/>
      <c r="K2" s="600"/>
      <c r="L2" s="600"/>
      <c r="M2" s="600"/>
      <c r="N2" s="600"/>
      <c r="O2" s="600"/>
      <c r="P2" s="600"/>
      <c r="Q2" s="600"/>
      <c r="R2" s="600"/>
      <c r="S2" s="600"/>
      <c r="T2" s="600"/>
      <c r="U2" s="600"/>
      <c r="V2" s="600"/>
      <c r="W2" s="600"/>
      <c r="X2" s="600"/>
      <c r="Y2" s="600"/>
      <c r="Z2" s="600"/>
      <c r="AA2" s="600"/>
      <c r="AB2" s="601"/>
      <c r="AC2" s="599" t="s">
        <v>486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387</v>
      </c>
      <c r="H15" s="600"/>
      <c r="I15" s="600"/>
      <c r="J15" s="600"/>
      <c r="K15" s="600"/>
      <c r="L15" s="600"/>
      <c r="M15" s="600"/>
      <c r="N15" s="600"/>
      <c r="O15" s="600"/>
      <c r="P15" s="600"/>
      <c r="Q15" s="600"/>
      <c r="R15" s="600"/>
      <c r="S15" s="600"/>
      <c r="T15" s="600"/>
      <c r="U15" s="600"/>
      <c r="V15" s="600"/>
      <c r="W15" s="600"/>
      <c r="X15" s="600"/>
      <c r="Y15" s="600"/>
      <c r="Z15" s="600"/>
      <c r="AA15" s="600"/>
      <c r="AB15" s="601"/>
      <c r="AC15" s="599" t="s">
        <v>388</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386</v>
      </c>
      <c r="H28" s="600"/>
      <c r="I28" s="600"/>
      <c r="J28" s="600"/>
      <c r="K28" s="600"/>
      <c r="L28" s="600"/>
      <c r="M28" s="600"/>
      <c r="N28" s="600"/>
      <c r="O28" s="600"/>
      <c r="P28" s="600"/>
      <c r="Q28" s="600"/>
      <c r="R28" s="600"/>
      <c r="S28" s="600"/>
      <c r="T28" s="600"/>
      <c r="U28" s="600"/>
      <c r="V28" s="600"/>
      <c r="W28" s="600"/>
      <c r="X28" s="600"/>
      <c r="Y28" s="600"/>
      <c r="Z28" s="600"/>
      <c r="AA28" s="600"/>
      <c r="AB28" s="601"/>
      <c r="AC28" s="599" t="s">
        <v>389</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434</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390</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391</v>
      </c>
      <c r="H68" s="600"/>
      <c r="I68" s="600"/>
      <c r="J68" s="600"/>
      <c r="K68" s="600"/>
      <c r="L68" s="600"/>
      <c r="M68" s="600"/>
      <c r="N68" s="600"/>
      <c r="O68" s="600"/>
      <c r="P68" s="600"/>
      <c r="Q68" s="600"/>
      <c r="R68" s="600"/>
      <c r="S68" s="600"/>
      <c r="T68" s="600"/>
      <c r="U68" s="600"/>
      <c r="V68" s="600"/>
      <c r="W68" s="600"/>
      <c r="X68" s="600"/>
      <c r="Y68" s="600"/>
      <c r="Z68" s="600"/>
      <c r="AA68" s="600"/>
      <c r="AB68" s="601"/>
      <c r="AC68" s="599" t="s">
        <v>392</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393</v>
      </c>
      <c r="H81" s="600"/>
      <c r="I81" s="600"/>
      <c r="J81" s="600"/>
      <c r="K81" s="600"/>
      <c r="L81" s="600"/>
      <c r="M81" s="600"/>
      <c r="N81" s="600"/>
      <c r="O81" s="600"/>
      <c r="P81" s="600"/>
      <c r="Q81" s="600"/>
      <c r="R81" s="600"/>
      <c r="S81" s="600"/>
      <c r="T81" s="600"/>
      <c r="U81" s="600"/>
      <c r="V81" s="600"/>
      <c r="W81" s="600"/>
      <c r="X81" s="600"/>
      <c r="Y81" s="600"/>
      <c r="Z81" s="600"/>
      <c r="AA81" s="600"/>
      <c r="AB81" s="601"/>
      <c r="AC81" s="599" t="s">
        <v>394</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395</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396</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397</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398</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399</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400</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401</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402</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403</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404</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406</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405</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407</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408</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409</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410</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411</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412</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413</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378</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378</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378</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378</v>
      </c>
      <c r="AI102" s="364"/>
      <c r="AJ102" s="364"/>
      <c r="AK102" s="364"/>
      <c r="AL102" s="364" t="s">
        <v>21</v>
      </c>
      <c r="AM102" s="364"/>
      <c r="AN102" s="364"/>
      <c r="AO102" s="369"/>
      <c r="AP102" s="370" t="s">
        <v>417</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378</v>
      </c>
      <c r="AI135" s="364"/>
      <c r="AJ135" s="364"/>
      <c r="AK135" s="364"/>
      <c r="AL135" s="364" t="s">
        <v>21</v>
      </c>
      <c r="AM135" s="364"/>
      <c r="AN135" s="364"/>
      <c r="AO135" s="369"/>
      <c r="AP135" s="370" t="s">
        <v>417</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378</v>
      </c>
      <c r="AI168" s="364"/>
      <c r="AJ168" s="364"/>
      <c r="AK168" s="364"/>
      <c r="AL168" s="364" t="s">
        <v>21</v>
      </c>
      <c r="AM168" s="364"/>
      <c r="AN168" s="364"/>
      <c r="AO168" s="369"/>
      <c r="AP168" s="370" t="s">
        <v>417</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378</v>
      </c>
      <c r="AI201" s="364"/>
      <c r="AJ201" s="364"/>
      <c r="AK201" s="364"/>
      <c r="AL201" s="364" t="s">
        <v>21</v>
      </c>
      <c r="AM201" s="364"/>
      <c r="AN201" s="364"/>
      <c r="AO201" s="369"/>
      <c r="AP201" s="370" t="s">
        <v>417</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378</v>
      </c>
      <c r="AI234" s="364"/>
      <c r="AJ234" s="364"/>
      <c r="AK234" s="364"/>
      <c r="AL234" s="364" t="s">
        <v>21</v>
      </c>
      <c r="AM234" s="364"/>
      <c r="AN234" s="364"/>
      <c r="AO234" s="369"/>
      <c r="AP234" s="370" t="s">
        <v>417</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378</v>
      </c>
      <c r="AI267" s="364"/>
      <c r="AJ267" s="364"/>
      <c r="AK267" s="364"/>
      <c r="AL267" s="364" t="s">
        <v>21</v>
      </c>
      <c r="AM267" s="364"/>
      <c r="AN267" s="364"/>
      <c r="AO267" s="369"/>
      <c r="AP267" s="370" t="s">
        <v>417</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378</v>
      </c>
      <c r="AI300" s="364"/>
      <c r="AJ300" s="364"/>
      <c r="AK300" s="364"/>
      <c r="AL300" s="364" t="s">
        <v>21</v>
      </c>
      <c r="AM300" s="364"/>
      <c r="AN300" s="364"/>
      <c r="AO300" s="369"/>
      <c r="AP300" s="370" t="s">
        <v>417</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378</v>
      </c>
      <c r="AI333" s="364"/>
      <c r="AJ333" s="364"/>
      <c r="AK333" s="364"/>
      <c r="AL333" s="364" t="s">
        <v>21</v>
      </c>
      <c r="AM333" s="364"/>
      <c r="AN333" s="364"/>
      <c r="AO333" s="369"/>
      <c r="AP333" s="370" t="s">
        <v>417</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378</v>
      </c>
      <c r="AI366" s="364"/>
      <c r="AJ366" s="364"/>
      <c r="AK366" s="364"/>
      <c r="AL366" s="364" t="s">
        <v>21</v>
      </c>
      <c r="AM366" s="364"/>
      <c r="AN366" s="364"/>
      <c r="AO366" s="369"/>
      <c r="AP366" s="370" t="s">
        <v>417</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378</v>
      </c>
      <c r="AI399" s="364"/>
      <c r="AJ399" s="364"/>
      <c r="AK399" s="364"/>
      <c r="AL399" s="364" t="s">
        <v>21</v>
      </c>
      <c r="AM399" s="364"/>
      <c r="AN399" s="364"/>
      <c r="AO399" s="369"/>
      <c r="AP399" s="370" t="s">
        <v>417</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378</v>
      </c>
      <c r="AI432" s="364"/>
      <c r="AJ432" s="364"/>
      <c r="AK432" s="364"/>
      <c r="AL432" s="364" t="s">
        <v>21</v>
      </c>
      <c r="AM432" s="364"/>
      <c r="AN432" s="364"/>
      <c r="AO432" s="369"/>
      <c r="AP432" s="370" t="s">
        <v>417</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378</v>
      </c>
      <c r="AI465" s="364"/>
      <c r="AJ465" s="364"/>
      <c r="AK465" s="364"/>
      <c r="AL465" s="364" t="s">
        <v>21</v>
      </c>
      <c r="AM465" s="364"/>
      <c r="AN465" s="364"/>
      <c r="AO465" s="369"/>
      <c r="AP465" s="370" t="s">
        <v>417</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378</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378</v>
      </c>
      <c r="AI531" s="364"/>
      <c r="AJ531" s="364"/>
      <c r="AK531" s="364"/>
      <c r="AL531" s="364" t="s">
        <v>21</v>
      </c>
      <c r="AM531" s="364"/>
      <c r="AN531" s="364"/>
      <c r="AO531" s="369"/>
      <c r="AP531" s="370" t="s">
        <v>417</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378</v>
      </c>
      <c r="AI564" s="364"/>
      <c r="AJ564" s="364"/>
      <c r="AK564" s="364"/>
      <c r="AL564" s="364" t="s">
        <v>21</v>
      </c>
      <c r="AM564" s="364"/>
      <c r="AN564" s="364"/>
      <c r="AO564" s="369"/>
      <c r="AP564" s="370" t="s">
        <v>417</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378</v>
      </c>
      <c r="AI597" s="364"/>
      <c r="AJ597" s="364"/>
      <c r="AK597" s="364"/>
      <c r="AL597" s="364" t="s">
        <v>21</v>
      </c>
      <c r="AM597" s="364"/>
      <c r="AN597" s="364"/>
      <c r="AO597" s="369"/>
      <c r="AP597" s="370" t="s">
        <v>417</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378</v>
      </c>
      <c r="AI630" s="364"/>
      <c r="AJ630" s="364"/>
      <c r="AK630" s="364"/>
      <c r="AL630" s="364" t="s">
        <v>21</v>
      </c>
      <c r="AM630" s="364"/>
      <c r="AN630" s="364"/>
      <c r="AO630" s="369"/>
      <c r="AP630" s="370" t="s">
        <v>417</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378</v>
      </c>
      <c r="AI663" s="364"/>
      <c r="AJ663" s="364"/>
      <c r="AK663" s="364"/>
      <c r="AL663" s="364" t="s">
        <v>21</v>
      </c>
      <c r="AM663" s="364"/>
      <c r="AN663" s="364"/>
      <c r="AO663" s="369"/>
      <c r="AP663" s="370" t="s">
        <v>417</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378</v>
      </c>
      <c r="AI696" s="364"/>
      <c r="AJ696" s="364"/>
      <c r="AK696" s="364"/>
      <c r="AL696" s="364" t="s">
        <v>21</v>
      </c>
      <c r="AM696" s="364"/>
      <c r="AN696" s="364"/>
      <c r="AO696" s="369"/>
      <c r="AP696" s="370" t="s">
        <v>417</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378</v>
      </c>
      <c r="AI729" s="364"/>
      <c r="AJ729" s="364"/>
      <c r="AK729" s="364"/>
      <c r="AL729" s="364" t="s">
        <v>21</v>
      </c>
      <c r="AM729" s="364"/>
      <c r="AN729" s="364"/>
      <c r="AO729" s="369"/>
      <c r="AP729" s="370" t="s">
        <v>417</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378</v>
      </c>
      <c r="AI762" s="364"/>
      <c r="AJ762" s="364"/>
      <c r="AK762" s="364"/>
      <c r="AL762" s="364" t="s">
        <v>21</v>
      </c>
      <c r="AM762" s="364"/>
      <c r="AN762" s="364"/>
      <c r="AO762" s="369"/>
      <c r="AP762" s="370" t="s">
        <v>417</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378</v>
      </c>
      <c r="AI795" s="364"/>
      <c r="AJ795" s="364"/>
      <c r="AK795" s="364"/>
      <c r="AL795" s="364" t="s">
        <v>21</v>
      </c>
      <c r="AM795" s="364"/>
      <c r="AN795" s="364"/>
      <c r="AO795" s="369"/>
      <c r="AP795" s="370" t="s">
        <v>417</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378</v>
      </c>
      <c r="AI828" s="364"/>
      <c r="AJ828" s="364"/>
      <c r="AK828" s="364"/>
      <c r="AL828" s="364" t="s">
        <v>21</v>
      </c>
      <c r="AM828" s="364"/>
      <c r="AN828" s="364"/>
      <c r="AO828" s="369"/>
      <c r="AP828" s="370" t="s">
        <v>417</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378</v>
      </c>
      <c r="AI861" s="364"/>
      <c r="AJ861" s="364"/>
      <c r="AK861" s="364"/>
      <c r="AL861" s="364" t="s">
        <v>21</v>
      </c>
      <c r="AM861" s="364"/>
      <c r="AN861" s="364"/>
      <c r="AO861" s="369"/>
      <c r="AP861" s="370" t="s">
        <v>417</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378</v>
      </c>
      <c r="AI894" s="364"/>
      <c r="AJ894" s="364"/>
      <c r="AK894" s="364"/>
      <c r="AL894" s="364" t="s">
        <v>21</v>
      </c>
      <c r="AM894" s="364"/>
      <c r="AN894" s="364"/>
      <c r="AO894" s="369"/>
      <c r="AP894" s="370" t="s">
        <v>417</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378</v>
      </c>
      <c r="AI927" s="364"/>
      <c r="AJ927" s="364"/>
      <c r="AK927" s="364"/>
      <c r="AL927" s="364" t="s">
        <v>21</v>
      </c>
      <c r="AM927" s="364"/>
      <c r="AN927" s="364"/>
      <c r="AO927" s="369"/>
      <c r="AP927" s="370" t="s">
        <v>417</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378</v>
      </c>
      <c r="AI960" s="364"/>
      <c r="AJ960" s="364"/>
      <c r="AK960" s="364"/>
      <c r="AL960" s="364" t="s">
        <v>21</v>
      </c>
      <c r="AM960" s="364"/>
      <c r="AN960" s="364"/>
      <c r="AO960" s="369"/>
      <c r="AP960" s="370" t="s">
        <v>417</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378</v>
      </c>
      <c r="AI993" s="364"/>
      <c r="AJ993" s="364"/>
      <c r="AK993" s="364"/>
      <c r="AL993" s="364" t="s">
        <v>21</v>
      </c>
      <c r="AM993" s="364"/>
      <c r="AN993" s="364"/>
      <c r="AO993" s="369"/>
      <c r="AP993" s="370" t="s">
        <v>417</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378</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378</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378</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378</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378</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378</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378</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378</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378</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2019-06-18T05:58:34Z</cp:lastPrinted>
  <dcterms:created xsi:type="dcterms:W3CDTF">2012-03-13T00:50:25Z</dcterms:created>
  <dcterms:modified xsi:type="dcterms:W3CDTF">2019-07-01T06:29:14Z</dcterms:modified>
</cp:coreProperties>
</file>