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15" windowWidth="1944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<sst xmlns="http://schemas.openxmlformats.org/spreadsheetml/2006/main" count="2942" uniqueCount="683">
  <si>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</si>
  <si>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</si>
  <si>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</si>
  <si>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</si>
  <si>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</si>
  <si>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</si>
  <si>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</si>
  <si>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</si>
  <si>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</si>
  <si>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</si>
  <si>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</si>
  <si>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</si>
  <si>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</si>
  <si>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</si>
  <si>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</si>
  <si>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</si>
  <si>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</si>
  <si>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</si>
  <si>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</si>
  <si>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</si>
  <si>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</si>
  <si>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</si>
  <si>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</si>
  <si>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</si>
  <si>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</si>
  <si>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</si>
  <si>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</si>
  <si>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</si>
  <si>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</si>
  <si>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</si>
  <si>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</si>
  <si>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</si>
  <si>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</si>
  <si>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</si>
  <si>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</si>
  <si>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</si>
  <si>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</si>
  <si>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</si>
  <si>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</si>
  <si>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</si>
  <si>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</si>
  <si>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</si>
  <si>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</si>
  <si>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</si>
  <si>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</si>
  <si>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</si>
  <si>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</si>
  <si>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</si>
  <si>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</si>
  <si>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</si>
  <si>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</si>
  <si>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</si>
  <si>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</si>
  <si>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</si>
  <si>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</si>
  <si>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</si>
  <si>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</si>
  <si>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</si>
  <si>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</si>
  <si>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</si>
  <si>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</si>
  <si>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</si>
  <si>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</si>
  <si>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</si>
  <si>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</si>
  <si>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</si>
  <si>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</si>
  <si>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</si>
  <si>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</si>
  <si>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</si>
  <si>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</si>
  <si>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</si>
  <si>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</si>
  <si>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</si>
  <si>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</si>
  <si>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</si>
  <si>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</si>
  <si>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</si>
  <si>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</si>
  <si>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</si>
  <si>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</si>
  <si>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</si>
  <si>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</si>
  <si>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</si>
  <si>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</si>
  <si>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</si>
  <si>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</si>
  <si>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</si>
  <si>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</si>
  <si>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</si>
  <si>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</si>
  <si>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</si>
  <si>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</si>
  <si>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</si>
  <si>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</si>
  <si>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</si>
  <si>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</si>
  <si>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</si>
  <si>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</si>
  <si>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</si>
  <si>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</si>
  <si>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</si>
  <si>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</si>
  <si>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</si>
  <si>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</si>
  <si>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</si>
  <si>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</si>
  <si>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</si>
  <si>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</si>
  <si>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</si>
  <si>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</si>
  <si>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</si>
  <si>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</si>
  <si>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</si>
  <si>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</si>
  <si>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</si>
  <si>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</si>
  <si>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</si>
  <si>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</si>
  <si>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</si>
  <si>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</si>
  <si>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</si>
  <si>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</si>
  <si>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</si>
  <si>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</si>
  <si>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</si>
  <si>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</si>
  <si>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</si>
  <si>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</si>
  <si>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</si>
  <si>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</si>
  <si>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</si>
  <si>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</si>
  <si>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</si>
  <si>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</si>
  <si>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</si>
  <si>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</si>
  <si>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</si>
  <si>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</si>
  <si>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</si>
  <si>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</si>
  <si>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</si>
  <si>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</si>
  <si>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</si>
  <si>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</si>
  <si>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</si>
  <si>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</si>
  <si>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</si>
  <si>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</si>
  <si>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</si>
  <si>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</si>
  <si>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</si>
  <si>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</si>
  <si>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</si>
  <si>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</si>
  <si>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</si>
  <si>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</si>
  <si>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</si>
  <si>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</si>
  <si>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</si>
  <si>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</si>
  <si>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</si>
  <si>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</si>
  <si>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</si>
  <si>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</si>
  <si>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</si>
  <si>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</si>
  <si>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</si>
  <si>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</si>
  <si>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</si>
  <si>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</si>
  <si>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</si>
  <si>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</si>
  <si>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</si>
  <si>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</si>
  <si>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</si>
  <si>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</si>
  <si>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</si>
  <si>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</si>
  <si>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</si>
  <si>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</si>
  <si>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</si>
  <si>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</si>
  <si>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</si>
  <si>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</si>
  <si>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</si>
  <si>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</si>
  <si>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</si>
  <si>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</si>
  <si>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</si>
  <si>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</si>
  <si>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</si>
  <si>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</si>
  <si>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</si>
  <si>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</si>
  <si>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</si>
  <si>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</si>
  <si>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</si>
  <si>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</si>
  <si>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</si>
  <si>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</si>
  <si>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</si>
  <si>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</si>
  <si>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</si>
  <si>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</si>
  <si>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</si>
  <si>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</si>
  <si>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</si>
  <si>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</si>
  <si>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</si>
  <si>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</si>
  <si>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</si>
  <si>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</si>
  <si>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</si>
  <si>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</si>
  <si>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</si>
  <si>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</si>
  <si>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</si>
  <si>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</si>
  <si>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</si>
  <si>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</si>
  <si>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</si>
  <si>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</si>
  <si>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</si>
  <si>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</si>
  <si>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</si>
  <si>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</si>
  <si>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</si>
  <si>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</si>
  <si>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</si>
  <si>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</si>
  <si>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</si>
  <si>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</si>
  <si>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</si>
  <si>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</si>
  <si>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</si>
  <si>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</si>
  <si>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</si>
  <si>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</si>
  <si>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</si>
  <si>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</si>
  <si>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</si>
  <si>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</si>
  <si>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</si>
  <si>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</si>
  <si>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</si>
  <si>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</si>
  <si>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</si>
  <si>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</si>
  <si>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</si>
  <si>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</si>
  <si>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</si>
  <si>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</si>
  <si>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</si>
  <si>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</si>
  <si>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</si>
  <si>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</si>
  <si>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</si>
  <si>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</si>
  <si>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</si>
  <si>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</si>
  <si>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</si>
  <si>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</si>
  <si>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</si>
  <si>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</si>
  <si>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</si>
  <si>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</si>
  <si>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</si>
  <si>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</si>
  <si>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</si>
  <si>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</si>
  <si>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</si>
  <si>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</si>
  <si>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</si>
  <si>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</si>
  <si>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</si>
  <si>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</si>
  <si>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</si>
  <si>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</si>
  <si>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</si>
  <si>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</si>
  <si>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</si>
  <si>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</si>
  <si>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</si>
  <si>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</si>
  <si>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</si>
  <si>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</si>
  <si>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</si>
  <si>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</si>
  <si>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</si>
  <si>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</si>
  <si>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</si>
  <si>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</si>
  <si>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</si>
  <si>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</si>
  <si>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</si>
  <si>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</si>
  <si>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</si>
  <si>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</si>
  <si>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</si>
  <si>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</si>
  <si>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</si>
  <si>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</si>
  <si>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</si>
  <si>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</si>
  <si>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</si>
  <si>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</si>
  <si>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</si>
  <si>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</si>
  <si>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</si>
  <si>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</si>
  <si>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</si>
  <si>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</si>
  <si>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</si>
  <si>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</si>
  <si>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</si>
  <si>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</si>
  <si>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</si>
  <si>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</si>
  <si>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</si>
  <si>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</si>
  <si>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</si>
  <si>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</si>
  <si>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</si>
  <si>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</si>
  <si>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</si>
  <si>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</si>
  <si>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</si>
  <si>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</si>
  <si>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</si>
  <si>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</si>
  <si>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</si>
  <si>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</si>
  <si>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</si>
  <si>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</si>
  <si>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</si>
  <si>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</si>
  <si>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</si>
  <si>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</si>
  <si>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</si>
  <si>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</si>
  <si>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</si>
  <si>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</si>
  <si>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</si>
  <si>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</si>
  <si>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</si>
  <si>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</si>
  <si>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</si>
  <si>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</si>
  <si>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</si>
  <si>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</si>
  <si>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</si>
  <si>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</si>
  <si>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</si>
  <si>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</si>
  <si>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</si>
  <si>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</si>
  <si>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</si>
  <si>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</si>
  <si>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</si>
  <si>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</si>
  <si>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</si>
  <si>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</si>
  <si>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</si>
  <si>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</si>
  <si>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</si>
  <si>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</si>
  <si>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</si>
  <si>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</si>
  <si>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</si>
  <si>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</si>
  <si>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</si>
  <si>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</si>
  <si>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</si>
  <si>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</si>
  <si>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</si>
  <si>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</si>
  <si>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</si>
  <si>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</si>
  <si>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</si>
  <si>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</si>
  <si>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</si>
  <si>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</si>
  <si>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</si>
  <si>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</si>
  <si>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</si>
  <si>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</si>
  <si>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</si>
  <si>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</si>
  <si>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</si>
  <si>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</si>
  <si>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</si>
  <si>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</si>
  <si>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</si>
  <si>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</si>
  <si>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</si>
  <si>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</si>
  <si>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</si>
  <si>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</si>
  <si>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</si>
  <si>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</si>
  <si>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</si>
  <si>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</si>
  <si>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</si>
  <si>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</si>
  <si>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</si>
  <si>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</si>
  <si>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</si>
  <si>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</si>
  <si>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</si>
  <si>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</si>
  <si>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</si>
  <si>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</si>
  <si>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</si>
  <si>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</si>
  <si>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</si>
  <si>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</si>
  <si>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</si>
  <si>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</si>
  <si>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</si>
  <si>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</si>
  <si>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</si>
  <si>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</si>
  <si>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</si>
  <si>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</si>
  <si>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</si>
  <si>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</si>
  <si>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</si>
  <si>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</si>
  <si>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</si>
  <si>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</si>
  <si>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</si>
  <si>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</si>
  <si>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</si>
  <si>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</si>
  <si>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</si>
  <si>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</si>
  <si>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</si>
  <si>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</si>
  <si>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</si>
  <si>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</si>
  <si>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</si>
  <si>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</si>
  <si>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</si>
  <si>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</si>
  <si>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</si>
  <si>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</si>
  <si>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</si>
  <si>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</si>
  <si>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</si>
  <si>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</si>
  <si>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</si>
  <si>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</si>
  <si>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</si>
  <si>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</si>
  <si>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</si>
  <si>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</si>
  <si>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</si>
  <si>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</si>
  <si>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</si>
  <si>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</si>
  <si>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</si>
  <si>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</si>
  <si>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</si>
  <si>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</si>
  <si>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</si>
  <si>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</si>
  <si>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</si>
  <si>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</si>
  <si>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</si>
  <si>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</si>
  <si>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</si>
  <si>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</si>
  <si>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</si>
  <si>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</si>
  <si>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</si>
  <si>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</si>
  <si>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</si>
  <si>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</si>
  <si>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</si>
  <si>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</si>
  <si>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</si>
  <si>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</si>
  <si>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</si>
  <si>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</si>
  <si>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</si>
  <si>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</si>
  <si>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</si>
  <si>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</si>
  <si>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</si>
  <si>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</si>
  <si>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</si>
  <si>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</si>
  <si>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</si>
  <si>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</si>
  <si>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</si>
  <si>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</si>
  <si>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</si>
  <si>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</si>
  <si>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</si>
  <si>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</si>
  <si>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</si>
  <si>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</si>
  <si>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</si>
  <si>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</si>
  <si>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</si>
  <si>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</si>
  <si>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</si>
  <si>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</si>
  <si>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</si>
  <si>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</si>
  <si>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</si>
  <si>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</si>
  <si>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</si>
  <si>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</si>
  <si>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</si>
  <si>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</si>
  <si>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</si>
  <si>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</si>
  <si>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</si>
  <si>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</si>
  <si>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</si>
  <si>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</si>
  <si>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</si>
  <si>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</si>
  <si>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</si>
  <si>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</si>
  <si>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</si>
  <si>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</si>
  <si>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</si>
  <si>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</si>
  <si>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</si>
  <si>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</si>
  <si>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</si>
  <si>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</si>
  <si>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</si>
  <si>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</si>
  <si>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</si>
  <si>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</si>
  <si>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</si>
  <si>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</si>
  <si>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</si>
  <si>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</si>
  <si>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</si>
  <si>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</si>
  <si>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</si>
  <si>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</si>
  <si>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</si>
  <si>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</si>
  <si>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</si>
  <si>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</si>
  <si>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</si>
  <si>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</si>
  <si>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</si>
  <si>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</si>
  <si>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</si>
  <si>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</si>
  <si>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</si>
  <si>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</si>
  <si>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</si>
  <si>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</si>
  <si>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</si>
  <si>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</si>
  <si>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</si>
  <si>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</si>
  <si>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</si>
  <si>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</si>
  <si>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</si>
  <si>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</si>
  <si>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独立行政法人高齢・障害・求職者雇用支援機構施設整備費補助金</t>
  </si>
  <si>
    <t>独立行政法人高齢・障害・求職者雇用支援機構施設整備費補助金</t>
    <phoneticPr fontId="5"/>
  </si>
  <si>
    <t>職業安定局</t>
    <phoneticPr fontId="5"/>
  </si>
  <si>
    <t>平成１６年度</t>
    <phoneticPr fontId="5"/>
  </si>
  <si>
    <t>終了予定なし</t>
    <phoneticPr fontId="5"/>
  </si>
  <si>
    <t>雇用開発企画課</t>
    <phoneticPr fontId="5"/>
  </si>
  <si>
    <t>雇用開発企画課長
河野 恭子</t>
    <phoneticPr fontId="5"/>
  </si>
  <si>
    <t>○</t>
  </si>
  <si>
    <t>雇用保険法第62条第１項第6号及び第3項
独立行政法人高齢・障害・求職者雇用支援機構法第14条第1項第4号</t>
    <phoneticPr fontId="5"/>
  </si>
  <si>
    <t>障害者雇用対策基本方針（平成30年3月30日付け厚生労働省告示第178号）</t>
    <phoneticPr fontId="5"/>
  </si>
  <si>
    <t>障害者の職業生活における自立を促進するための施設の設置及び運営その他障害者の雇用を支援するための業務を行うことにより、障害者の職業の安定
その他福祉の増進を図るとともに、経済及び社会の発展に寄与することを目的とする。</t>
    <phoneticPr fontId="5"/>
  </si>
  <si>
    <t>-</t>
  </si>
  <si>
    <t>独立行政法人高齢・障害・
求職者雇用支援機構施設
整備費補助金</t>
    <phoneticPr fontId="5"/>
  </si>
  <si>
    <t>施設・設備の整備又は改修
の完了件数</t>
    <phoneticPr fontId="5"/>
  </si>
  <si>
    <t>独立行政法人高齢・障害・求職者雇用支援機構調べ</t>
    <phoneticPr fontId="5"/>
  </si>
  <si>
    <t>件</t>
    <rPh sb="0" eb="1">
      <t>ケン</t>
    </rPh>
    <phoneticPr fontId="5"/>
  </si>
  <si>
    <t>-</t>
    <phoneticPr fontId="5"/>
  </si>
  <si>
    <t>-</t>
    <phoneticPr fontId="5"/>
  </si>
  <si>
    <t>-</t>
    <phoneticPr fontId="5"/>
  </si>
  <si>
    <t>施設・設備の整備又は改修の施工件数</t>
    <phoneticPr fontId="5"/>
  </si>
  <si>
    <t>-</t>
    <phoneticPr fontId="5"/>
  </si>
  <si>
    <t>施設整備費の執行額／施設整備件数　　　　　　</t>
    <phoneticPr fontId="5"/>
  </si>
  <si>
    <t>千円</t>
    <rPh sb="0" eb="2">
      <t>センエン</t>
    </rPh>
    <phoneticPr fontId="5"/>
  </si>
  <si>
    <t>　　千円/件</t>
    <phoneticPr fontId="5"/>
  </si>
  <si>
    <t>48,244/2</t>
  </si>
  <si>
    <t>147,290/4</t>
  </si>
  <si>
    <t>-</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</si>
  <si>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</si>
  <si>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</si>
  <si>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</si>
  <si>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</si>
  <si>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</si>
  <si>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独立行政法人高齢・障害・求職者雇用支援機構の施設・設備（障害者職業センターに係るもの）の整備又は改修のための経費である(補助率10/10)
障害者の職業生活における自立を促進するための施設の設置及び運営その他障害者の雇用を支援するための業務を行うことにより、障害者の職
業の安定その他福祉の増進を図るとともに、経済及び社会の発展に寄与するものである。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</si>
  <si>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</si>
  <si>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</si>
  <si>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</si>
  <si>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</si>
  <si>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</si>
  <si>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</si>
  <si>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</si>
  <si>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</si>
  <si>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</si>
  <si>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</si>
  <si>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独立行政法人高齢・障害・求職者雇用支援機構法第14条に
規定された業務を行うことにより、障害者の職業の安定その
他福祉の増進を図るためのものであり、広く国民のニーズが
あり、国費を投入しなければ事業目的が達成できない。</t>
    <phoneticPr fontId="5"/>
  </si>
  <si>
    <t>障害者等の職業の安定その他福祉の増進を図る本事業に
ついては、個別法に基づき国が実施する事業を法人に行わ
せているものであり、国が予算措置をする必要がある事業で
ある。</t>
    <phoneticPr fontId="5"/>
  </si>
  <si>
    <t>独立行政法人高齢・障害・求職者雇用支援機構法第14条に
規定された業務を行っており、優先度が高い事業である。</t>
    <phoneticPr fontId="5"/>
  </si>
  <si>
    <t>‐</t>
  </si>
  <si>
    <t>予算の執行は、入札又は企画競争により業者を選定し、効
率的な執行に努めている。</t>
  </si>
  <si>
    <t>法人からの支出先については、原則、一般競争入札により
選定を行っており、競争性が確保されている。</t>
  </si>
  <si>
    <t>費目・使途は障害者職業センター等の整備又は改修に要す
る経費に限定される。</t>
  </si>
  <si>
    <t>一般競争入札の実施等により工事費用の低減に努めたため。</t>
  </si>
  <si>
    <t>施設の老朽化等を勘案して計画的な修繕等を行うことにより支出の平準化を図る等、コスト削減に努めている。</t>
    <phoneticPr fontId="5"/>
  </si>
  <si>
    <t>施設の老朽化等を勘案して計画的な修繕等を行っている。</t>
  </si>
  <si>
    <t>事前に把握した施設整備の要望に応じた補助に努めている。</t>
  </si>
  <si>
    <t>整備した施設を活用し、障害者の雇用支援業務を行っている。</t>
  </si>
  <si>
    <t>独立行政法人高齢・障害・求職者雇用支援機構高齢・障害者雇用支援勘定運営費交付金</t>
    <rPh sb="21" eb="23">
      <t>コウレイ</t>
    </rPh>
    <rPh sb="24" eb="26">
      <t>ショウガイ</t>
    </rPh>
    <rPh sb="26" eb="27">
      <t>シャ</t>
    </rPh>
    <rPh sb="27" eb="29">
      <t>コヨウ</t>
    </rPh>
    <rPh sb="29" eb="31">
      <t>シエン</t>
    </rPh>
    <rPh sb="31" eb="33">
      <t>カンジョウ</t>
    </rPh>
    <phoneticPr fontId="5"/>
  </si>
  <si>
    <t>独立行政法人高齢・障害・求職者雇用支援機構職業能力開発勘定運営費交付金</t>
    <rPh sb="21" eb="23">
      <t>ショクギョウ</t>
    </rPh>
    <rPh sb="23" eb="25">
      <t>ノウリョク</t>
    </rPh>
    <rPh sb="25" eb="27">
      <t>カイハツ</t>
    </rPh>
    <phoneticPr fontId="5"/>
  </si>
  <si>
    <t>独立行政法人高齢・障害・求職者雇用支援機構高齢・障害者雇用支援勘定運営費交付金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また、独立行政法人高齢・障害・求職者雇用支援機構施設整備費補助金は、老朽化した訓練施設等の整備・改修等に充てられる補助金である。</t>
    <phoneticPr fontId="5"/>
  </si>
  <si>
    <t>施設・設備の改修等の必要性を精査し、必要不可欠な工事についてのみ実施しており、経費の執行に当たっては、一般競争入札により支出先
を選定するなど適正な執行に努めている。
また、不用は出ているが、入札によるものであり、事業は適正に実施されている。</t>
    <phoneticPr fontId="5"/>
  </si>
  <si>
    <t>予算の執行率等を踏まえた予算要求を行うとともに、引き続き適正な経費の執行に努めていく。</t>
    <phoneticPr fontId="5"/>
  </si>
  <si>
    <t>767</t>
    <phoneticPr fontId="5"/>
  </si>
  <si>
    <t>694</t>
    <phoneticPr fontId="5"/>
  </si>
  <si>
    <t>612</t>
    <phoneticPr fontId="5"/>
  </si>
  <si>
    <t>538</t>
    <phoneticPr fontId="5"/>
  </si>
  <si>
    <t>536</t>
    <phoneticPr fontId="5"/>
  </si>
  <si>
    <t>544</t>
    <phoneticPr fontId="5"/>
  </si>
  <si>
    <t>539</t>
    <phoneticPr fontId="5"/>
  </si>
  <si>
    <t>A.独立行政法人高齢・障害・求職者雇用支援機構</t>
    <phoneticPr fontId="5"/>
  </si>
  <si>
    <t>B.高齢・障害者雇用支援勘定</t>
    <phoneticPr fontId="5"/>
  </si>
  <si>
    <t>補助金</t>
    <phoneticPr fontId="5"/>
  </si>
  <si>
    <t>補助金</t>
    <phoneticPr fontId="5"/>
  </si>
  <si>
    <t>（独）高齢・障害・求職者雇用支援機構</t>
    <rPh sb="1" eb="2">
      <t>ドク</t>
    </rPh>
    <rPh sb="3" eb="5">
      <t>コウレイ</t>
    </rPh>
    <rPh sb="6" eb="8">
      <t>ショウガイ</t>
    </rPh>
    <rPh sb="9" eb="11">
      <t>キュウショク</t>
    </rPh>
    <rPh sb="11" eb="12">
      <t>シャ</t>
    </rPh>
    <rPh sb="12" eb="14">
      <t>コヨウ</t>
    </rPh>
    <rPh sb="14" eb="16">
      <t>シエン</t>
    </rPh>
    <rPh sb="16" eb="18">
      <t>キコウ</t>
    </rPh>
    <phoneticPr fontId="5"/>
  </si>
  <si>
    <t>独立行政法人高齢・障害・求職者雇用支援機構法第14条の規定に基づく高年齢者等及び障害者並びに求職者その他の労働者の職業の安定業務等</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6">
      <t>コウネンレイ</t>
    </rPh>
    <rPh sb="36" eb="37">
      <t>シャ</t>
    </rPh>
    <rPh sb="37" eb="38">
      <t>トウ</t>
    </rPh>
    <rPh sb="38" eb="39">
      <t>オヨ</t>
    </rPh>
    <rPh sb="40" eb="43">
      <t>ショウガイシャ</t>
    </rPh>
    <rPh sb="43" eb="44">
      <t>ナラ</t>
    </rPh>
    <rPh sb="46" eb="48">
      <t>キュウショク</t>
    </rPh>
    <rPh sb="48" eb="49">
      <t>シャ</t>
    </rPh>
    <rPh sb="51" eb="52">
      <t>タ</t>
    </rPh>
    <rPh sb="53" eb="56">
      <t>ロウドウシャ</t>
    </rPh>
    <rPh sb="57" eb="59">
      <t>ショクギョウ</t>
    </rPh>
    <rPh sb="60" eb="62">
      <t>アンテイ</t>
    </rPh>
    <rPh sb="62" eb="64">
      <t>ギョウム</t>
    </rPh>
    <rPh sb="64" eb="65">
      <t>トウ</t>
    </rPh>
    <phoneticPr fontId="5"/>
  </si>
  <si>
    <t>補助金等交付</t>
  </si>
  <si>
    <t>高齢・障害者雇用支援勘定</t>
    <rPh sb="0" eb="2">
      <t>コウレイ</t>
    </rPh>
    <rPh sb="3" eb="6">
      <t>ショウガイシャ</t>
    </rPh>
    <rPh sb="6" eb="8">
      <t>コヨウ</t>
    </rPh>
    <rPh sb="8" eb="10">
      <t>シエン</t>
    </rPh>
    <rPh sb="10" eb="12">
      <t>カンジョウ</t>
    </rPh>
    <phoneticPr fontId="5"/>
  </si>
  <si>
    <t>補助金等交付</t>
    <rPh sb="0" eb="3">
      <t>ホジョキン</t>
    </rPh>
    <rPh sb="3" eb="4">
      <t>ナド</t>
    </rPh>
    <rPh sb="4" eb="6">
      <t>コウフ</t>
    </rPh>
    <phoneticPr fontId="5"/>
  </si>
  <si>
    <t>独立行政法人高齢・障害・求職者雇用支援機構の施設・設備（障害者職業センターに係るもの）の整備又は改修のための経費である。（補助率10/10）</t>
    <phoneticPr fontId="5"/>
  </si>
  <si>
    <t>-</t>
    <phoneticPr fontId="5"/>
  </si>
  <si>
    <t>施設整備費</t>
    <rPh sb="0" eb="2">
      <t>シセツ</t>
    </rPh>
    <rPh sb="2" eb="5">
      <t>セイビヒ</t>
    </rPh>
    <phoneticPr fontId="5"/>
  </si>
  <si>
    <t>104,172/5</t>
    <phoneticPr fontId="5"/>
  </si>
  <si>
    <t>長野障害者職業センター空調設備更新　外4件</t>
    <rPh sb="0" eb="2">
      <t>ナガノ</t>
    </rPh>
    <rPh sb="2" eb="5">
      <t>ショウガイシャ</t>
    </rPh>
    <rPh sb="5" eb="7">
      <t>ショクギョウ</t>
    </rPh>
    <rPh sb="11" eb="13">
      <t>クウチョウ</t>
    </rPh>
    <rPh sb="13" eb="15">
      <t>セツビ</t>
    </rPh>
    <rPh sb="15" eb="17">
      <t>コウシン</t>
    </rPh>
    <phoneticPr fontId="5"/>
  </si>
  <si>
    <t>長野障害者職業センター空調設備更新　外4件</t>
    <phoneticPr fontId="5"/>
  </si>
  <si>
    <t>（株）入沢工務店</t>
    <phoneticPr fontId="5"/>
  </si>
  <si>
    <t>－</t>
    <phoneticPr fontId="5"/>
  </si>
  <si>
    <t>（株）五伸</t>
    <phoneticPr fontId="5"/>
  </si>
  <si>
    <t>奈良障害者職業センター空調設備等改修工事</t>
    <phoneticPr fontId="5"/>
  </si>
  <si>
    <t>ミヤジマ技研（株）</t>
    <phoneticPr fontId="5"/>
  </si>
  <si>
    <t>長野障害者職業センター空調設備等改修工事</t>
    <phoneticPr fontId="5"/>
  </si>
  <si>
    <t>三菱電機ビルテクノサービス（株）</t>
    <phoneticPr fontId="5"/>
  </si>
  <si>
    <t>障害者職業総合センター昇降機設備更新工事</t>
    <phoneticPr fontId="5"/>
  </si>
  <si>
    <t>（株）双葉工業</t>
    <phoneticPr fontId="5"/>
  </si>
  <si>
    <t>障害者職業総合センター上水・雑用水加圧ポンプユニット更新工事</t>
    <phoneticPr fontId="5"/>
  </si>
  <si>
    <t>コンストラクションインベストメントマネジャーズ（株）</t>
    <phoneticPr fontId="5"/>
  </si>
  <si>
    <t>障害者職業総合センター空気調和設備（熱源設備）更新等工事設計監理業務</t>
    <phoneticPr fontId="5"/>
  </si>
  <si>
    <t>（株）梶建築設計事務所</t>
    <phoneticPr fontId="5"/>
  </si>
  <si>
    <t>障害者職業総合センター職業センタープログラム支援室集約に伴う改修工事設計監理業務</t>
    <phoneticPr fontId="5"/>
  </si>
  <si>
    <t>（株）日総建</t>
    <phoneticPr fontId="5"/>
  </si>
  <si>
    <t>障害者職業総合センター昇降機設備更新工事設計監理業務</t>
    <phoneticPr fontId="5"/>
  </si>
  <si>
    <t>（株）トリ設備計画</t>
    <phoneticPr fontId="5"/>
  </si>
  <si>
    <t>奈良障害者職業センター空調設備等改修工事設計監理業務</t>
    <phoneticPr fontId="5"/>
  </si>
  <si>
    <t>（株）環境空間設計</t>
    <phoneticPr fontId="5"/>
  </si>
  <si>
    <t>岐阜障害者職業センター空調設備等改修工事設計監理業務</t>
    <phoneticPr fontId="5"/>
  </si>
  <si>
    <t>C.㈱入沢工務店</t>
    <rPh sb="3" eb="5">
      <t>イリサワ</t>
    </rPh>
    <rPh sb="5" eb="8">
      <t>コウムテン</t>
    </rPh>
    <phoneticPr fontId="5"/>
  </si>
  <si>
    <t>障害者職業総合センター職業センタープログラム支援室集約に伴う改修工事</t>
    <phoneticPr fontId="5"/>
  </si>
  <si>
    <t>障害者職業総合センター職業センタープログラム支援室集約に伴う改修工事</t>
    <rPh sb="0" eb="3">
      <t>ショウガイシャ</t>
    </rPh>
    <rPh sb="3" eb="5">
      <t>ショクギョウ</t>
    </rPh>
    <rPh sb="5" eb="7">
      <t>ソウゴウ</t>
    </rPh>
    <rPh sb="11" eb="13">
      <t>ショクギョウ</t>
    </rPh>
    <rPh sb="22" eb="24">
      <t>シエン</t>
    </rPh>
    <rPh sb="24" eb="25">
      <t>シツ</t>
    </rPh>
    <rPh sb="25" eb="27">
      <t>シュウヤク</t>
    </rPh>
    <rPh sb="28" eb="29">
      <t>トモナ</t>
    </rPh>
    <rPh sb="30" eb="32">
      <t>カイシュウ</t>
    </rPh>
    <rPh sb="32" eb="34">
      <t>コウジ</t>
    </rPh>
    <phoneticPr fontId="5"/>
  </si>
  <si>
    <t>-</t>
    <phoneticPr fontId="5"/>
  </si>
  <si>
    <t>-</t>
    <phoneticPr fontId="5"/>
  </si>
  <si>
    <t>-</t>
    <phoneticPr fontId="5"/>
  </si>
  <si>
    <t>-</t>
    <phoneticPr fontId="5"/>
  </si>
  <si>
    <t>-</t>
    <phoneticPr fontId="5"/>
  </si>
  <si>
    <t>534</t>
    <phoneticPr fontId="5"/>
  </si>
  <si>
    <t>-</t>
    <phoneticPr fontId="5"/>
  </si>
  <si>
    <t>施設・設備の整備又は改修
の完了件数8件</t>
    <phoneticPr fontId="5"/>
  </si>
  <si>
    <t>509,627/15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</si>
</sst>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149678</xdr:colOff>
      <xdr:row>744</xdr:row>
      <xdr:rowOff>0</xdr:rowOff>
    </xdr:from>
    <xdr:to>
      <xdr:col>44</xdr:col>
      <xdr:colOff>81642</xdr:colOff>
      <xdr:row>761</xdr:row>
      <xdr:rowOff>68036</xdr:rowOff>
    </xdr:to>
    <xdr:grpSp>
      <xdr:nvGrpSpPr>
        <xdr:cNvPr id="3" name="グループ化 27"/>
        <xdr:cNvGrpSpPr>
          <a:grpSpLocks/>
        </xdr:cNvGrpSpPr>
      </xdr:nvGrpSpPr>
      <xdr:grpSpPr bwMode="auto">
        <a:xfrm>
          <a:off x="3238867" y="42180304"/>
          <a:ext cx="5904397" cy="6851381"/>
          <a:chOff x="2276475" y="1913649"/>
          <a:chExt cx="3157192" cy="9496656"/>
        </a:xfrm>
      </xdr:grpSpPr>
      <xdr:cxnSp macro="">
        <xdr:nvCxnSpPr>
          <xdr:cNvPr id="4" name="直線矢印コネクタ 3"/>
          <xdr:cNvCxnSpPr/>
        </xdr:nvCxnSpPr>
        <xdr:spPr bwMode="auto">
          <a:xfrm>
            <a:off x="3848024" y="2712294"/>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大かっこ 4"/>
          <xdr:cNvSpPr/>
        </xdr:nvSpPr>
        <xdr:spPr bwMode="auto">
          <a:xfrm>
            <a:off x="2282786" y="1913649"/>
            <a:ext cx="3130474" cy="546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6" name="フローチャート: 処理 5"/>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a:t>
            </a:r>
            <a:r>
              <a:rPr kumimoji="1" lang="ja-JP" altLang="en-US" sz="1400"/>
              <a:t>独立行政法人高齢・障害・求職者雇用支援機構</a:t>
            </a:r>
            <a:endParaRPr kumimoji="1" lang="en-US" altLang="ja-JP" sz="1400"/>
          </a:p>
          <a:p>
            <a:pPr algn="ctr"/>
            <a:r>
              <a:rPr kumimoji="1" lang="ja-JP" altLang="en-US" sz="1400">
                <a:solidFill>
                  <a:sysClr val="windowText" lastClr="000000"/>
                </a:solidFill>
              </a:rPr>
              <a:t>１０４百万円</a:t>
            </a:r>
          </a:p>
        </xdr:txBody>
      </xdr:sp>
      <xdr:sp macro="" textlink="">
        <xdr:nvSpPr>
          <xdr:cNvPr id="7" name="大かっこ 6"/>
          <xdr:cNvSpPr/>
        </xdr:nvSpPr>
        <xdr:spPr>
          <a:xfrm>
            <a:off x="2301721" y="4570195"/>
            <a:ext cx="3086294" cy="1370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独立行政法人高齢・障害・求職者雇用支援機構</a:t>
            </a:r>
            <a:r>
              <a:rPr kumimoji="1" lang="ja-JP" altLang="en-US" sz="1100">
                <a:solidFill>
                  <a:schemeClr val="tx1"/>
                </a:solidFill>
                <a:latin typeface="+mn-lt"/>
                <a:ea typeface="+mn-ea"/>
                <a:cs typeface="+mn-cs"/>
              </a:rPr>
              <a:t>法</a:t>
            </a:r>
            <a:r>
              <a:rPr kumimoji="1" lang="ja-JP" altLang="ja-JP" sz="1100">
                <a:solidFill>
                  <a:schemeClr val="tx1"/>
                </a:solidFill>
                <a:latin typeface="+mn-lt"/>
                <a:ea typeface="+mn-ea"/>
                <a:cs typeface="+mn-cs"/>
              </a:rPr>
              <a:t>第</a:t>
            </a:r>
            <a:r>
              <a:rPr kumimoji="1" lang="en-US" altLang="ja-JP" sz="1100">
                <a:solidFill>
                  <a:schemeClr val="tx1"/>
                </a:solidFill>
                <a:latin typeface="+mn-lt"/>
                <a:ea typeface="+mn-ea"/>
                <a:cs typeface="+mn-cs"/>
              </a:rPr>
              <a:t>14</a:t>
            </a:r>
            <a:r>
              <a:rPr kumimoji="1" lang="ja-JP" altLang="ja-JP" sz="1100">
                <a:solidFill>
                  <a:schemeClr val="tx1"/>
                </a:solidFill>
                <a:latin typeface="+mn-lt"/>
                <a:ea typeface="+mn-ea"/>
                <a:cs typeface="+mn-cs"/>
              </a:rPr>
              <a:t>条の規定に基づく高年齢者等及び障害者並びに求職者その他の労働者の職業の安定業務等</a:t>
            </a:r>
            <a:endParaRPr lang="ja-JP" altLang="ja-JP"/>
          </a:p>
          <a:p>
            <a:pPr algn="l"/>
            <a:endParaRPr kumimoji="1" lang="ja-JP" altLang="en-US" sz="1100"/>
          </a:p>
        </xdr:txBody>
      </xdr:sp>
      <xdr:grpSp>
        <xdr:nvGrpSpPr>
          <xdr:cNvPr id="8" name="グループ化 23"/>
          <xdr:cNvGrpSpPr>
            <a:grpSpLocks/>
          </xdr:cNvGrpSpPr>
        </xdr:nvGrpSpPr>
        <xdr:grpSpPr bwMode="auto">
          <a:xfrm>
            <a:off x="2289098" y="6409110"/>
            <a:ext cx="3143097" cy="2179534"/>
            <a:chOff x="4034609" y="8113251"/>
            <a:chExt cx="2958957" cy="2650167"/>
          </a:xfrm>
        </xdr:grpSpPr>
        <xdr:sp macro="" textlink="">
          <xdr:nvSpPr>
            <xdr:cNvPr id="14" name="フローチャート: 処理 13"/>
            <xdr:cNvSpPr/>
          </xdr:nvSpPr>
          <xdr:spPr bwMode="auto">
            <a:xfrm>
              <a:off x="4034609" y="8113251"/>
              <a:ext cx="2958957" cy="1275440"/>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高齢・障害者雇用支援勘定</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１０４百万円</a:t>
              </a:r>
            </a:p>
          </xdr:txBody>
        </xdr:sp>
        <xdr:sp macro="" textlink="">
          <xdr:nvSpPr>
            <xdr:cNvPr id="15" name="大かっこ 14"/>
            <xdr:cNvSpPr/>
          </xdr:nvSpPr>
          <xdr:spPr>
            <a:xfrm>
              <a:off x="4058376" y="9465212"/>
              <a:ext cx="2911424" cy="1298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latin typeface="+mn-lt"/>
                  <a:ea typeface="+mn-ea"/>
                  <a:cs typeface="+mn-cs"/>
                </a:rPr>
                <a:t>長野障害者職業センター空調設備更新　外</a:t>
              </a:r>
              <a:r>
                <a:rPr kumimoji="1" lang="en-US" altLang="ja-JP" sz="1100">
                  <a:solidFill>
                    <a:sysClr val="windowText" lastClr="000000"/>
                  </a:solidFill>
                  <a:latin typeface="+mn-lt"/>
                  <a:ea typeface="+mn-ea"/>
                  <a:cs typeface="+mn-cs"/>
                </a:rPr>
                <a:t>4</a:t>
              </a:r>
              <a:r>
                <a:rPr kumimoji="1" lang="ja-JP" altLang="en-US" sz="1100">
                  <a:solidFill>
                    <a:sysClr val="windowText" lastClr="000000"/>
                  </a:solidFill>
                  <a:latin typeface="+mn-lt"/>
                  <a:ea typeface="+mn-ea"/>
                  <a:cs typeface="+mn-cs"/>
                </a:rPr>
                <a:t>件</a:t>
              </a:r>
              <a:endParaRPr kumimoji="1" lang="en-US" altLang="ja-JP" sz="1100">
                <a:solidFill>
                  <a:sysClr val="windowText" lastClr="000000"/>
                </a:solidFill>
                <a:latin typeface="+mn-lt"/>
                <a:ea typeface="+mn-ea"/>
                <a:cs typeface="+mn-cs"/>
              </a:endParaRPr>
            </a:p>
          </xdr:txBody>
        </xdr:sp>
      </xdr:grpSp>
      <xdr:cxnSp macro="">
        <xdr:nvCxnSpPr>
          <xdr:cNvPr id="9" name="直線矢印コネクタ 8"/>
          <xdr:cNvCxnSpPr/>
        </xdr:nvCxnSpPr>
        <xdr:spPr bwMode="auto">
          <a:xfrm>
            <a:off x="3848024" y="5890062"/>
            <a:ext cx="0" cy="4371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a:off x="3848024" y="8386879"/>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1" name="グループ化 24"/>
          <xdr:cNvGrpSpPr>
            <a:grpSpLocks/>
          </xdr:cNvGrpSpPr>
        </xdr:nvGrpSpPr>
        <xdr:grpSpPr bwMode="auto">
          <a:xfrm>
            <a:off x="2284258" y="9273872"/>
            <a:ext cx="3149409" cy="2136433"/>
            <a:chOff x="3979252" y="11589914"/>
            <a:chExt cx="2964899" cy="2597759"/>
          </a:xfrm>
        </xdr:grpSpPr>
        <xdr:sp macro="" textlink="">
          <xdr:nvSpPr>
            <xdr:cNvPr id="12" name="正方形/長方形 11"/>
            <xdr:cNvSpPr/>
          </xdr:nvSpPr>
          <xdr:spPr bwMode="auto">
            <a:xfrm>
              <a:off x="3979252" y="11589914"/>
              <a:ext cx="2964899" cy="116288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㈱入沢工務店</a:t>
              </a:r>
              <a:r>
                <a:rPr kumimoji="1" lang="ja-JP" altLang="en-US" sz="1400">
                  <a:solidFill>
                    <a:sysClr val="windowText" lastClr="000000"/>
                  </a:solidFill>
                </a:rPr>
                <a:t>　外</a:t>
              </a:r>
              <a:r>
                <a:rPr kumimoji="1" lang="en-US" altLang="ja-JP" sz="1400">
                  <a:solidFill>
                    <a:sysClr val="windowText" lastClr="000000"/>
                  </a:solidFill>
                </a:rPr>
                <a:t>11</a:t>
              </a:r>
              <a:r>
                <a:rPr kumimoji="1" lang="ja-JP" altLang="en-US" sz="1400">
                  <a:solidFill>
                    <a:sysClr val="windowText" lastClr="000000"/>
                  </a:solidFill>
                </a:rPr>
                <a:t>社</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１０４</a:t>
              </a:r>
              <a:r>
                <a:rPr kumimoji="1" lang="ja-JP" altLang="en-US" sz="1400">
                  <a:solidFill>
                    <a:sysClr val="windowText" lastClr="000000"/>
                  </a:solidFill>
                </a:rPr>
                <a:t>百万円</a:t>
              </a:r>
            </a:p>
          </xdr:txBody>
        </xdr:sp>
        <xdr:sp macro="" textlink="">
          <xdr:nvSpPr>
            <xdr:cNvPr id="13" name="大かっこ 12"/>
            <xdr:cNvSpPr/>
          </xdr:nvSpPr>
          <xdr:spPr>
            <a:xfrm>
              <a:off x="4003019" y="12862118"/>
              <a:ext cx="2911424" cy="132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effectLst/>
                </a:rPr>
                <a:t>長野障害者職業センター空調設備更新　外</a:t>
              </a:r>
              <a:r>
                <a:rPr lang="en-US" altLang="ja-JP">
                  <a:solidFill>
                    <a:sysClr val="windowText" lastClr="000000"/>
                  </a:solidFill>
                  <a:effectLst/>
                </a:rPr>
                <a:t>4</a:t>
              </a:r>
              <a:r>
                <a:rPr lang="ja-JP" altLang="en-US">
                  <a:solidFill>
                    <a:sysClr val="windowText" lastClr="000000"/>
                  </a:solidFill>
                  <a:effectLst/>
                </a:rPr>
                <a:t>件</a:t>
              </a:r>
              <a:endParaRPr lang="ja-JP" altLang="ja-JP">
                <a:solidFill>
                  <a:sysClr val="windowText" lastClr="000000"/>
                </a:solidFill>
                <a:effectLst/>
              </a:endParaRPr>
            </a:p>
          </xdr:txBody>
        </xdr:sp>
      </xdr:grpSp>
    </xdr:grpSp>
    <xdr:clientData/>
  </xdr:twoCellAnchor>
  <xdr:twoCellAnchor>
    <xdr:from>
      <xdr:col>15</xdr:col>
      <xdr:colOff>122464</xdr:colOff>
      <xdr:row>741</xdr:row>
      <xdr:rowOff>204107</xdr:rowOff>
    </xdr:from>
    <xdr:to>
      <xdr:col>44</xdr:col>
      <xdr:colOff>54428</xdr:colOff>
      <xdr:row>743</xdr:row>
      <xdr:rowOff>108535</xdr:rowOff>
    </xdr:to>
    <xdr:sp macro="" textlink="">
      <xdr:nvSpPr>
        <xdr:cNvPr id="16" name="フローチャート: 処理 15"/>
        <xdr:cNvSpPr/>
      </xdr:nvSpPr>
      <xdr:spPr bwMode="auto">
        <a:xfrm>
          <a:off x="3122839" y="42609407"/>
          <a:ext cx="5732689" cy="609278"/>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ja-JP" altLang="en-US" sz="1400">
              <a:solidFill>
                <a:sysClr val="windowText" lastClr="000000"/>
              </a:solidFill>
            </a:rPr>
            <a:t>１０４百万円</a:t>
          </a:r>
          <a:endParaRPr kumimoji="1" lang="en-US" altLang="ja-JP" sz="1400">
            <a:solidFill>
              <a:sysClr val="windowText" lastClr="000000"/>
            </a:solidFill>
          </a:endParaRPr>
        </a:p>
      </xdr:txBody>
    </xdr:sp>
    <xdr:clientData/>
  </xdr:twoCellAnchor>
  <xdr:twoCellAnchor>
    <xdr:from>
      <xdr:col>15</xdr:col>
      <xdr:colOff>121110</xdr:colOff>
      <xdr:row>757</xdr:row>
      <xdr:rowOff>123383</xdr:rowOff>
    </xdr:from>
    <xdr:to>
      <xdr:col>27</xdr:col>
      <xdr:colOff>66682</xdr:colOff>
      <xdr:row>757</xdr:row>
      <xdr:rowOff>426276</xdr:rowOff>
    </xdr:to>
    <xdr:sp macro="" textlink="">
      <xdr:nvSpPr>
        <xdr:cNvPr id="17" name="テキスト ボックス 16"/>
        <xdr:cNvSpPr txBox="1"/>
      </xdr:nvSpPr>
      <xdr:spPr>
        <a:xfrm>
          <a:off x="3210299" y="48070174"/>
          <a:ext cx="2416924" cy="302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p>
        <a:p>
          <a:endParaRPr kumimoji="1" lang="ja-JP" altLang="en-US" sz="1100"/>
        </a:p>
      </xdr:txBody>
    </xdr:sp>
    <xdr:clientData/>
  </xdr:twoCellAnchor>
  <xdr:twoCellAnchor>
    <xdr:from>
      <xdr:col>15</xdr:col>
      <xdr:colOff>126657</xdr:colOff>
      <xdr:row>746</xdr:row>
      <xdr:rowOff>34497</xdr:rowOff>
    </xdr:from>
    <xdr:to>
      <xdr:col>22</xdr:col>
      <xdr:colOff>117132</xdr:colOff>
      <xdr:row>746</xdr:row>
      <xdr:rowOff>324880</xdr:rowOff>
    </xdr:to>
    <xdr:sp macro="" textlink="">
      <xdr:nvSpPr>
        <xdr:cNvPr id="18" name="テキスト ボックス 17"/>
        <xdr:cNvSpPr txBox="1"/>
      </xdr:nvSpPr>
      <xdr:spPr>
        <a:xfrm>
          <a:off x="3215846" y="43836625"/>
          <a:ext cx="1432097" cy="290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567</v>
      </c>
      <c r="AT2" s="221"/>
      <c r="AU2" s="221"/>
      <c r="AV2" s="52" t="str">
        <f>IF(AW2="", "", "-")</f>
        <v/>
      </c>
      <c r="AW2" s="398"/>
      <c r="AX2" s="398"/>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572</v>
      </c>
      <c r="H5" s="560"/>
      <c r="I5" s="560"/>
      <c r="J5" s="560"/>
      <c r="K5" s="560"/>
      <c r="L5" s="560"/>
      <c r="M5" s="561" t="s">
        <v>66</v>
      </c>
      <c r="N5" s="562"/>
      <c r="O5" s="562"/>
      <c r="P5" s="562"/>
      <c r="Q5" s="562"/>
      <c r="R5" s="563"/>
      <c r="S5" s="564" t="s">
        <v>573</v>
      </c>
      <c r="T5" s="560"/>
      <c r="U5" s="560"/>
      <c r="V5" s="560"/>
      <c r="W5" s="560"/>
      <c r="X5" s="565"/>
      <c r="Y5" s="715" t="s">
        <v>3</v>
      </c>
      <c r="Z5" s="716"/>
      <c r="AA5" s="716"/>
      <c r="AB5" s="716"/>
      <c r="AC5" s="716"/>
      <c r="AD5" s="717"/>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6" t="s">
        <v>514</v>
      </c>
      <c r="Z7" s="297"/>
      <c r="AA7" s="297"/>
      <c r="AB7" s="297"/>
      <c r="AC7" s="297"/>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645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62</v>
      </c>
      <c r="Q13" s="110"/>
      <c r="R13" s="110"/>
      <c r="S13" s="110"/>
      <c r="T13" s="110"/>
      <c r="U13" s="110"/>
      <c r="V13" s="111"/>
      <c r="W13" s="109">
        <v>293</v>
      </c>
      <c r="X13" s="110"/>
      <c r="Y13" s="110"/>
      <c r="Z13" s="110"/>
      <c r="AA13" s="110"/>
      <c r="AB13" s="110"/>
      <c r="AC13" s="111"/>
      <c r="AD13" s="109">
        <v>292</v>
      </c>
      <c r="AE13" s="110"/>
      <c r="AF13" s="110"/>
      <c r="AG13" s="110"/>
      <c r="AH13" s="110"/>
      <c r="AI13" s="110"/>
      <c r="AJ13" s="111"/>
      <c r="AK13" s="109">
        <v>399</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580</v>
      </c>
      <c r="Q14" s="110"/>
      <c r="R14" s="110"/>
      <c r="S14" s="110"/>
      <c r="T14" s="110"/>
      <c r="U14" s="110"/>
      <c r="V14" s="111"/>
      <c r="W14" s="109" t="s">
        <v>580</v>
      </c>
      <c r="X14" s="110"/>
      <c r="Y14" s="110"/>
      <c r="Z14" s="110"/>
      <c r="AA14" s="110"/>
      <c r="AB14" s="110"/>
      <c r="AC14" s="111"/>
      <c r="AD14" s="109" t="s">
        <v>580</v>
      </c>
      <c r="AE14" s="110"/>
      <c r="AF14" s="110"/>
      <c r="AG14" s="110"/>
      <c r="AH14" s="110"/>
      <c r="AI14" s="110"/>
      <c r="AJ14" s="111"/>
      <c r="AK14" s="109" t="s">
        <v>580</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580</v>
      </c>
      <c r="Q15" s="110"/>
      <c r="R15" s="110"/>
      <c r="S15" s="110"/>
      <c r="T15" s="110"/>
      <c r="U15" s="110"/>
      <c r="V15" s="111"/>
      <c r="W15" s="109" t="s">
        <v>580</v>
      </c>
      <c r="X15" s="110"/>
      <c r="Y15" s="110"/>
      <c r="Z15" s="110"/>
      <c r="AA15" s="110"/>
      <c r="AB15" s="110"/>
      <c r="AC15" s="111"/>
      <c r="AD15" s="109" t="s">
        <v>580</v>
      </c>
      <c r="AE15" s="110"/>
      <c r="AF15" s="110"/>
      <c r="AG15" s="110"/>
      <c r="AH15" s="110"/>
      <c r="AI15" s="110"/>
      <c r="AJ15" s="111"/>
      <c r="AK15" s="109">
        <v>111</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580</v>
      </c>
      <c r="Q16" s="110"/>
      <c r="R16" s="110"/>
      <c r="S16" s="110"/>
      <c r="T16" s="110"/>
      <c r="U16" s="110"/>
      <c r="V16" s="111"/>
      <c r="W16" s="109" t="s">
        <v>580</v>
      </c>
      <c r="X16" s="110"/>
      <c r="Y16" s="110"/>
      <c r="Z16" s="110"/>
      <c r="AA16" s="110"/>
      <c r="AB16" s="110"/>
      <c r="AC16" s="111"/>
      <c r="AD16" s="109">
        <v>-111</v>
      </c>
      <c r="AE16" s="110"/>
      <c r="AF16" s="110"/>
      <c r="AG16" s="110"/>
      <c r="AH16" s="110"/>
      <c r="AI16" s="110"/>
      <c r="AJ16" s="111"/>
      <c r="AK16" s="109" t="s">
        <v>580</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580</v>
      </c>
      <c r="Q17" s="110"/>
      <c r="R17" s="110"/>
      <c r="S17" s="110"/>
      <c r="T17" s="110"/>
      <c r="U17" s="110"/>
      <c r="V17" s="111"/>
      <c r="W17" s="109" t="s">
        <v>580</v>
      </c>
      <c r="X17" s="110"/>
      <c r="Y17" s="110"/>
      <c r="Z17" s="110"/>
      <c r="AA17" s="110"/>
      <c r="AB17" s="110"/>
      <c r="AC17" s="111"/>
      <c r="AD17" s="109" t="s">
        <v>580</v>
      </c>
      <c r="AE17" s="110"/>
      <c r="AF17" s="110"/>
      <c r="AG17" s="110"/>
      <c r="AH17" s="110"/>
      <c r="AI17" s="110"/>
      <c r="AJ17" s="111"/>
      <c r="AK17" s="109" t="s">
        <v>580</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62</v>
      </c>
      <c r="Q18" s="116"/>
      <c r="R18" s="116"/>
      <c r="S18" s="116"/>
      <c r="T18" s="116"/>
      <c r="U18" s="116"/>
      <c r="V18" s="117"/>
      <c r="W18" s="115">
        <f>SUM(W13:AC17)</f>
        <v>293</v>
      </c>
      <c r="X18" s="116"/>
      <c r="Y18" s="116"/>
      <c r="Z18" s="116"/>
      <c r="AA18" s="116"/>
      <c r="AB18" s="116"/>
      <c r="AC18" s="117"/>
      <c r="AD18" s="115">
        <f>SUM(AD13:AJ17)</f>
        <v>181</v>
      </c>
      <c r="AE18" s="116"/>
      <c r="AF18" s="116"/>
      <c r="AG18" s="116"/>
      <c r="AH18" s="116"/>
      <c r="AI18" s="116"/>
      <c r="AJ18" s="117"/>
      <c r="AK18" s="115">
        <f>SUM(AK13:AQ17)</f>
        <v>510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48</v>
      </c>
      <c r="Q19" s="110"/>
      <c r="R19" s="110"/>
      <c r="S19" s="110"/>
      <c r="T19" s="110"/>
      <c r="U19" s="110"/>
      <c r="V19" s="111"/>
      <c r="W19" s="109">
        <v>147</v>
      </c>
      <c r="X19" s="110"/>
      <c r="Y19" s="110"/>
      <c r="Z19" s="110"/>
      <c r="AA19" s="110"/>
      <c r="AB19" s="110"/>
      <c r="AC19" s="111"/>
      <c r="AD19" s="109">
        <v>104</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0.77419354838709675</v>
      </c>
      <c r="Q20" s="540"/>
      <c r="R20" s="540"/>
      <c r="S20" s="540"/>
      <c r="T20" s="540"/>
      <c r="U20" s="540"/>
      <c r="V20" s="540"/>
      <c r="W20" s="540">
        <f t="shared" ref="W20" si="0">IF(W18=0, "-", SUM(W19)/W18)</f>
        <v>0.50170648464163825</v>
      </c>
      <c r="X20" s="540"/>
      <c r="Y20" s="540"/>
      <c r="Z20" s="540"/>
      <c r="AA20" s="540"/>
      <c r="AB20" s="540"/>
      <c r="AC20" s="540"/>
      <c r="AD20" s="540">
        <f t="shared" ref="AD20" si="1">IF(AD18=0, "-", SUM(AD19)/AD18)</f>
        <v>0.574585635359116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477</v>
      </c>
      <c r="H21" s="928"/>
      <c r="I21" s="928"/>
      <c r="J21" s="928"/>
      <c r="K21" s="928"/>
      <c r="L21" s="928"/>
      <c r="M21" s="928"/>
      <c r="N21" s="928"/>
      <c r="O21" s="928"/>
      <c r="P21" s="540">
        <f>IF(P19=0, "-", SUM(P19)/SUM(P13,P14))</f>
        <v>0.77419354838709675</v>
      </c>
      <c r="Q21" s="540"/>
      <c r="R21" s="540"/>
      <c r="S21" s="540"/>
      <c r="T21" s="540"/>
      <c r="U21" s="540"/>
      <c r="V21" s="540"/>
      <c r="W21" s="540">
        <f t="shared" ref="W21" si="2">IF(W19=0, "-", SUM(W19)/SUM(W13,W14))</f>
        <v>0.50170648464163825</v>
      </c>
      <c r="X21" s="540"/>
      <c r="Y21" s="540"/>
      <c r="Z21" s="540"/>
      <c r="AA21" s="540"/>
      <c r="AB21" s="540"/>
      <c r="AC21" s="540"/>
      <c r="AD21" s="540">
        <f t="shared" ref="AD21" si="3">IF(AD19=0, "-", SUM(AD19)/SUM(AD13,AD14))</f>
        <v>0.35616438356164382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558</v>
      </c>
      <c r="B22" s="200"/>
      <c r="C22" s="200"/>
      <c r="D22" s="200"/>
      <c r="E22" s="200"/>
      <c r="F22" s="201"/>
      <c r="G22" s="184" t="s">
        <v>456</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65.25" customHeight="1" x14ac:dyDescent="0.15">
      <c r="A23" s="202"/>
      <c r="B23" s="203"/>
      <c r="C23" s="203"/>
      <c r="D23" s="203"/>
      <c r="E23" s="203"/>
      <c r="F23" s="204"/>
      <c r="G23" s="187" t="s">
        <v>581</v>
      </c>
      <c r="H23" s="188"/>
      <c r="I23" s="188"/>
      <c r="J23" s="188"/>
      <c r="K23" s="188"/>
      <c r="L23" s="188"/>
      <c r="M23" s="188"/>
      <c r="N23" s="188"/>
      <c r="O23" s="189"/>
      <c r="P23" s="106">
        <v>399</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399</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534</v>
      </c>
      <c r="AF30" s="388"/>
      <c r="AG30" s="388"/>
      <c r="AH30" s="389"/>
      <c r="AI30" s="387" t="s">
        <v>531</v>
      </c>
      <c r="AJ30" s="388"/>
      <c r="AK30" s="388"/>
      <c r="AL30" s="389"/>
      <c r="AM30" s="390" t="s">
        <v>526</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585</v>
      </c>
      <c r="AR31" s="137"/>
      <c r="AS31" s="138" t="s">
        <v>355</v>
      </c>
      <c r="AT31" s="173"/>
      <c r="AU31" s="272">
        <v>31</v>
      </c>
      <c r="AV31" s="272"/>
      <c r="AW31" s="380" t="s">
        <v>300</v>
      </c>
      <c r="AX31" s="381"/>
    </row>
    <row r="32" spans="1:50" ht="23.25" customHeight="1" x14ac:dyDescent="0.15">
      <c r="A32" s="516"/>
      <c r="B32" s="514"/>
      <c r="C32" s="514"/>
      <c r="D32" s="514"/>
      <c r="E32" s="514"/>
      <c r="F32" s="515"/>
      <c r="G32" s="541" t="s">
        <v>681</v>
      </c>
      <c r="H32" s="542"/>
      <c r="I32" s="542"/>
      <c r="J32" s="542"/>
      <c r="K32" s="542"/>
      <c r="L32" s="542"/>
      <c r="M32" s="542"/>
      <c r="N32" s="542"/>
      <c r="O32" s="543"/>
      <c r="P32" s="162" t="s">
        <v>582</v>
      </c>
      <c r="Q32" s="162"/>
      <c r="R32" s="162"/>
      <c r="S32" s="162"/>
      <c r="T32" s="162"/>
      <c r="U32" s="162"/>
      <c r="V32" s="162"/>
      <c r="W32" s="162"/>
      <c r="X32" s="232"/>
      <c r="Y32" s="339" t="s">
        <v>12</v>
      </c>
      <c r="Z32" s="550"/>
      <c r="AA32" s="551"/>
      <c r="AB32" s="552" t="s">
        <v>584</v>
      </c>
      <c r="AC32" s="552"/>
      <c r="AD32" s="552"/>
      <c r="AE32" s="365">
        <v>2</v>
      </c>
      <c r="AF32" s="366"/>
      <c r="AG32" s="366"/>
      <c r="AH32" s="366"/>
      <c r="AI32" s="365">
        <v>4</v>
      </c>
      <c r="AJ32" s="366"/>
      <c r="AK32" s="366"/>
      <c r="AL32" s="366"/>
      <c r="AM32" s="365">
        <v>5</v>
      </c>
      <c r="AN32" s="366"/>
      <c r="AO32" s="366"/>
      <c r="AP32" s="366"/>
      <c r="AQ32" s="112" t="s">
        <v>586</v>
      </c>
      <c r="AR32" s="113"/>
      <c r="AS32" s="113"/>
      <c r="AT32" s="114"/>
      <c r="AU32" s="366" t="s">
        <v>646</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584</v>
      </c>
      <c r="AC33" s="523"/>
      <c r="AD33" s="523"/>
      <c r="AE33" s="365">
        <v>2</v>
      </c>
      <c r="AF33" s="366"/>
      <c r="AG33" s="366"/>
      <c r="AH33" s="366"/>
      <c r="AI33" s="365">
        <v>4</v>
      </c>
      <c r="AJ33" s="366"/>
      <c r="AK33" s="366"/>
      <c r="AL33" s="366"/>
      <c r="AM33" s="365">
        <v>5</v>
      </c>
      <c r="AN33" s="366"/>
      <c r="AO33" s="366"/>
      <c r="AP33" s="366"/>
      <c r="AQ33" s="112" t="s">
        <v>587</v>
      </c>
      <c r="AR33" s="113"/>
      <c r="AS33" s="113"/>
      <c r="AT33" s="114"/>
      <c r="AU33" s="366">
        <v>8</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100</v>
      </c>
      <c r="AF34" s="366"/>
      <c r="AG34" s="366"/>
      <c r="AH34" s="366"/>
      <c r="AI34" s="365">
        <v>100</v>
      </c>
      <c r="AJ34" s="366"/>
      <c r="AK34" s="366"/>
      <c r="AL34" s="366"/>
      <c r="AM34" s="365">
        <v>100</v>
      </c>
      <c r="AN34" s="366"/>
      <c r="AO34" s="366"/>
      <c r="AP34" s="366"/>
      <c r="AQ34" s="112" t="s">
        <v>585</v>
      </c>
      <c r="AR34" s="113"/>
      <c r="AS34" s="113"/>
      <c r="AT34" s="114"/>
      <c r="AU34" s="366" t="s">
        <v>646</v>
      </c>
      <c r="AV34" s="366"/>
      <c r="AW34" s="366"/>
      <c r="AX34" s="368"/>
    </row>
    <row r="35" spans="1:50" ht="23.25" customHeight="1" x14ac:dyDescent="0.15">
      <c r="A35" s="898" t="s">
        <v>504</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472</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9" t="s">
        <v>534</v>
      </c>
      <c r="AF65" s="370"/>
      <c r="AG65" s="370"/>
      <c r="AH65" s="371"/>
      <c r="AI65" s="369" t="s">
        <v>531</v>
      </c>
      <c r="AJ65" s="370"/>
      <c r="AK65" s="370"/>
      <c r="AL65" s="371"/>
      <c r="AM65" s="376" t="s">
        <v>526</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494</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495</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494</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495</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473</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507</v>
      </c>
      <c r="B78" s="913"/>
      <c r="C78" s="913"/>
      <c r="D78" s="913"/>
      <c r="E78" s="910" t="s">
        <v>450</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467</v>
      </c>
      <c r="AP79" s="150"/>
      <c r="AQ79" s="150"/>
      <c r="AR79" s="81" t="s">
        <v>465</v>
      </c>
      <c r="AS79" s="149"/>
      <c r="AT79" s="150"/>
      <c r="AU79" s="150"/>
      <c r="AV79" s="150"/>
      <c r="AW79" s="150"/>
      <c r="AX79" s="151"/>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2"/>
      <c r="B101" s="493"/>
      <c r="C101" s="493"/>
      <c r="D101" s="493"/>
      <c r="E101" s="493"/>
      <c r="F101" s="494"/>
      <c r="G101" s="162" t="s">
        <v>588</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584</v>
      </c>
      <c r="AC101" s="552"/>
      <c r="AD101" s="552"/>
      <c r="AE101" s="365">
        <v>2</v>
      </c>
      <c r="AF101" s="366"/>
      <c r="AG101" s="366"/>
      <c r="AH101" s="367"/>
      <c r="AI101" s="365">
        <v>4</v>
      </c>
      <c r="AJ101" s="366"/>
      <c r="AK101" s="366"/>
      <c r="AL101" s="367"/>
      <c r="AM101" s="365">
        <v>5</v>
      </c>
      <c r="AN101" s="366"/>
      <c r="AO101" s="366"/>
      <c r="AP101" s="367"/>
      <c r="AQ101" s="365" t="s">
        <v>585</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584</v>
      </c>
      <c r="AC102" s="552"/>
      <c r="AD102" s="552"/>
      <c r="AE102" s="365">
        <v>2</v>
      </c>
      <c r="AF102" s="366"/>
      <c r="AG102" s="366"/>
      <c r="AH102" s="367"/>
      <c r="AI102" s="365">
        <v>4</v>
      </c>
      <c r="AJ102" s="366"/>
      <c r="AK102" s="366"/>
      <c r="AL102" s="367"/>
      <c r="AM102" s="365">
        <v>5</v>
      </c>
      <c r="AN102" s="366"/>
      <c r="AO102" s="366"/>
      <c r="AP102" s="367"/>
      <c r="AQ102" s="815">
        <v>8</v>
      </c>
      <c r="AR102" s="816"/>
      <c r="AS102" s="816"/>
      <c r="AT102" s="817"/>
      <c r="AU102" s="815"/>
      <c r="AV102" s="816"/>
      <c r="AW102" s="816"/>
      <c r="AX102" s="817"/>
    </row>
    <row r="103" spans="1:60" ht="31.5" hidden="1"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591</v>
      </c>
      <c r="AC116" s="302"/>
      <c r="AD116" s="303"/>
      <c r="AE116" s="359">
        <v>24122</v>
      </c>
      <c r="AF116" s="359"/>
      <c r="AG116" s="359"/>
      <c r="AH116" s="359"/>
      <c r="AI116" s="359">
        <v>36823</v>
      </c>
      <c r="AJ116" s="359"/>
      <c r="AK116" s="359"/>
      <c r="AL116" s="359"/>
      <c r="AM116" s="359">
        <v>20834</v>
      </c>
      <c r="AN116" s="359"/>
      <c r="AO116" s="359"/>
      <c r="AP116" s="359"/>
      <c r="AQ116" s="365">
        <v>33975</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592</v>
      </c>
      <c r="AC117" s="343"/>
      <c r="AD117" s="344"/>
      <c r="AE117" s="307" t="s">
        <v>593</v>
      </c>
      <c r="AF117" s="307"/>
      <c r="AG117" s="307"/>
      <c r="AH117" s="307"/>
      <c r="AI117" s="307" t="s">
        <v>594</v>
      </c>
      <c r="AJ117" s="307"/>
      <c r="AK117" s="307"/>
      <c r="AL117" s="307"/>
      <c r="AM117" s="307" t="s">
        <v>648</v>
      </c>
      <c r="AN117" s="307"/>
      <c r="AO117" s="307"/>
      <c r="AP117" s="307"/>
      <c r="AQ117" s="307" t="s">
        <v>682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564</v>
      </c>
      <c r="B130" s="992"/>
      <c r="C130" s="991" t="s">
        <v>358</v>
      </c>
      <c r="D130" s="992"/>
      <c r="E130" s="309" t="s">
        <v>387</v>
      </c>
      <c r="F130" s="310"/>
      <c r="G130" s="311" t="s">
        <v>596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597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585</v>
      </c>
      <c r="AR133" s="272"/>
      <c r="AS133" s="138" t="s">
        <v>355</v>
      </c>
      <c r="AT133" s="173"/>
      <c r="AU133" s="137" t="s">
        <v>595</v>
      </c>
      <c r="AV133" s="137"/>
      <c r="AW133" s="138" t="s">
        <v>300</v>
      </c>
      <c r="AX133" s="139"/>
    </row>
    <row r="134" spans="1:50" ht="39.75" customHeight="1" x14ac:dyDescent="0.15">
      <c r="A134" s="995"/>
      <c r="B134" s="253"/>
      <c r="C134" s="252"/>
      <c r="D134" s="253"/>
      <c r="E134" s="252"/>
      <c r="F134" s="315"/>
      <c r="G134" s="231" t="s">
        <v>585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598</v>
      </c>
      <c r="AC134" s="222"/>
      <c r="AD134" s="222"/>
      <c r="AE134" s="267" t="s">
        <v>595</v>
      </c>
      <c r="AF134" s="113"/>
      <c r="AG134" s="113"/>
      <c r="AH134" s="113"/>
      <c r="AI134" s="267" t="s">
        <v>585</v>
      </c>
      <c r="AJ134" s="113"/>
      <c r="AK134" s="113"/>
      <c r="AL134" s="113"/>
      <c r="AM134" s="267" t="s">
        <v>585</v>
      </c>
      <c r="AN134" s="113"/>
      <c r="AO134" s="113"/>
      <c r="AP134" s="113"/>
      <c r="AQ134" s="267" t="s">
        <v>585</v>
      </c>
      <c r="AR134" s="113"/>
      <c r="AS134" s="113"/>
      <c r="AT134" s="113"/>
      <c r="AU134" s="267" t="s">
        <v>585</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585</v>
      </c>
      <c r="AC135" s="134"/>
      <c r="AD135" s="134"/>
      <c r="AE135" s="267" t="s">
        <v>599</v>
      </c>
      <c r="AF135" s="113"/>
      <c r="AG135" s="113"/>
      <c r="AH135" s="113"/>
      <c r="AI135" s="267" t="s">
        <v>585</v>
      </c>
      <c r="AJ135" s="113"/>
      <c r="AK135" s="113"/>
      <c r="AL135" s="113"/>
      <c r="AM135" s="267" t="s">
        <v>599</v>
      </c>
      <c r="AN135" s="113"/>
      <c r="AO135" s="113"/>
      <c r="AP135" s="113"/>
      <c r="AQ135" s="267" t="s">
        <v>586</v>
      </c>
      <c r="AR135" s="113"/>
      <c r="AS135" s="113"/>
      <c r="AT135" s="113"/>
      <c r="AU135" s="267" t="s">
        <v>589</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995"/>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5"/>
      <c r="B154" s="253"/>
      <c r="C154" s="252"/>
      <c r="D154" s="253"/>
      <c r="E154" s="252"/>
      <c r="F154" s="315"/>
      <c r="G154" s="231" t="s">
        <v>595</v>
      </c>
      <c r="H154" s="162"/>
      <c r="I154" s="162"/>
      <c r="J154" s="162"/>
      <c r="K154" s="162"/>
      <c r="L154" s="162"/>
      <c r="M154" s="162"/>
      <c r="N154" s="162"/>
      <c r="O154" s="162"/>
      <c r="P154" s="232"/>
      <c r="Q154" s="161" t="s">
        <v>585</v>
      </c>
      <c r="R154" s="162"/>
      <c r="S154" s="162"/>
      <c r="T154" s="162"/>
      <c r="U154" s="162"/>
      <c r="V154" s="162"/>
      <c r="W154" s="162"/>
      <c r="X154" s="162"/>
      <c r="Y154" s="162"/>
      <c r="Z154" s="162"/>
      <c r="AA154" s="924"/>
      <c r="AB154" s="256"/>
      <c r="AC154" s="257"/>
      <c r="AD154" s="257"/>
      <c r="AE154" s="262" t="s">
        <v>589</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t="s">
        <v>600</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601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560</v>
      </c>
      <c r="D430" s="251"/>
      <c r="E430" s="239" t="s">
        <v>544</v>
      </c>
      <c r="F430" s="449"/>
      <c r="G430" s="241" t="s">
        <v>374</v>
      </c>
      <c r="H430" s="159"/>
      <c r="I430" s="159"/>
      <c r="J430" s="242" t="s">
        <v>580</v>
      </c>
      <c r="K430" s="243"/>
      <c r="L430" s="243"/>
      <c r="M430" s="243"/>
      <c r="N430" s="243"/>
      <c r="O430" s="243"/>
      <c r="P430" s="243"/>
      <c r="Q430" s="243"/>
      <c r="R430" s="243"/>
      <c r="S430" s="243"/>
      <c r="T430" s="244"/>
      <c r="U430" s="245" t="s">
        <v>585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595</v>
      </c>
      <c r="AF432" s="137"/>
      <c r="AG432" s="138" t="s">
        <v>355</v>
      </c>
      <c r="AH432" s="173"/>
      <c r="AI432" s="183"/>
      <c r="AJ432" s="183"/>
      <c r="AK432" s="183"/>
      <c r="AL432" s="178"/>
      <c r="AM432" s="183"/>
      <c r="AN432" s="183"/>
      <c r="AO432" s="183"/>
      <c r="AP432" s="178"/>
      <c r="AQ432" s="218" t="s">
        <v>585</v>
      </c>
      <c r="AR432" s="137"/>
      <c r="AS432" s="138" t="s">
        <v>355</v>
      </c>
      <c r="AT432" s="173"/>
      <c r="AU432" s="137" t="s">
        <v>595</v>
      </c>
      <c r="AV432" s="137"/>
      <c r="AW432" s="138" t="s">
        <v>300</v>
      </c>
      <c r="AX432" s="139"/>
    </row>
    <row r="433" spans="1:50" ht="23.25" customHeight="1" x14ac:dyDescent="0.15">
      <c r="A433" s="995"/>
      <c r="B433" s="253"/>
      <c r="C433" s="252"/>
      <c r="D433" s="253"/>
      <c r="E433" s="167"/>
      <c r="F433" s="168"/>
      <c r="G433" s="231" t="s">
        <v>585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585</v>
      </c>
      <c r="AC433" s="134"/>
      <c r="AD433" s="134"/>
      <c r="AE433" s="112" t="s">
        <v>602</v>
      </c>
      <c r="AF433" s="113"/>
      <c r="AG433" s="113"/>
      <c r="AH433" s="113"/>
      <c r="AI433" s="112" t="s">
        <v>585</v>
      </c>
      <c r="AJ433" s="113"/>
      <c r="AK433" s="113"/>
      <c r="AL433" s="113"/>
      <c r="AM433" s="112" t="s">
        <v>585</v>
      </c>
      <c r="AN433" s="113"/>
      <c r="AO433" s="113"/>
      <c r="AP433" s="114"/>
      <c r="AQ433" s="112" t="s">
        <v>585</v>
      </c>
      <c r="AR433" s="113"/>
      <c r="AS433" s="113"/>
      <c r="AT433" s="114"/>
      <c r="AU433" s="113" t="s">
        <v>603</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602</v>
      </c>
      <c r="AC434" s="222"/>
      <c r="AD434" s="222"/>
      <c r="AE434" s="112" t="s">
        <v>585</v>
      </c>
      <c r="AF434" s="113"/>
      <c r="AG434" s="113"/>
      <c r="AH434" s="114"/>
      <c r="AI434" s="112" t="s">
        <v>595</v>
      </c>
      <c r="AJ434" s="113"/>
      <c r="AK434" s="113"/>
      <c r="AL434" s="113"/>
      <c r="AM434" s="112" t="s">
        <v>586</v>
      </c>
      <c r="AN434" s="113"/>
      <c r="AO434" s="113"/>
      <c r="AP434" s="114"/>
      <c r="AQ434" s="112" t="s">
        <v>585</v>
      </c>
      <c r="AR434" s="113"/>
      <c r="AS434" s="113"/>
      <c r="AT434" s="114"/>
      <c r="AU434" s="113" t="s">
        <v>606</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603</v>
      </c>
      <c r="AF435" s="113"/>
      <c r="AG435" s="113"/>
      <c r="AH435" s="114"/>
      <c r="AI435" s="112" t="s">
        <v>604</v>
      </c>
      <c r="AJ435" s="113"/>
      <c r="AK435" s="113"/>
      <c r="AL435" s="113"/>
      <c r="AM435" s="112" t="s">
        <v>605</v>
      </c>
      <c r="AN435" s="113"/>
      <c r="AO435" s="113"/>
      <c r="AP435" s="114"/>
      <c r="AQ435" s="112" t="s">
        <v>585</v>
      </c>
      <c r="AR435" s="113"/>
      <c r="AS435" s="113"/>
      <c r="AT435" s="114"/>
      <c r="AU435" s="113" t="s">
        <v>585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585</v>
      </c>
      <c r="AF457" s="137"/>
      <c r="AG457" s="138" t="s">
        <v>355</v>
      </c>
      <c r="AH457" s="173"/>
      <c r="AI457" s="183"/>
      <c r="AJ457" s="183"/>
      <c r="AK457" s="183"/>
      <c r="AL457" s="178"/>
      <c r="AM457" s="183"/>
      <c r="AN457" s="183"/>
      <c r="AO457" s="183"/>
      <c r="AP457" s="178"/>
      <c r="AQ457" s="218" t="s">
        <v>607</v>
      </c>
      <c r="AR457" s="137"/>
      <c r="AS457" s="138" t="s">
        <v>355</v>
      </c>
      <c r="AT457" s="173"/>
      <c r="AU457" s="137" t="s">
        <v>600</v>
      </c>
      <c r="AV457" s="137"/>
      <c r="AW457" s="138" t="s">
        <v>300</v>
      </c>
      <c r="AX457" s="139"/>
    </row>
    <row r="458" spans="1:50" ht="23.25" customHeight="1" x14ac:dyDescent="0.15">
      <c r="A458" s="995"/>
      <c r="B458" s="253"/>
      <c r="C458" s="252"/>
      <c r="D458" s="253"/>
      <c r="E458" s="167"/>
      <c r="F458" s="168"/>
      <c r="G458" s="231" t="s">
        <v>598</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607</v>
      </c>
      <c r="AC458" s="134"/>
      <c r="AD458" s="134"/>
      <c r="AE458" s="112" t="s">
        <v>608</v>
      </c>
      <c r="AF458" s="113"/>
      <c r="AG458" s="113"/>
      <c r="AH458" s="113"/>
      <c r="AI458" s="112" t="s">
        <v>585</v>
      </c>
      <c r="AJ458" s="113"/>
      <c r="AK458" s="113"/>
      <c r="AL458" s="113"/>
      <c r="AM458" s="112" t="s">
        <v>585</v>
      </c>
      <c r="AN458" s="113"/>
      <c r="AO458" s="113"/>
      <c r="AP458" s="114"/>
      <c r="AQ458" s="112" t="s">
        <v>585</v>
      </c>
      <c r="AR458" s="113"/>
      <c r="AS458" s="113"/>
      <c r="AT458" s="114"/>
      <c r="AU458" s="113" t="s">
        <v>610</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598</v>
      </c>
      <c r="AC459" s="222"/>
      <c r="AD459" s="222"/>
      <c r="AE459" s="112" t="s">
        <v>585</v>
      </c>
      <c r="AF459" s="113"/>
      <c r="AG459" s="113"/>
      <c r="AH459" s="114"/>
      <c r="AI459" s="112" t="s">
        <v>609</v>
      </c>
      <c r="AJ459" s="113"/>
      <c r="AK459" s="113"/>
      <c r="AL459" s="113"/>
      <c r="AM459" s="112" t="s">
        <v>585</v>
      </c>
      <c r="AN459" s="113"/>
      <c r="AO459" s="113"/>
      <c r="AP459" s="114"/>
      <c r="AQ459" s="112" t="s">
        <v>607</v>
      </c>
      <c r="AR459" s="113"/>
      <c r="AS459" s="113"/>
      <c r="AT459" s="114"/>
      <c r="AU459" s="113" t="s">
        <v>586</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585</v>
      </c>
      <c r="AF460" s="113"/>
      <c r="AG460" s="113"/>
      <c r="AH460" s="114"/>
      <c r="AI460" s="112" t="s">
        <v>585</v>
      </c>
      <c r="AJ460" s="113"/>
      <c r="AK460" s="113"/>
      <c r="AL460" s="113"/>
      <c r="AM460" s="112" t="s">
        <v>585</v>
      </c>
      <c r="AN460" s="113"/>
      <c r="AO460" s="113"/>
      <c r="AP460" s="114"/>
      <c r="AQ460" s="112" t="s">
        <v>585</v>
      </c>
      <c r="AR460" s="113"/>
      <c r="AS460" s="113"/>
      <c r="AT460" s="114"/>
      <c r="AU460" s="113" t="s">
        <v>610</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611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9.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576</v>
      </c>
      <c r="AE702" s="897"/>
      <c r="AF702" s="897"/>
      <c r="AG702" s="886" t="s">
        <v>612</v>
      </c>
      <c r="AH702" s="887"/>
      <c r="AI702" s="887"/>
      <c r="AJ702" s="887"/>
      <c r="AK702" s="887"/>
      <c r="AL702" s="887"/>
      <c r="AM702" s="887"/>
      <c r="AN702" s="887"/>
      <c r="AO702" s="887"/>
      <c r="AP702" s="887"/>
      <c r="AQ702" s="887"/>
      <c r="AR702" s="887"/>
      <c r="AS702" s="887"/>
      <c r="AT702" s="887"/>
      <c r="AU702" s="887"/>
      <c r="AV702" s="887"/>
      <c r="AW702" s="887"/>
      <c r="AX702" s="888"/>
    </row>
    <row r="703" spans="1:50" ht="5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576</v>
      </c>
      <c r="AE703" s="156"/>
      <c r="AF703" s="156"/>
      <c r="AG703" s="665" t="s">
        <v>613</v>
      </c>
      <c r="AH703" s="666"/>
      <c r="AI703" s="666"/>
      <c r="AJ703" s="666"/>
      <c r="AK703" s="666"/>
      <c r="AL703" s="666"/>
      <c r="AM703" s="666"/>
      <c r="AN703" s="666"/>
      <c r="AO703" s="666"/>
      <c r="AP703" s="666"/>
      <c r="AQ703" s="666"/>
      <c r="AR703" s="666"/>
      <c r="AS703" s="666"/>
      <c r="AT703" s="666"/>
      <c r="AU703" s="666"/>
      <c r="AV703" s="666"/>
      <c r="AW703" s="666"/>
      <c r="AX703" s="667"/>
    </row>
    <row r="704" spans="1:50" ht="38.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576</v>
      </c>
      <c r="AE704" s="587"/>
      <c r="AF704" s="587"/>
      <c r="AG704" s="429" t="s">
        <v>614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615</v>
      </c>
      <c r="AE705" s="734"/>
      <c r="AF705" s="734"/>
      <c r="AG705" s="161" t="s">
        <v>585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615</v>
      </c>
      <c r="AE708" s="669"/>
      <c r="AF708" s="669"/>
      <c r="AG708" s="527" t="s">
        <v>585</v>
      </c>
      <c r="AH708" s="528"/>
      <c r="AI708" s="528"/>
      <c r="AJ708" s="528"/>
      <c r="AK708" s="528"/>
      <c r="AL708" s="528"/>
      <c r="AM708" s="528"/>
      <c r="AN708" s="528"/>
      <c r="AO708" s="528"/>
      <c r="AP708" s="528"/>
      <c r="AQ708" s="528"/>
      <c r="AR708" s="528"/>
      <c r="AS708" s="528"/>
      <c r="AT708" s="528"/>
      <c r="AU708" s="528"/>
      <c r="AV708" s="528"/>
      <c r="AW708" s="528"/>
      <c r="AX708" s="529"/>
    </row>
    <row r="709" spans="1:50" ht="3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576</v>
      </c>
      <c r="AE709" s="156"/>
      <c r="AF709" s="156"/>
      <c r="AG709" s="665" t="s">
        <v>616</v>
      </c>
      <c r="AH709" s="666"/>
      <c r="AI709" s="666"/>
      <c r="AJ709" s="666"/>
      <c r="AK709" s="666"/>
      <c r="AL709" s="666"/>
      <c r="AM709" s="666"/>
      <c r="AN709" s="666"/>
      <c r="AO709" s="666"/>
      <c r="AP709" s="666"/>
      <c r="AQ709" s="666"/>
      <c r="AR709" s="666"/>
      <c r="AS709" s="666"/>
      <c r="AT709" s="666"/>
      <c r="AU709" s="666"/>
      <c r="AV709" s="666"/>
      <c r="AW709" s="666"/>
      <c r="AX709" s="667"/>
    </row>
    <row r="710" spans="1:50" ht="3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576</v>
      </c>
      <c r="AE710" s="156"/>
      <c r="AF710" s="156"/>
      <c r="AG710" s="665" t="s">
        <v>617</v>
      </c>
      <c r="AH710" s="666"/>
      <c r="AI710" s="666"/>
      <c r="AJ710" s="666"/>
      <c r="AK710" s="666"/>
      <c r="AL710" s="666"/>
      <c r="AM710" s="666"/>
      <c r="AN710" s="666"/>
      <c r="AO710" s="666"/>
      <c r="AP710" s="666"/>
      <c r="AQ710" s="666"/>
      <c r="AR710" s="666"/>
      <c r="AS710" s="666"/>
      <c r="AT710" s="666"/>
      <c r="AU710" s="666"/>
      <c r="AV710" s="666"/>
      <c r="AW710" s="666"/>
      <c r="AX710" s="667"/>
    </row>
    <row r="711" spans="1:50" ht="3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576</v>
      </c>
      <c r="AE711" s="156"/>
      <c r="AF711" s="156"/>
      <c r="AG711" s="665" t="s">
        <v>618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5" t="s">
        <v>576</v>
      </c>
      <c r="AE712" s="156"/>
      <c r="AF712" s="156"/>
      <c r="AG712" s="595" t="s">
        <v>619</v>
      </c>
      <c r="AH712" s="596"/>
      <c r="AI712" s="596"/>
      <c r="AJ712" s="596"/>
      <c r="AK712" s="596"/>
      <c r="AL712" s="596"/>
      <c r="AM712" s="596"/>
      <c r="AN712" s="596"/>
      <c r="AO712" s="596"/>
      <c r="AP712" s="596"/>
      <c r="AQ712" s="596"/>
      <c r="AR712" s="596"/>
      <c r="AS712" s="596"/>
      <c r="AT712" s="596"/>
      <c r="AU712" s="596"/>
      <c r="AV712" s="596"/>
      <c r="AW712" s="596"/>
      <c r="AX712" s="597"/>
    </row>
    <row r="713" spans="1:50" ht="52.5" customHeight="1" x14ac:dyDescent="0.15">
      <c r="A713" s="656"/>
      <c r="B713" s="657"/>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615</v>
      </c>
      <c r="AE713" s="156"/>
      <c r="AF713" s="157"/>
      <c r="AG713" s="665" t="s">
        <v>680</v>
      </c>
      <c r="AH713" s="666"/>
      <c r="AI713" s="666"/>
      <c r="AJ713" s="666"/>
      <c r="AK713" s="666"/>
      <c r="AL713" s="666"/>
      <c r="AM713" s="666"/>
      <c r="AN713" s="666"/>
      <c r="AO713" s="666"/>
      <c r="AP713" s="666"/>
      <c r="AQ713" s="666"/>
      <c r="AR713" s="666"/>
      <c r="AS713" s="666"/>
      <c r="AT713" s="666"/>
      <c r="AU713" s="666"/>
      <c r="AV713" s="666"/>
      <c r="AW713" s="666"/>
      <c r="AX713" s="667"/>
    </row>
    <row r="714" spans="1:50" ht="37.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576</v>
      </c>
      <c r="AE714" s="593"/>
      <c r="AF714" s="594"/>
      <c r="AG714" s="690" t="s">
        <v>620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576</v>
      </c>
      <c r="AE715" s="669"/>
      <c r="AF715" s="778"/>
      <c r="AG715" s="527" t="s">
        <v>621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615</v>
      </c>
      <c r="AE716" s="760"/>
      <c r="AF716" s="760"/>
      <c r="AG716" s="665" t="s">
        <v>580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576</v>
      </c>
      <c r="AE717" s="156"/>
      <c r="AF717" s="156"/>
      <c r="AG717" s="665" t="s">
        <v>622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576</v>
      </c>
      <c r="AE718" s="156"/>
      <c r="AF718" s="156"/>
      <c r="AG718" s="164" t="s">
        <v>623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576</v>
      </c>
      <c r="AE719" s="669"/>
      <c r="AF719" s="669"/>
      <c r="AG719" s="161" t="s">
        <v>626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38.25" customHeight="1" x14ac:dyDescent="0.15">
      <c r="A721" s="651"/>
      <c r="B721" s="652"/>
      <c r="C721" s="918" t="s">
        <v>568</v>
      </c>
      <c r="D721" s="919"/>
      <c r="E721" s="919"/>
      <c r="F721" s="920"/>
      <c r="G721" s="938"/>
      <c r="H721" s="939"/>
      <c r="I721" s="83" t="str">
        <f>IF(OR(G721="　", G721=""), "", "-")</f>
        <v/>
      </c>
      <c r="J721" s="917"/>
      <c r="K721" s="917"/>
      <c r="L721" s="83" t="str">
        <f>IF(M721="","","-")</f>
        <v/>
      </c>
      <c r="M721" s="84"/>
      <c r="N721" s="914" t="s">
        <v>624</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38.25" customHeight="1" x14ac:dyDescent="0.15">
      <c r="A722" s="651"/>
      <c r="B722" s="652"/>
      <c r="C722" s="918" t="s">
        <v>568</v>
      </c>
      <c r="D722" s="919"/>
      <c r="E722" s="919"/>
      <c r="F722" s="920"/>
      <c r="G722" s="938"/>
      <c r="H722" s="939"/>
      <c r="I722" s="83" t="str">
        <f t="shared" ref="I722:I725" si="4">IF(OR(G722="　", G722=""), "", "-")</f>
        <v/>
      </c>
      <c r="J722" s="917"/>
      <c r="K722" s="917"/>
      <c r="L722" s="83" t="str">
        <f t="shared" ref="L722:L725" si="5">IF(M722="","","-")</f>
        <v/>
      </c>
      <c r="M722" s="84"/>
      <c r="N722" s="914" t="s">
        <v>625</v>
      </c>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38.25" customHeight="1" x14ac:dyDescent="0.15">
      <c r="A723" s="651"/>
      <c r="B723" s="652"/>
      <c r="C723" s="918" t="s">
        <v>568</v>
      </c>
      <c r="D723" s="919"/>
      <c r="E723" s="919"/>
      <c r="F723" s="920"/>
      <c r="G723" s="938"/>
      <c r="H723" s="939"/>
      <c r="I723" s="83" t="str">
        <f t="shared" si="4"/>
        <v/>
      </c>
      <c r="J723" s="917"/>
      <c r="K723" s="917"/>
      <c r="L723" s="83" t="str">
        <f t="shared" si="5"/>
        <v/>
      </c>
      <c r="M723" s="84"/>
      <c r="N723" s="914" t="s">
        <v>569</v>
      </c>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2"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1.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1.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1.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548</v>
      </c>
      <c r="B737" s="125"/>
      <c r="C737" s="125"/>
      <c r="D737" s="126"/>
      <c r="E737" s="123" t="s">
        <v>629</v>
      </c>
      <c r="F737" s="123"/>
      <c r="G737" s="123"/>
      <c r="H737" s="123"/>
      <c r="I737" s="123"/>
      <c r="J737" s="123"/>
      <c r="K737" s="123"/>
      <c r="L737" s="123"/>
      <c r="M737" s="123"/>
      <c r="N737" s="102" t="s">
        <v>541</v>
      </c>
      <c r="O737" s="102"/>
      <c r="P737" s="102"/>
      <c r="Q737" s="102"/>
      <c r="R737" s="123" t="s">
        <v>630</v>
      </c>
      <c r="S737" s="123"/>
      <c r="T737" s="123"/>
      <c r="U737" s="123"/>
      <c r="V737" s="123"/>
      <c r="W737" s="123"/>
      <c r="X737" s="123"/>
      <c r="Y737" s="123"/>
      <c r="Z737" s="123"/>
      <c r="AA737" s="102" t="s">
        <v>540</v>
      </c>
      <c r="AB737" s="102"/>
      <c r="AC737" s="102"/>
      <c r="AD737" s="102"/>
      <c r="AE737" s="123" t="s">
        <v>631</v>
      </c>
      <c r="AF737" s="123"/>
      <c r="AG737" s="123"/>
      <c r="AH737" s="123"/>
      <c r="AI737" s="123"/>
      <c r="AJ737" s="123"/>
      <c r="AK737" s="123"/>
      <c r="AL737" s="123"/>
      <c r="AM737" s="123"/>
      <c r="AN737" s="102" t="s">
        <v>539</v>
      </c>
      <c r="AO737" s="102"/>
      <c r="AP737" s="102"/>
      <c r="AQ737" s="102"/>
      <c r="AR737" s="103" t="s">
        <v>632</v>
      </c>
      <c r="AS737" s="104"/>
      <c r="AT737" s="104"/>
      <c r="AU737" s="104"/>
      <c r="AV737" s="104"/>
      <c r="AW737" s="104"/>
      <c r="AX737" s="105"/>
      <c r="AY737" s="89"/>
      <c r="AZ737" s="89"/>
    </row>
    <row r="738" spans="1:52" ht="24.75" customHeight="1" x14ac:dyDescent="0.15">
      <c r="A738" s="124" t="s">
        <v>538</v>
      </c>
      <c r="B738" s="125"/>
      <c r="C738" s="125"/>
      <c r="D738" s="126"/>
      <c r="E738" s="123" t="s">
        <v>633</v>
      </c>
      <c r="F738" s="123"/>
      <c r="G738" s="123"/>
      <c r="H738" s="123"/>
      <c r="I738" s="123"/>
      <c r="J738" s="123"/>
      <c r="K738" s="123"/>
      <c r="L738" s="123"/>
      <c r="M738" s="123"/>
      <c r="N738" s="102" t="s">
        <v>537</v>
      </c>
      <c r="O738" s="102"/>
      <c r="P738" s="102"/>
      <c r="Q738" s="102"/>
      <c r="R738" s="123" t="s">
        <v>634</v>
      </c>
      <c r="S738" s="123"/>
      <c r="T738" s="123"/>
      <c r="U738" s="123"/>
      <c r="V738" s="123"/>
      <c r="W738" s="123"/>
      <c r="X738" s="123"/>
      <c r="Y738" s="123"/>
      <c r="Z738" s="123"/>
      <c r="AA738" s="102" t="s">
        <v>536</v>
      </c>
      <c r="AB738" s="102"/>
      <c r="AC738" s="102"/>
      <c r="AD738" s="102"/>
      <c r="AE738" s="123" t="s">
        <v>635</v>
      </c>
      <c r="AF738" s="123"/>
      <c r="AG738" s="123"/>
      <c r="AH738" s="123"/>
      <c r="AI738" s="123"/>
      <c r="AJ738" s="123"/>
      <c r="AK738" s="123"/>
      <c r="AL738" s="123"/>
      <c r="AM738" s="123"/>
      <c r="AN738" s="102" t="s">
        <v>532</v>
      </c>
      <c r="AO738" s="102"/>
      <c r="AP738" s="102"/>
      <c r="AQ738" s="102"/>
      <c r="AR738" s="103" t="s">
        <v>679</v>
      </c>
      <c r="AS738" s="104"/>
      <c r="AT738" s="104"/>
      <c r="AU738" s="104"/>
      <c r="AV738" s="104"/>
      <c r="AW738" s="104"/>
      <c r="AX738" s="105"/>
    </row>
    <row r="739" spans="1:52" ht="24.75" customHeight="1" thickBot="1" x14ac:dyDescent="0.2">
      <c r="A739" s="127" t="s">
        <v>528</v>
      </c>
      <c r="B739" s="128"/>
      <c r="C739" s="128"/>
      <c r="D739" s="129"/>
      <c r="E739" s="130" t="s">
        <v>568</v>
      </c>
      <c r="F739" s="118"/>
      <c r="G739" s="118"/>
      <c r="H739" s="93" t="str">
        <f>IF(E739="", "", "(")</f>
        <v>(</v>
      </c>
      <c r="I739" s="118"/>
      <c r="J739" s="118"/>
      <c r="K739" s="93" t="str">
        <f>IF(OR(I739="　", I739=""), "", "-")</f>
        <v/>
      </c>
      <c r="L739" s="119">
        <v>552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101"/>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40" t="s">
        <v>636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0" customHeight="1" x14ac:dyDescent="0.15">
      <c r="A781" s="557"/>
      <c r="B781" s="764"/>
      <c r="C781" s="764"/>
      <c r="D781" s="764"/>
      <c r="E781" s="764"/>
      <c r="F781" s="765"/>
      <c r="G781" s="450" t="s">
        <v>638</v>
      </c>
      <c r="H781" s="451"/>
      <c r="I781" s="451"/>
      <c r="J781" s="451"/>
      <c r="K781" s="452"/>
      <c r="L781" s="453" t="s">
        <v>649</v>
      </c>
      <c r="M781" s="454"/>
      <c r="N781" s="454"/>
      <c r="O781" s="454"/>
      <c r="P781" s="454"/>
      <c r="Q781" s="454"/>
      <c r="R781" s="454"/>
      <c r="S781" s="454"/>
      <c r="T781" s="454"/>
      <c r="U781" s="454"/>
      <c r="V781" s="454"/>
      <c r="W781" s="454"/>
      <c r="X781" s="455"/>
      <c r="Y781" s="456">
        <v>104</v>
      </c>
      <c r="Z781" s="457"/>
      <c r="AA781" s="457"/>
      <c r="AB781" s="558"/>
      <c r="AC781" s="450" t="s">
        <v>639</v>
      </c>
      <c r="AD781" s="451"/>
      <c r="AE781" s="451"/>
      <c r="AF781" s="451"/>
      <c r="AG781" s="452"/>
      <c r="AH781" s="453" t="s">
        <v>649</v>
      </c>
      <c r="AI781" s="454"/>
      <c r="AJ781" s="454"/>
      <c r="AK781" s="454"/>
      <c r="AL781" s="454"/>
      <c r="AM781" s="454"/>
      <c r="AN781" s="454"/>
      <c r="AO781" s="454"/>
      <c r="AP781" s="454"/>
      <c r="AQ781" s="454"/>
      <c r="AR781" s="454"/>
      <c r="AS781" s="454"/>
      <c r="AT781" s="455"/>
      <c r="AU781" s="456">
        <v>104</v>
      </c>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104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104</v>
      </c>
      <c r="AV791" s="416"/>
      <c r="AW791" s="416"/>
      <c r="AX791" s="418"/>
    </row>
    <row r="792" spans="1:50" ht="24.75" customHeight="1" x14ac:dyDescent="0.15">
      <c r="A792" s="557"/>
      <c r="B792" s="764"/>
      <c r="C792" s="764"/>
      <c r="D792" s="764"/>
      <c r="E792" s="764"/>
      <c r="F792" s="765"/>
      <c r="G792" s="440" t="s">
        <v>671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0" customHeight="1" x14ac:dyDescent="0.15">
      <c r="A794" s="557"/>
      <c r="B794" s="764"/>
      <c r="C794" s="764"/>
      <c r="D794" s="764"/>
      <c r="E794" s="764"/>
      <c r="F794" s="765"/>
      <c r="G794" s="450" t="s">
        <v>647</v>
      </c>
      <c r="H794" s="451"/>
      <c r="I794" s="451"/>
      <c r="J794" s="451"/>
      <c r="K794" s="452"/>
      <c r="L794" s="453" t="s">
        <v>673</v>
      </c>
      <c r="M794" s="454"/>
      <c r="N794" s="454"/>
      <c r="O794" s="454"/>
      <c r="P794" s="454"/>
      <c r="Q794" s="454"/>
      <c r="R794" s="454"/>
      <c r="S794" s="454"/>
      <c r="T794" s="454"/>
      <c r="U794" s="454"/>
      <c r="V794" s="454"/>
      <c r="W794" s="454"/>
      <c r="X794" s="455"/>
      <c r="Y794" s="456">
        <v>25</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25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104.25" customHeight="1" x14ac:dyDescent="0.15">
      <c r="A837" s="405">
        <v>1</v>
      </c>
      <c r="B837" s="405">
        <v>1</v>
      </c>
      <c r="C837" s="425" t="s">
        <v>640</v>
      </c>
      <c r="D837" s="419"/>
      <c r="E837" s="419"/>
      <c r="F837" s="419"/>
      <c r="G837" s="419"/>
      <c r="H837" s="419"/>
      <c r="I837" s="419"/>
      <c r="J837" s="420">
        <v>8040005016947</v>
      </c>
      <c r="K837" s="421"/>
      <c r="L837" s="421"/>
      <c r="M837" s="421"/>
      <c r="N837" s="421"/>
      <c r="O837" s="421"/>
      <c r="P837" s="426" t="s">
        <v>641</v>
      </c>
      <c r="Q837" s="318"/>
      <c r="R837" s="318"/>
      <c r="S837" s="318"/>
      <c r="T837" s="318"/>
      <c r="U837" s="318"/>
      <c r="V837" s="318"/>
      <c r="W837" s="318"/>
      <c r="X837" s="318"/>
      <c r="Y837" s="319">
        <v>104</v>
      </c>
      <c r="Z837" s="320"/>
      <c r="AA837" s="320"/>
      <c r="AB837" s="321"/>
      <c r="AC837" s="329" t="s">
        <v>642</v>
      </c>
      <c r="AD837" s="424"/>
      <c r="AE837" s="424"/>
      <c r="AF837" s="424"/>
      <c r="AG837" s="424"/>
      <c r="AH837" s="422" t="s">
        <v>565</v>
      </c>
      <c r="AI837" s="423"/>
      <c r="AJ837" s="423"/>
      <c r="AK837" s="423"/>
      <c r="AL837" s="326" t="s">
        <v>565</v>
      </c>
      <c r="AM837" s="327"/>
      <c r="AN837" s="327"/>
      <c r="AO837" s="328"/>
      <c r="AP837" s="322" t="s">
        <v>565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80.25" customHeight="1" x14ac:dyDescent="0.15">
      <c r="A870" s="405">
        <v>1</v>
      </c>
      <c r="B870" s="405">
        <v>1</v>
      </c>
      <c r="C870" s="425" t="s">
        <v>643</v>
      </c>
      <c r="D870" s="419"/>
      <c r="E870" s="419"/>
      <c r="F870" s="419"/>
      <c r="G870" s="419"/>
      <c r="H870" s="419"/>
      <c r="I870" s="419"/>
      <c r="J870" s="420" t="s">
        <v>565</v>
      </c>
      <c r="K870" s="421"/>
      <c r="L870" s="421"/>
      <c r="M870" s="421"/>
      <c r="N870" s="421"/>
      <c r="O870" s="421"/>
      <c r="P870" s="426" t="s">
        <v>650</v>
      </c>
      <c r="Q870" s="318"/>
      <c r="R870" s="318"/>
      <c r="S870" s="318"/>
      <c r="T870" s="318"/>
      <c r="U870" s="318"/>
      <c r="V870" s="318"/>
      <c r="W870" s="318"/>
      <c r="X870" s="318"/>
      <c r="Y870" s="319">
        <v>104</v>
      </c>
      <c r="Z870" s="320"/>
      <c r="AA870" s="320"/>
      <c r="AB870" s="321"/>
      <c r="AC870" s="329" t="s">
        <v>644</v>
      </c>
      <c r="AD870" s="424"/>
      <c r="AE870" s="424"/>
      <c r="AF870" s="424"/>
      <c r="AG870" s="424"/>
      <c r="AH870" s="422" t="s">
        <v>565</v>
      </c>
      <c r="AI870" s="423"/>
      <c r="AJ870" s="423"/>
      <c r="AK870" s="423"/>
      <c r="AL870" s="326" t="s">
        <v>565</v>
      </c>
      <c r="AM870" s="327"/>
      <c r="AN870" s="327"/>
      <c r="AO870" s="328"/>
      <c r="AP870" s="322" t="s">
        <v>565</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50.25" customHeight="1" x14ac:dyDescent="0.15">
      <c r="A903" s="405">
        <v>1</v>
      </c>
      <c r="B903" s="405">
        <v>1</v>
      </c>
      <c r="C903" s="425" t="s">
        <v>651</v>
      </c>
      <c r="D903" s="419"/>
      <c r="E903" s="419"/>
      <c r="F903" s="419"/>
      <c r="G903" s="419"/>
      <c r="H903" s="419"/>
      <c r="I903" s="419"/>
      <c r="J903" s="420">
        <v>5010601001754</v>
      </c>
      <c r="K903" s="421"/>
      <c r="L903" s="421"/>
      <c r="M903" s="421"/>
      <c r="N903" s="421"/>
      <c r="O903" s="421"/>
      <c r="P903" s="426" t="s">
        <v>672</v>
      </c>
      <c r="Q903" s="318"/>
      <c r="R903" s="318"/>
      <c r="S903" s="318"/>
      <c r="T903" s="318"/>
      <c r="U903" s="318"/>
      <c r="V903" s="318"/>
      <c r="W903" s="318"/>
      <c r="X903" s="318"/>
      <c r="Y903" s="319">
        <v>25</v>
      </c>
      <c r="Z903" s="320"/>
      <c r="AA903" s="320"/>
      <c r="AB903" s="321"/>
      <c r="AC903" s="329" t="s">
        <v>496</v>
      </c>
      <c r="AD903" s="424"/>
      <c r="AE903" s="424"/>
      <c r="AF903" s="424"/>
      <c r="AG903" s="424"/>
      <c r="AH903" s="422">
        <v>4</v>
      </c>
      <c r="AI903" s="423"/>
      <c r="AJ903" s="423"/>
      <c r="AK903" s="423"/>
      <c r="AL903" s="326">
        <v>98.007000000000005</v>
      </c>
      <c r="AM903" s="327"/>
      <c r="AN903" s="327"/>
      <c r="AO903" s="328"/>
      <c r="AP903" s="322" t="s">
        <v>652</v>
      </c>
      <c r="AQ903" s="322"/>
      <c r="AR903" s="322"/>
      <c r="AS903" s="322"/>
      <c r="AT903" s="322"/>
      <c r="AU903" s="322"/>
      <c r="AV903" s="322"/>
      <c r="AW903" s="322"/>
      <c r="AX903" s="322"/>
    </row>
    <row r="904" spans="1:50" ht="50.25" customHeight="1" x14ac:dyDescent="0.15">
      <c r="A904" s="405">
        <v>2</v>
      </c>
      <c r="B904" s="405">
        <v>1</v>
      </c>
      <c r="C904" s="425" t="s">
        <v>653</v>
      </c>
      <c r="D904" s="419"/>
      <c r="E904" s="419"/>
      <c r="F904" s="419"/>
      <c r="G904" s="419"/>
      <c r="H904" s="419"/>
      <c r="I904" s="419"/>
      <c r="J904" s="420">
        <v>4150001015458</v>
      </c>
      <c r="K904" s="421"/>
      <c r="L904" s="421"/>
      <c r="M904" s="421"/>
      <c r="N904" s="421"/>
      <c r="O904" s="421"/>
      <c r="P904" s="426" t="s">
        <v>654</v>
      </c>
      <c r="Q904" s="318"/>
      <c r="R904" s="318"/>
      <c r="S904" s="318"/>
      <c r="T904" s="318"/>
      <c r="U904" s="318"/>
      <c r="V904" s="318"/>
      <c r="W904" s="318"/>
      <c r="X904" s="318"/>
      <c r="Y904" s="319">
        <v>19</v>
      </c>
      <c r="Z904" s="320"/>
      <c r="AA904" s="320"/>
      <c r="AB904" s="321"/>
      <c r="AC904" s="329" t="s">
        <v>503</v>
      </c>
      <c r="AD904" s="329"/>
      <c r="AE904" s="329"/>
      <c r="AF904" s="329"/>
      <c r="AG904" s="329"/>
      <c r="AH904" s="422" t="s">
        <v>585</v>
      </c>
      <c r="AI904" s="423"/>
      <c r="AJ904" s="423"/>
      <c r="AK904" s="423"/>
      <c r="AL904" s="326" t="s">
        <v>585</v>
      </c>
      <c r="AM904" s="327"/>
      <c r="AN904" s="327"/>
      <c r="AO904" s="328"/>
      <c r="AP904" s="322" t="s">
        <v>652</v>
      </c>
      <c r="AQ904" s="322"/>
      <c r="AR904" s="322"/>
      <c r="AS904" s="322"/>
      <c r="AT904" s="322"/>
      <c r="AU904" s="322"/>
      <c r="AV904" s="322"/>
      <c r="AW904" s="322"/>
      <c r="AX904" s="322"/>
    </row>
    <row r="905" spans="1:50" ht="50.25" customHeight="1" x14ac:dyDescent="0.15">
      <c r="A905" s="405">
        <v>3</v>
      </c>
      <c r="B905" s="405">
        <v>1</v>
      </c>
      <c r="C905" s="425" t="s">
        <v>655</v>
      </c>
      <c r="D905" s="419"/>
      <c r="E905" s="419"/>
      <c r="F905" s="419"/>
      <c r="G905" s="419"/>
      <c r="H905" s="419"/>
      <c r="I905" s="419"/>
      <c r="J905" s="420">
        <v>7100001010353</v>
      </c>
      <c r="K905" s="421"/>
      <c r="L905" s="421"/>
      <c r="M905" s="421"/>
      <c r="N905" s="421"/>
      <c r="O905" s="421"/>
      <c r="P905" s="426" t="s">
        <v>656</v>
      </c>
      <c r="Q905" s="318"/>
      <c r="R905" s="318"/>
      <c r="S905" s="318"/>
      <c r="T905" s="318"/>
      <c r="U905" s="318"/>
      <c r="V905" s="318"/>
      <c r="W905" s="318"/>
      <c r="X905" s="318"/>
      <c r="Y905" s="319">
        <v>18</v>
      </c>
      <c r="Z905" s="320"/>
      <c r="AA905" s="320"/>
      <c r="AB905" s="321"/>
      <c r="AC905" s="329" t="s">
        <v>503</v>
      </c>
      <c r="AD905" s="329"/>
      <c r="AE905" s="329"/>
      <c r="AF905" s="329"/>
      <c r="AG905" s="329"/>
      <c r="AH905" s="324" t="s">
        <v>585</v>
      </c>
      <c r="AI905" s="325"/>
      <c r="AJ905" s="325"/>
      <c r="AK905" s="325"/>
      <c r="AL905" s="326" t="s">
        <v>585</v>
      </c>
      <c r="AM905" s="327"/>
      <c r="AN905" s="327"/>
      <c r="AO905" s="328"/>
      <c r="AP905" s="322" t="s">
        <v>652</v>
      </c>
      <c r="AQ905" s="322"/>
      <c r="AR905" s="322"/>
      <c r="AS905" s="322"/>
      <c r="AT905" s="322"/>
      <c r="AU905" s="322"/>
      <c r="AV905" s="322"/>
      <c r="AW905" s="322"/>
      <c r="AX905" s="322"/>
    </row>
    <row r="906" spans="1:50" ht="50.25" customHeight="1" x14ac:dyDescent="0.15">
      <c r="A906" s="405">
        <v>4</v>
      </c>
      <c r="B906" s="405">
        <v>1</v>
      </c>
      <c r="C906" s="425" t="s">
        <v>657</v>
      </c>
      <c r="D906" s="419"/>
      <c r="E906" s="419"/>
      <c r="F906" s="419"/>
      <c r="G906" s="419"/>
      <c r="H906" s="419"/>
      <c r="I906" s="419"/>
      <c r="J906" s="420">
        <v>5010001030412</v>
      </c>
      <c r="K906" s="421"/>
      <c r="L906" s="421"/>
      <c r="M906" s="421"/>
      <c r="N906" s="421"/>
      <c r="O906" s="421"/>
      <c r="P906" s="426" t="s">
        <v>658</v>
      </c>
      <c r="Q906" s="318"/>
      <c r="R906" s="318"/>
      <c r="S906" s="318"/>
      <c r="T906" s="318"/>
      <c r="U906" s="318"/>
      <c r="V906" s="318"/>
      <c r="W906" s="318"/>
      <c r="X906" s="318"/>
      <c r="Y906" s="319">
        <v>16</v>
      </c>
      <c r="Z906" s="320"/>
      <c r="AA906" s="320"/>
      <c r="AB906" s="321"/>
      <c r="AC906" s="329" t="s">
        <v>496</v>
      </c>
      <c r="AD906" s="329"/>
      <c r="AE906" s="329"/>
      <c r="AF906" s="329"/>
      <c r="AG906" s="329"/>
      <c r="AH906" s="324">
        <v>3</v>
      </c>
      <c r="AI906" s="325"/>
      <c r="AJ906" s="325"/>
      <c r="AK906" s="325"/>
      <c r="AL906" s="326">
        <v>73.819000000000003</v>
      </c>
      <c r="AM906" s="327"/>
      <c r="AN906" s="327"/>
      <c r="AO906" s="328"/>
      <c r="AP906" s="322" t="s">
        <v>652</v>
      </c>
      <c r="AQ906" s="322"/>
      <c r="AR906" s="322"/>
      <c r="AS906" s="322"/>
      <c r="AT906" s="322"/>
      <c r="AU906" s="322"/>
      <c r="AV906" s="322"/>
      <c r="AW906" s="322"/>
      <c r="AX906" s="322"/>
    </row>
    <row r="907" spans="1:50" ht="50.25" customHeight="1" x14ac:dyDescent="0.15">
      <c r="A907" s="405">
        <v>5</v>
      </c>
      <c r="B907" s="405">
        <v>1</v>
      </c>
      <c r="C907" s="425" t="s">
        <v>659</v>
      </c>
      <c r="D907" s="419"/>
      <c r="E907" s="419"/>
      <c r="F907" s="419"/>
      <c r="G907" s="419"/>
      <c r="H907" s="419"/>
      <c r="I907" s="419"/>
      <c r="J907" s="420">
        <v>6040001006664</v>
      </c>
      <c r="K907" s="421"/>
      <c r="L907" s="421"/>
      <c r="M907" s="421"/>
      <c r="N907" s="421"/>
      <c r="O907" s="421"/>
      <c r="P907" s="426" t="s">
        <v>660</v>
      </c>
      <c r="Q907" s="318"/>
      <c r="R907" s="318"/>
      <c r="S907" s="318"/>
      <c r="T907" s="318"/>
      <c r="U907" s="318"/>
      <c r="V907" s="318"/>
      <c r="W907" s="318"/>
      <c r="X907" s="318"/>
      <c r="Y907" s="319">
        <v>7</v>
      </c>
      <c r="Z907" s="320"/>
      <c r="AA907" s="320"/>
      <c r="AB907" s="321"/>
      <c r="AC907" s="323" t="s">
        <v>496</v>
      </c>
      <c r="AD907" s="323"/>
      <c r="AE907" s="323"/>
      <c r="AF907" s="323"/>
      <c r="AG907" s="323"/>
      <c r="AH907" s="324">
        <v>5</v>
      </c>
      <c r="AI907" s="325"/>
      <c r="AJ907" s="325"/>
      <c r="AK907" s="325"/>
      <c r="AL907" s="326">
        <v>78.113</v>
      </c>
      <c r="AM907" s="327"/>
      <c r="AN907" s="327"/>
      <c r="AO907" s="328"/>
      <c r="AP907" s="322" t="s">
        <v>652</v>
      </c>
      <c r="AQ907" s="322"/>
      <c r="AR907" s="322"/>
      <c r="AS907" s="322"/>
      <c r="AT907" s="322"/>
      <c r="AU907" s="322"/>
      <c r="AV907" s="322"/>
      <c r="AW907" s="322"/>
      <c r="AX907" s="322"/>
    </row>
    <row r="908" spans="1:50" ht="50.25" customHeight="1" x14ac:dyDescent="0.15">
      <c r="A908" s="405">
        <v>6</v>
      </c>
      <c r="B908" s="405">
        <v>1</v>
      </c>
      <c r="C908" s="425" t="s">
        <v>661</v>
      </c>
      <c r="D908" s="419"/>
      <c r="E908" s="419"/>
      <c r="F908" s="419"/>
      <c r="G908" s="419"/>
      <c r="H908" s="419"/>
      <c r="I908" s="419"/>
      <c r="J908" s="420">
        <v>5120001111309</v>
      </c>
      <c r="K908" s="421"/>
      <c r="L908" s="421"/>
      <c r="M908" s="421"/>
      <c r="N908" s="421"/>
      <c r="O908" s="421"/>
      <c r="P908" s="426" t="s">
        <v>662</v>
      </c>
      <c r="Q908" s="318"/>
      <c r="R908" s="318"/>
      <c r="S908" s="318"/>
      <c r="T908" s="318"/>
      <c r="U908" s="318"/>
      <c r="V908" s="318"/>
      <c r="W908" s="318"/>
      <c r="X908" s="318"/>
      <c r="Y908" s="319">
        <v>4</v>
      </c>
      <c r="Z908" s="320"/>
      <c r="AA908" s="320"/>
      <c r="AB908" s="321"/>
      <c r="AC908" s="323" t="s">
        <v>503</v>
      </c>
      <c r="AD908" s="323"/>
      <c r="AE908" s="323"/>
      <c r="AF908" s="323"/>
      <c r="AG908" s="323"/>
      <c r="AH908" s="324" t="s">
        <v>585</v>
      </c>
      <c r="AI908" s="325"/>
      <c r="AJ908" s="325"/>
      <c r="AK908" s="325"/>
      <c r="AL908" s="326" t="s">
        <v>585</v>
      </c>
      <c r="AM908" s="327"/>
      <c r="AN908" s="327"/>
      <c r="AO908" s="328"/>
      <c r="AP908" s="322" t="s">
        <v>652</v>
      </c>
      <c r="AQ908" s="322"/>
      <c r="AR908" s="322"/>
      <c r="AS908" s="322"/>
      <c r="AT908" s="322"/>
      <c r="AU908" s="322"/>
      <c r="AV908" s="322"/>
      <c r="AW908" s="322"/>
      <c r="AX908" s="322"/>
    </row>
    <row r="909" spans="1:50" ht="50.25" customHeight="1" x14ac:dyDescent="0.15">
      <c r="A909" s="405">
        <v>7</v>
      </c>
      <c r="B909" s="405">
        <v>1</v>
      </c>
      <c r="C909" s="425" t="s">
        <v>663</v>
      </c>
      <c r="D909" s="419"/>
      <c r="E909" s="419"/>
      <c r="F909" s="419"/>
      <c r="G909" s="419"/>
      <c r="H909" s="419"/>
      <c r="I909" s="419"/>
      <c r="J909" s="420">
        <v>8010001013901</v>
      </c>
      <c r="K909" s="421"/>
      <c r="L909" s="421"/>
      <c r="M909" s="421"/>
      <c r="N909" s="421"/>
      <c r="O909" s="421"/>
      <c r="P909" s="426" t="s">
        <v>664</v>
      </c>
      <c r="Q909" s="318"/>
      <c r="R909" s="318"/>
      <c r="S909" s="318"/>
      <c r="T909" s="318"/>
      <c r="U909" s="318"/>
      <c r="V909" s="318"/>
      <c r="W909" s="318"/>
      <c r="X909" s="318"/>
      <c r="Y909" s="319">
        <v>2</v>
      </c>
      <c r="Z909" s="320"/>
      <c r="AA909" s="320"/>
      <c r="AB909" s="321"/>
      <c r="AC909" s="323" t="s">
        <v>503</v>
      </c>
      <c r="AD909" s="323"/>
      <c r="AE909" s="323"/>
      <c r="AF909" s="323"/>
      <c r="AG909" s="323"/>
      <c r="AH909" s="324" t="s">
        <v>585</v>
      </c>
      <c r="AI909" s="325"/>
      <c r="AJ909" s="325"/>
      <c r="AK909" s="325"/>
      <c r="AL909" s="326" t="s">
        <v>585</v>
      </c>
      <c r="AM909" s="327"/>
      <c r="AN909" s="327"/>
      <c r="AO909" s="328"/>
      <c r="AP909" s="322" t="s">
        <v>652</v>
      </c>
      <c r="AQ909" s="322"/>
      <c r="AR909" s="322"/>
      <c r="AS909" s="322"/>
      <c r="AT909" s="322"/>
      <c r="AU909" s="322"/>
      <c r="AV909" s="322"/>
      <c r="AW909" s="322"/>
      <c r="AX909" s="322"/>
    </row>
    <row r="910" spans="1:50" ht="50.25" customHeight="1" x14ac:dyDescent="0.15">
      <c r="A910" s="405">
        <v>8</v>
      </c>
      <c r="B910" s="405">
        <v>1</v>
      </c>
      <c r="C910" s="425" t="s">
        <v>665</v>
      </c>
      <c r="D910" s="419"/>
      <c r="E910" s="419"/>
      <c r="F910" s="419"/>
      <c r="G910" s="419"/>
      <c r="H910" s="419"/>
      <c r="I910" s="419"/>
      <c r="J910" s="420">
        <v>2011001108052</v>
      </c>
      <c r="K910" s="421"/>
      <c r="L910" s="421"/>
      <c r="M910" s="421"/>
      <c r="N910" s="421"/>
      <c r="O910" s="421"/>
      <c r="P910" s="426" t="s">
        <v>666</v>
      </c>
      <c r="Q910" s="318"/>
      <c r="R910" s="318"/>
      <c r="S910" s="318"/>
      <c r="T910" s="318"/>
      <c r="U910" s="318"/>
      <c r="V910" s="318"/>
      <c r="W910" s="318"/>
      <c r="X910" s="318"/>
      <c r="Y910" s="319">
        <v>2</v>
      </c>
      <c r="Z910" s="320"/>
      <c r="AA910" s="320"/>
      <c r="AB910" s="321"/>
      <c r="AC910" s="323" t="s">
        <v>496</v>
      </c>
      <c r="AD910" s="323"/>
      <c r="AE910" s="323"/>
      <c r="AF910" s="323"/>
      <c r="AG910" s="323"/>
      <c r="AH910" s="324">
        <v>5</v>
      </c>
      <c r="AI910" s="325"/>
      <c r="AJ910" s="325"/>
      <c r="AK910" s="325"/>
      <c r="AL910" s="326">
        <v>48.914999999999999</v>
      </c>
      <c r="AM910" s="327"/>
      <c r="AN910" s="327"/>
      <c r="AO910" s="328"/>
      <c r="AP910" s="322" t="s">
        <v>652</v>
      </c>
      <c r="AQ910" s="322"/>
      <c r="AR910" s="322"/>
      <c r="AS910" s="322"/>
      <c r="AT910" s="322"/>
      <c r="AU910" s="322"/>
      <c r="AV910" s="322"/>
      <c r="AW910" s="322"/>
      <c r="AX910" s="322"/>
    </row>
    <row r="911" spans="1:50" ht="50.25" customHeight="1" x14ac:dyDescent="0.15">
      <c r="A911" s="405">
        <v>9</v>
      </c>
      <c r="B911" s="405">
        <v>1</v>
      </c>
      <c r="C911" s="425" t="s">
        <v>667</v>
      </c>
      <c r="D911" s="419"/>
      <c r="E911" s="419"/>
      <c r="F911" s="419"/>
      <c r="G911" s="419"/>
      <c r="H911" s="419"/>
      <c r="I911" s="419"/>
      <c r="J911" s="420">
        <v>6120001085857</v>
      </c>
      <c r="K911" s="421"/>
      <c r="L911" s="421"/>
      <c r="M911" s="421"/>
      <c r="N911" s="421"/>
      <c r="O911" s="421"/>
      <c r="P911" s="426" t="s">
        <v>668</v>
      </c>
      <c r="Q911" s="318"/>
      <c r="R911" s="318"/>
      <c r="S911" s="318"/>
      <c r="T911" s="318"/>
      <c r="U911" s="318"/>
      <c r="V911" s="318"/>
      <c r="W911" s="318"/>
      <c r="X911" s="318"/>
      <c r="Y911" s="319">
        <v>2</v>
      </c>
      <c r="Z911" s="320"/>
      <c r="AA911" s="320"/>
      <c r="AB911" s="321"/>
      <c r="AC911" s="323" t="s">
        <v>496</v>
      </c>
      <c r="AD911" s="323"/>
      <c r="AE911" s="323"/>
      <c r="AF911" s="323"/>
      <c r="AG911" s="323"/>
      <c r="AH911" s="324">
        <v>4</v>
      </c>
      <c r="AI911" s="325"/>
      <c r="AJ911" s="325"/>
      <c r="AK911" s="325"/>
      <c r="AL911" s="326">
        <v>91.501999999999995</v>
      </c>
      <c r="AM911" s="327"/>
      <c r="AN911" s="327"/>
      <c r="AO911" s="328"/>
      <c r="AP911" s="322" t="s">
        <v>652</v>
      </c>
      <c r="AQ911" s="322"/>
      <c r="AR911" s="322"/>
      <c r="AS911" s="322"/>
      <c r="AT911" s="322"/>
      <c r="AU911" s="322"/>
      <c r="AV911" s="322"/>
      <c r="AW911" s="322"/>
      <c r="AX911" s="322"/>
    </row>
    <row r="912" spans="1:50" ht="50.25" customHeight="1" x14ac:dyDescent="0.15">
      <c r="A912" s="405">
        <v>10</v>
      </c>
      <c r="B912" s="405">
        <v>1</v>
      </c>
      <c r="C912" s="425" t="s">
        <v>669</v>
      </c>
      <c r="D912" s="419"/>
      <c r="E912" s="419"/>
      <c r="F912" s="419"/>
      <c r="G912" s="419"/>
      <c r="H912" s="419"/>
      <c r="I912" s="419"/>
      <c r="J912" s="420">
        <v>8160001006551</v>
      </c>
      <c r="K912" s="421"/>
      <c r="L912" s="421"/>
      <c r="M912" s="421"/>
      <c r="N912" s="421"/>
      <c r="O912" s="421"/>
      <c r="P912" s="426" t="s">
        <v>670</v>
      </c>
      <c r="Q912" s="318"/>
      <c r="R912" s="318"/>
      <c r="S912" s="318"/>
      <c r="T912" s="318"/>
      <c r="U912" s="318"/>
      <c r="V912" s="318"/>
      <c r="W912" s="318"/>
      <c r="X912" s="318"/>
      <c r="Y912" s="319">
        <v>2</v>
      </c>
      <c r="Z912" s="320"/>
      <c r="AA912" s="320"/>
      <c r="AB912" s="321"/>
      <c r="AC912" s="323" t="s">
        <v>496</v>
      </c>
      <c r="AD912" s="323"/>
      <c r="AE912" s="323"/>
      <c r="AF912" s="323"/>
      <c r="AG912" s="323"/>
      <c r="AH912" s="324">
        <v>5</v>
      </c>
      <c r="AI912" s="325"/>
      <c r="AJ912" s="325"/>
      <c r="AK912" s="325"/>
      <c r="AL912" s="326">
        <v>77.272999999999996</v>
      </c>
      <c r="AM912" s="327"/>
      <c r="AN912" s="327"/>
      <c r="AO912" s="328"/>
      <c r="AP912" s="322" t="s">
        <v>652</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452</v>
      </c>
      <c r="AQ1101" s="428"/>
      <c r="AR1101" s="428"/>
      <c r="AS1101" s="428"/>
      <c r="AT1101" s="428"/>
      <c r="AU1101" s="428"/>
      <c r="AV1101" s="428"/>
      <c r="AW1101" s="428"/>
      <c r="AX1101" s="428"/>
    </row>
    <row r="1102" spans="1:50" ht="30" customHeight="1" x14ac:dyDescent="0.15">
      <c r="A1102" s="405">
        <v>1</v>
      </c>
      <c r="B1102" s="405">
        <v>1</v>
      </c>
      <c r="C1102" s="894"/>
      <c r="D1102" s="894"/>
      <c r="E1102" s="262" t="s">
        <v>674</v>
      </c>
      <c r="F1102" s="893"/>
      <c r="G1102" s="893"/>
      <c r="H1102" s="893"/>
      <c r="I1102" s="893"/>
      <c r="J1102" s="420" t="s">
        <v>675</v>
      </c>
      <c r="K1102" s="421"/>
      <c r="L1102" s="421"/>
      <c r="M1102" s="421"/>
      <c r="N1102" s="421"/>
      <c r="O1102" s="421"/>
      <c r="P1102" s="426" t="s">
        <v>675</v>
      </c>
      <c r="Q1102" s="318"/>
      <c r="R1102" s="318"/>
      <c r="S1102" s="318"/>
      <c r="T1102" s="318"/>
      <c r="U1102" s="318"/>
      <c r="V1102" s="318"/>
      <c r="W1102" s="318"/>
      <c r="X1102" s="318"/>
      <c r="Y1102" s="319" t="s">
        <v>676</v>
      </c>
      <c r="Z1102" s="320"/>
      <c r="AA1102" s="320"/>
      <c r="AB1102" s="321"/>
      <c r="AC1102" s="323"/>
      <c r="AD1102" s="323"/>
      <c r="AE1102" s="323"/>
      <c r="AF1102" s="323"/>
      <c r="AG1102" s="323"/>
      <c r="AH1102" s="324" t="s">
        <v>677</v>
      </c>
      <c r="AI1102" s="325"/>
      <c r="AJ1102" s="325"/>
      <c r="AK1102" s="325"/>
      <c r="AL1102" s="326" t="s">
        <v>678</v>
      </c>
      <c r="AM1102" s="327"/>
      <c r="AN1102" s="327"/>
      <c r="AO1102" s="328"/>
      <c r="AP1102" s="322" t="s">
        <v>674</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21" priority="14033">
      <formula>IF(RIGHT(TEXT(P14,"0.#"),1)=".",FALSE,TRUE)</formula>
    </cfRule>
    <cfRule type="expression" dxfId="2820" priority="14034">
      <formula>IF(RIGHT(TEXT(P14,"0.#"),1)=".",TRUE,FALSE)</formula>
    </cfRule>
  </conditionalFormatting>
  <conditionalFormatting sqref="AE32">
    <cfRule type="expression" dxfId="2819" priority="14023">
      <formula>IF(RIGHT(TEXT(AE32,"0.#"),1)=".",FALSE,TRUE)</formula>
    </cfRule>
    <cfRule type="expression" dxfId="2818" priority="14024">
      <formula>IF(RIGHT(TEXT(AE32,"0.#"),1)=".",TRUE,FALSE)</formula>
    </cfRule>
  </conditionalFormatting>
  <conditionalFormatting sqref="P18:AX18">
    <cfRule type="expression" dxfId="2817" priority="13909">
      <formula>IF(RIGHT(TEXT(P18,"0.#"),1)=".",FALSE,TRUE)</formula>
    </cfRule>
    <cfRule type="expression" dxfId="2816" priority="13910">
      <formula>IF(RIGHT(TEXT(P18,"0.#"),1)=".",TRUE,FALSE)</formula>
    </cfRule>
  </conditionalFormatting>
  <conditionalFormatting sqref="Y782">
    <cfRule type="expression" dxfId="2815" priority="13905">
      <formula>IF(RIGHT(TEXT(Y782,"0.#"),1)=".",FALSE,TRUE)</formula>
    </cfRule>
    <cfRule type="expression" dxfId="2814" priority="13906">
      <formula>IF(RIGHT(TEXT(Y782,"0.#"),1)=".",TRUE,FALSE)</formula>
    </cfRule>
  </conditionalFormatting>
  <conditionalFormatting sqref="Y791">
    <cfRule type="expression" dxfId="2813" priority="13901">
      <formula>IF(RIGHT(TEXT(Y791,"0.#"),1)=".",FALSE,TRUE)</formula>
    </cfRule>
    <cfRule type="expression" dxfId="2812" priority="13902">
      <formula>IF(RIGHT(TEXT(Y791,"0.#"),1)=".",TRUE,FALSE)</formula>
    </cfRule>
  </conditionalFormatting>
  <conditionalFormatting sqref="Y822:Y829 Y820 Y809:Y816 Y807 Y796:Y803">
    <cfRule type="expression" dxfId="2811" priority="13683">
      <formula>IF(RIGHT(TEXT(Y796,"0.#"),1)=".",FALSE,TRUE)</formula>
    </cfRule>
    <cfRule type="expression" dxfId="2810" priority="13684">
      <formula>IF(RIGHT(TEXT(Y796,"0.#"),1)=".",TRUE,FALSE)</formula>
    </cfRule>
  </conditionalFormatting>
  <conditionalFormatting sqref="P15:AJ17 P13:AX13 AR15:AX15">
    <cfRule type="expression" dxfId="2809" priority="13731">
      <formula>IF(RIGHT(TEXT(P13,"0.#"),1)=".",FALSE,TRUE)</formula>
    </cfRule>
    <cfRule type="expression" dxfId="2808" priority="13732">
      <formula>IF(RIGHT(TEXT(P13,"0.#"),1)=".",TRUE,FALSE)</formula>
    </cfRule>
  </conditionalFormatting>
  <conditionalFormatting sqref="P19:AJ19">
    <cfRule type="expression" dxfId="2807" priority="13729">
      <formula>IF(RIGHT(TEXT(P19,"0.#"),1)=".",FALSE,TRUE)</formula>
    </cfRule>
    <cfRule type="expression" dxfId="2806" priority="13730">
      <formula>IF(RIGHT(TEXT(P19,"0.#"),1)=".",TRUE,FALSE)</formula>
    </cfRule>
  </conditionalFormatting>
  <conditionalFormatting sqref="AE101 AQ101">
    <cfRule type="expression" dxfId="2805" priority="13721">
      <formula>IF(RIGHT(TEXT(AE101,"0.#"),1)=".",FALSE,TRUE)</formula>
    </cfRule>
    <cfRule type="expression" dxfId="2804" priority="13722">
      <formula>IF(RIGHT(TEXT(AE101,"0.#"),1)=".",TRUE,FALSE)</formula>
    </cfRule>
  </conditionalFormatting>
  <conditionalFormatting sqref="Y783:Y790 Y781">
    <cfRule type="expression" dxfId="2803" priority="13707">
      <formula>IF(RIGHT(TEXT(Y781,"0.#"),1)=".",FALSE,TRUE)</formula>
    </cfRule>
    <cfRule type="expression" dxfId="2802" priority="13708">
      <formula>IF(RIGHT(TEXT(Y781,"0.#"),1)=".",TRUE,FALSE)</formula>
    </cfRule>
  </conditionalFormatting>
  <conditionalFormatting sqref="AU782">
    <cfRule type="expression" dxfId="2801" priority="13705">
      <formula>IF(RIGHT(TEXT(AU782,"0.#"),1)=".",FALSE,TRUE)</formula>
    </cfRule>
    <cfRule type="expression" dxfId="2800" priority="13706">
      <formula>IF(RIGHT(TEXT(AU782,"0.#"),1)=".",TRUE,FALSE)</formula>
    </cfRule>
  </conditionalFormatting>
  <conditionalFormatting sqref="AU791">
    <cfRule type="expression" dxfId="2799" priority="13703">
      <formula>IF(RIGHT(TEXT(AU791,"0.#"),1)=".",FALSE,TRUE)</formula>
    </cfRule>
    <cfRule type="expression" dxfId="2798" priority="13704">
      <formula>IF(RIGHT(TEXT(AU791,"0.#"),1)=".",TRUE,FALSE)</formula>
    </cfRule>
  </conditionalFormatting>
  <conditionalFormatting sqref="AU783:AU790 AU781">
    <cfRule type="expression" dxfId="2797" priority="13701">
      <formula>IF(RIGHT(TEXT(AU781,"0.#"),1)=".",FALSE,TRUE)</formula>
    </cfRule>
    <cfRule type="expression" dxfId="2796" priority="13702">
      <formula>IF(RIGHT(TEXT(AU781,"0.#"),1)=".",TRUE,FALSE)</formula>
    </cfRule>
  </conditionalFormatting>
  <conditionalFormatting sqref="Y821 Y808 Y795">
    <cfRule type="expression" dxfId="2795" priority="13687">
      <formula>IF(RIGHT(TEXT(Y795,"0.#"),1)=".",FALSE,TRUE)</formula>
    </cfRule>
    <cfRule type="expression" dxfId="2794" priority="13688">
      <formula>IF(RIGHT(TEXT(Y795,"0.#"),1)=".",TRUE,FALSE)</formula>
    </cfRule>
  </conditionalFormatting>
  <conditionalFormatting sqref="Y830 Y817 Y804">
    <cfRule type="expression" dxfId="2793" priority="13685">
      <formula>IF(RIGHT(TEXT(Y804,"0.#"),1)=".",FALSE,TRUE)</formula>
    </cfRule>
    <cfRule type="expression" dxfId="2792" priority="13686">
      <formula>IF(RIGHT(TEXT(Y804,"0.#"),1)=".",TRUE,FALSE)</formula>
    </cfRule>
  </conditionalFormatting>
  <conditionalFormatting sqref="AU821 AU808 AU795">
    <cfRule type="expression" dxfId="2791" priority="13681">
      <formula>IF(RIGHT(TEXT(AU795,"0.#"),1)=".",FALSE,TRUE)</formula>
    </cfRule>
    <cfRule type="expression" dxfId="2790" priority="13682">
      <formula>IF(RIGHT(TEXT(AU795,"0.#"),1)=".",TRUE,FALSE)</formula>
    </cfRule>
  </conditionalFormatting>
  <conditionalFormatting sqref="AU830 AU817 AU804">
    <cfRule type="expression" dxfId="2789" priority="13679">
      <formula>IF(RIGHT(TEXT(AU804,"0.#"),1)=".",FALSE,TRUE)</formula>
    </cfRule>
    <cfRule type="expression" dxfId="2788" priority="13680">
      <formula>IF(RIGHT(TEXT(AU804,"0.#"),1)=".",TRUE,FALSE)</formula>
    </cfRule>
  </conditionalFormatting>
  <conditionalFormatting sqref="AU822:AU829 AU820 AU809:AU816 AU807 AU796:AU803 AU794">
    <cfRule type="expression" dxfId="2787" priority="13677">
      <formula>IF(RIGHT(TEXT(AU794,"0.#"),1)=".",FALSE,TRUE)</formula>
    </cfRule>
    <cfRule type="expression" dxfId="2786" priority="13678">
      <formula>IF(RIGHT(TEXT(AU794,"0.#"),1)=".",TRUE,FALSE)</formula>
    </cfRule>
  </conditionalFormatting>
  <conditionalFormatting sqref="AM87">
    <cfRule type="expression" dxfId="2785" priority="13331">
      <formula>IF(RIGHT(TEXT(AM87,"0.#"),1)=".",FALSE,TRUE)</formula>
    </cfRule>
    <cfRule type="expression" dxfId="2784" priority="13332">
      <formula>IF(RIGHT(TEXT(AM87,"0.#"),1)=".",TRUE,FALSE)</formula>
    </cfRule>
  </conditionalFormatting>
  <conditionalFormatting sqref="AE55">
    <cfRule type="expression" dxfId="2783" priority="13399">
      <formula>IF(RIGHT(TEXT(AE55,"0.#"),1)=".",FALSE,TRUE)</formula>
    </cfRule>
    <cfRule type="expression" dxfId="2782" priority="13400">
      <formula>IF(RIGHT(TEXT(AE55,"0.#"),1)=".",TRUE,FALSE)</formula>
    </cfRule>
  </conditionalFormatting>
  <conditionalFormatting sqref="AI55">
    <cfRule type="expression" dxfId="2781" priority="13397">
      <formula>IF(RIGHT(TEXT(AI55,"0.#"),1)=".",FALSE,TRUE)</formula>
    </cfRule>
    <cfRule type="expression" dxfId="2780" priority="13398">
      <formula>IF(RIGHT(TEXT(AI55,"0.#"),1)=".",TRUE,FALSE)</formula>
    </cfRule>
  </conditionalFormatting>
  <conditionalFormatting sqref="AM34">
    <cfRule type="expression" dxfId="2779" priority="13477">
      <formula>IF(RIGHT(TEXT(AM34,"0.#"),1)=".",FALSE,TRUE)</formula>
    </cfRule>
    <cfRule type="expression" dxfId="2778" priority="13478">
      <formula>IF(RIGHT(TEXT(AM34,"0.#"),1)=".",TRUE,FALSE)</formula>
    </cfRule>
  </conditionalFormatting>
  <conditionalFormatting sqref="AE33">
    <cfRule type="expression" dxfId="2777" priority="13491">
      <formula>IF(RIGHT(TEXT(AE33,"0.#"),1)=".",FALSE,TRUE)</formula>
    </cfRule>
    <cfRule type="expression" dxfId="2776" priority="13492">
      <formula>IF(RIGHT(TEXT(AE33,"0.#"),1)=".",TRUE,FALSE)</formula>
    </cfRule>
  </conditionalFormatting>
  <conditionalFormatting sqref="AE34">
    <cfRule type="expression" dxfId="2775" priority="13489">
      <formula>IF(RIGHT(TEXT(AE34,"0.#"),1)=".",FALSE,TRUE)</formula>
    </cfRule>
    <cfRule type="expression" dxfId="2774" priority="13490">
      <formula>IF(RIGHT(TEXT(AE34,"0.#"),1)=".",TRUE,FALSE)</formula>
    </cfRule>
  </conditionalFormatting>
  <conditionalFormatting sqref="AI34">
    <cfRule type="expression" dxfId="2773" priority="13487">
      <formula>IF(RIGHT(TEXT(AI34,"0.#"),1)=".",FALSE,TRUE)</formula>
    </cfRule>
    <cfRule type="expression" dxfId="2772" priority="13488">
      <formula>IF(RIGHT(TEXT(AI34,"0.#"),1)=".",TRUE,FALSE)</formula>
    </cfRule>
  </conditionalFormatting>
  <conditionalFormatting sqref="AI33">
    <cfRule type="expression" dxfId="2771" priority="13485">
      <formula>IF(RIGHT(TEXT(AI33,"0.#"),1)=".",FALSE,TRUE)</formula>
    </cfRule>
    <cfRule type="expression" dxfId="2770" priority="13486">
      <formula>IF(RIGHT(TEXT(AI33,"0.#"),1)=".",TRUE,FALSE)</formula>
    </cfRule>
  </conditionalFormatting>
  <conditionalFormatting sqref="AI32">
    <cfRule type="expression" dxfId="2769" priority="13483">
      <formula>IF(RIGHT(TEXT(AI32,"0.#"),1)=".",FALSE,TRUE)</formula>
    </cfRule>
    <cfRule type="expression" dxfId="2768" priority="13484">
      <formula>IF(RIGHT(TEXT(AI32,"0.#"),1)=".",TRUE,FALSE)</formula>
    </cfRule>
  </conditionalFormatting>
  <conditionalFormatting sqref="AM32">
    <cfRule type="expression" dxfId="2767" priority="13481">
      <formula>IF(RIGHT(TEXT(AM32,"0.#"),1)=".",FALSE,TRUE)</formula>
    </cfRule>
    <cfRule type="expression" dxfId="2766" priority="13482">
      <formula>IF(RIGHT(TEXT(AM32,"0.#"),1)=".",TRUE,FALSE)</formula>
    </cfRule>
  </conditionalFormatting>
  <conditionalFormatting sqref="AM33">
    <cfRule type="expression" dxfId="2765" priority="13479">
      <formula>IF(RIGHT(TEXT(AM33,"0.#"),1)=".",FALSE,TRUE)</formula>
    </cfRule>
    <cfRule type="expression" dxfId="2764" priority="13480">
      <formula>IF(RIGHT(TEXT(AM33,"0.#"),1)=".",TRUE,FALSE)</formula>
    </cfRule>
  </conditionalFormatting>
  <conditionalFormatting sqref="AQ32:AQ34">
    <cfRule type="expression" dxfId="2763" priority="13471">
      <formula>IF(RIGHT(TEXT(AQ32,"0.#"),1)=".",FALSE,TRUE)</formula>
    </cfRule>
    <cfRule type="expression" dxfId="2762" priority="13472">
      <formula>IF(RIGHT(TEXT(AQ32,"0.#"),1)=".",TRUE,FALSE)</formula>
    </cfRule>
  </conditionalFormatting>
  <conditionalFormatting sqref="AU32:AU34">
    <cfRule type="expression" dxfId="2761" priority="13469">
      <formula>IF(RIGHT(TEXT(AU32,"0.#"),1)=".",FALSE,TRUE)</formula>
    </cfRule>
    <cfRule type="expression" dxfId="2760" priority="13470">
      <formula>IF(RIGHT(TEXT(AU32,"0.#"),1)=".",TRUE,FALSE)</formula>
    </cfRule>
  </conditionalFormatting>
  <conditionalFormatting sqref="AE53">
    <cfRule type="expression" dxfId="2759" priority="13403">
      <formula>IF(RIGHT(TEXT(AE53,"0.#"),1)=".",FALSE,TRUE)</formula>
    </cfRule>
    <cfRule type="expression" dxfId="2758" priority="13404">
      <formula>IF(RIGHT(TEXT(AE53,"0.#"),1)=".",TRUE,FALSE)</formula>
    </cfRule>
  </conditionalFormatting>
  <conditionalFormatting sqref="AE54">
    <cfRule type="expression" dxfId="2757" priority="13401">
      <formula>IF(RIGHT(TEXT(AE54,"0.#"),1)=".",FALSE,TRUE)</formula>
    </cfRule>
    <cfRule type="expression" dxfId="2756" priority="13402">
      <formula>IF(RIGHT(TEXT(AE54,"0.#"),1)=".",TRUE,FALSE)</formula>
    </cfRule>
  </conditionalFormatting>
  <conditionalFormatting sqref="AI54">
    <cfRule type="expression" dxfId="2755" priority="13395">
      <formula>IF(RIGHT(TEXT(AI54,"0.#"),1)=".",FALSE,TRUE)</formula>
    </cfRule>
    <cfRule type="expression" dxfId="2754" priority="13396">
      <formula>IF(RIGHT(TEXT(AI54,"0.#"),1)=".",TRUE,FALSE)</formula>
    </cfRule>
  </conditionalFormatting>
  <conditionalFormatting sqref="AI53">
    <cfRule type="expression" dxfId="2753" priority="13393">
      <formula>IF(RIGHT(TEXT(AI53,"0.#"),1)=".",FALSE,TRUE)</formula>
    </cfRule>
    <cfRule type="expression" dxfId="2752" priority="13394">
      <formula>IF(RIGHT(TEXT(AI53,"0.#"),1)=".",TRUE,FALSE)</formula>
    </cfRule>
  </conditionalFormatting>
  <conditionalFormatting sqref="AM53">
    <cfRule type="expression" dxfId="2751" priority="13391">
      <formula>IF(RIGHT(TEXT(AM53,"0.#"),1)=".",FALSE,TRUE)</formula>
    </cfRule>
    <cfRule type="expression" dxfId="2750" priority="13392">
      <formula>IF(RIGHT(TEXT(AM53,"0.#"),1)=".",TRUE,FALSE)</formula>
    </cfRule>
  </conditionalFormatting>
  <conditionalFormatting sqref="AM54">
    <cfRule type="expression" dxfId="2749" priority="13389">
      <formula>IF(RIGHT(TEXT(AM54,"0.#"),1)=".",FALSE,TRUE)</formula>
    </cfRule>
    <cfRule type="expression" dxfId="2748" priority="13390">
      <formula>IF(RIGHT(TEXT(AM54,"0.#"),1)=".",TRUE,FALSE)</formula>
    </cfRule>
  </conditionalFormatting>
  <conditionalFormatting sqref="AM55">
    <cfRule type="expression" dxfId="2747" priority="13387">
      <formula>IF(RIGHT(TEXT(AM55,"0.#"),1)=".",FALSE,TRUE)</formula>
    </cfRule>
    <cfRule type="expression" dxfId="2746" priority="13388">
      <formula>IF(RIGHT(TEXT(AM55,"0.#"),1)=".",TRUE,FALSE)</formula>
    </cfRule>
  </conditionalFormatting>
  <conditionalFormatting sqref="AE60">
    <cfRule type="expression" dxfId="2745" priority="13373">
      <formula>IF(RIGHT(TEXT(AE60,"0.#"),1)=".",FALSE,TRUE)</formula>
    </cfRule>
    <cfRule type="expression" dxfId="2744" priority="13374">
      <formula>IF(RIGHT(TEXT(AE60,"0.#"),1)=".",TRUE,FALSE)</formula>
    </cfRule>
  </conditionalFormatting>
  <conditionalFormatting sqref="AE61">
    <cfRule type="expression" dxfId="2743" priority="13371">
      <formula>IF(RIGHT(TEXT(AE61,"0.#"),1)=".",FALSE,TRUE)</formula>
    </cfRule>
    <cfRule type="expression" dxfId="2742" priority="13372">
      <formula>IF(RIGHT(TEXT(AE61,"0.#"),1)=".",TRUE,FALSE)</formula>
    </cfRule>
  </conditionalFormatting>
  <conditionalFormatting sqref="AE62">
    <cfRule type="expression" dxfId="2741" priority="13369">
      <formula>IF(RIGHT(TEXT(AE62,"0.#"),1)=".",FALSE,TRUE)</formula>
    </cfRule>
    <cfRule type="expression" dxfId="2740" priority="13370">
      <formula>IF(RIGHT(TEXT(AE62,"0.#"),1)=".",TRUE,FALSE)</formula>
    </cfRule>
  </conditionalFormatting>
  <conditionalFormatting sqref="AI62">
    <cfRule type="expression" dxfId="2739" priority="13367">
      <formula>IF(RIGHT(TEXT(AI62,"0.#"),1)=".",FALSE,TRUE)</formula>
    </cfRule>
    <cfRule type="expression" dxfId="2738" priority="13368">
      <formula>IF(RIGHT(TEXT(AI62,"0.#"),1)=".",TRUE,FALSE)</formula>
    </cfRule>
  </conditionalFormatting>
  <conditionalFormatting sqref="AI61">
    <cfRule type="expression" dxfId="2737" priority="13365">
      <formula>IF(RIGHT(TEXT(AI61,"0.#"),1)=".",FALSE,TRUE)</formula>
    </cfRule>
    <cfRule type="expression" dxfId="2736" priority="13366">
      <formula>IF(RIGHT(TEXT(AI61,"0.#"),1)=".",TRUE,FALSE)</formula>
    </cfRule>
  </conditionalFormatting>
  <conditionalFormatting sqref="AI60">
    <cfRule type="expression" dxfId="2735" priority="13363">
      <formula>IF(RIGHT(TEXT(AI60,"0.#"),1)=".",FALSE,TRUE)</formula>
    </cfRule>
    <cfRule type="expression" dxfId="2734" priority="13364">
      <formula>IF(RIGHT(TEXT(AI60,"0.#"),1)=".",TRUE,FALSE)</formula>
    </cfRule>
  </conditionalFormatting>
  <conditionalFormatting sqref="AM60">
    <cfRule type="expression" dxfId="2733" priority="13361">
      <formula>IF(RIGHT(TEXT(AM60,"0.#"),1)=".",FALSE,TRUE)</formula>
    </cfRule>
    <cfRule type="expression" dxfId="2732" priority="13362">
      <formula>IF(RIGHT(TEXT(AM60,"0.#"),1)=".",TRUE,FALSE)</formula>
    </cfRule>
  </conditionalFormatting>
  <conditionalFormatting sqref="AM61">
    <cfRule type="expression" dxfId="2731" priority="13359">
      <formula>IF(RIGHT(TEXT(AM61,"0.#"),1)=".",FALSE,TRUE)</formula>
    </cfRule>
    <cfRule type="expression" dxfId="2730" priority="13360">
      <formula>IF(RIGHT(TEXT(AM61,"0.#"),1)=".",TRUE,FALSE)</formula>
    </cfRule>
  </conditionalFormatting>
  <conditionalFormatting sqref="AM62">
    <cfRule type="expression" dxfId="2729" priority="13357">
      <formula>IF(RIGHT(TEXT(AM62,"0.#"),1)=".",FALSE,TRUE)</formula>
    </cfRule>
    <cfRule type="expression" dxfId="2728" priority="13358">
      <formula>IF(RIGHT(TEXT(AM62,"0.#"),1)=".",TRUE,FALSE)</formula>
    </cfRule>
  </conditionalFormatting>
  <conditionalFormatting sqref="AE87">
    <cfRule type="expression" dxfId="2727" priority="13343">
      <formula>IF(RIGHT(TEXT(AE87,"0.#"),1)=".",FALSE,TRUE)</formula>
    </cfRule>
    <cfRule type="expression" dxfId="2726" priority="13344">
      <formula>IF(RIGHT(TEXT(AE87,"0.#"),1)=".",TRUE,FALSE)</formula>
    </cfRule>
  </conditionalFormatting>
  <conditionalFormatting sqref="AE88">
    <cfRule type="expression" dxfId="2725" priority="13341">
      <formula>IF(RIGHT(TEXT(AE88,"0.#"),1)=".",FALSE,TRUE)</formula>
    </cfRule>
    <cfRule type="expression" dxfId="2724" priority="13342">
      <formula>IF(RIGHT(TEXT(AE88,"0.#"),1)=".",TRUE,FALSE)</formula>
    </cfRule>
  </conditionalFormatting>
  <conditionalFormatting sqref="AE89">
    <cfRule type="expression" dxfId="2723" priority="13339">
      <formula>IF(RIGHT(TEXT(AE89,"0.#"),1)=".",FALSE,TRUE)</formula>
    </cfRule>
    <cfRule type="expression" dxfId="2722" priority="13340">
      <formula>IF(RIGHT(TEXT(AE89,"0.#"),1)=".",TRUE,FALSE)</formula>
    </cfRule>
  </conditionalFormatting>
  <conditionalFormatting sqref="AI89">
    <cfRule type="expression" dxfId="2721" priority="13337">
      <formula>IF(RIGHT(TEXT(AI89,"0.#"),1)=".",FALSE,TRUE)</formula>
    </cfRule>
    <cfRule type="expression" dxfId="2720" priority="13338">
      <formula>IF(RIGHT(TEXT(AI89,"0.#"),1)=".",TRUE,FALSE)</formula>
    </cfRule>
  </conditionalFormatting>
  <conditionalFormatting sqref="AI88">
    <cfRule type="expression" dxfId="2719" priority="13335">
      <formula>IF(RIGHT(TEXT(AI88,"0.#"),1)=".",FALSE,TRUE)</formula>
    </cfRule>
    <cfRule type="expression" dxfId="2718" priority="13336">
      <formula>IF(RIGHT(TEXT(AI88,"0.#"),1)=".",TRUE,FALSE)</formula>
    </cfRule>
  </conditionalFormatting>
  <conditionalFormatting sqref="AI87">
    <cfRule type="expression" dxfId="2717" priority="13333">
      <formula>IF(RIGHT(TEXT(AI87,"0.#"),1)=".",FALSE,TRUE)</formula>
    </cfRule>
    <cfRule type="expression" dxfId="2716" priority="13334">
      <formula>IF(RIGHT(TEXT(AI87,"0.#"),1)=".",TRUE,FALSE)</formula>
    </cfRule>
  </conditionalFormatting>
  <conditionalFormatting sqref="AM88">
    <cfRule type="expression" dxfId="2715" priority="13329">
      <formula>IF(RIGHT(TEXT(AM88,"0.#"),1)=".",FALSE,TRUE)</formula>
    </cfRule>
    <cfRule type="expression" dxfId="2714" priority="13330">
      <formula>IF(RIGHT(TEXT(AM88,"0.#"),1)=".",TRUE,FALSE)</formula>
    </cfRule>
  </conditionalFormatting>
  <conditionalFormatting sqref="AM89">
    <cfRule type="expression" dxfId="2713" priority="13327">
      <formula>IF(RIGHT(TEXT(AM89,"0.#"),1)=".",FALSE,TRUE)</formula>
    </cfRule>
    <cfRule type="expression" dxfId="2712" priority="13328">
      <formula>IF(RIGHT(TEXT(AM89,"0.#"),1)=".",TRUE,FALSE)</formula>
    </cfRule>
  </conditionalFormatting>
  <conditionalFormatting sqref="AE92">
    <cfRule type="expression" dxfId="2711" priority="13313">
      <formula>IF(RIGHT(TEXT(AE92,"0.#"),1)=".",FALSE,TRUE)</formula>
    </cfRule>
    <cfRule type="expression" dxfId="2710" priority="13314">
      <formula>IF(RIGHT(TEXT(AE92,"0.#"),1)=".",TRUE,FALSE)</formula>
    </cfRule>
  </conditionalFormatting>
  <conditionalFormatting sqref="AE93">
    <cfRule type="expression" dxfId="2709" priority="13311">
      <formula>IF(RIGHT(TEXT(AE93,"0.#"),1)=".",FALSE,TRUE)</formula>
    </cfRule>
    <cfRule type="expression" dxfId="2708" priority="13312">
      <formula>IF(RIGHT(TEXT(AE93,"0.#"),1)=".",TRUE,FALSE)</formula>
    </cfRule>
  </conditionalFormatting>
  <conditionalFormatting sqref="AE94">
    <cfRule type="expression" dxfId="2707" priority="13309">
      <formula>IF(RIGHT(TEXT(AE94,"0.#"),1)=".",FALSE,TRUE)</formula>
    </cfRule>
    <cfRule type="expression" dxfId="2706" priority="13310">
      <formula>IF(RIGHT(TEXT(AE94,"0.#"),1)=".",TRUE,FALSE)</formula>
    </cfRule>
  </conditionalFormatting>
  <conditionalFormatting sqref="AI94">
    <cfRule type="expression" dxfId="2705" priority="13307">
      <formula>IF(RIGHT(TEXT(AI94,"0.#"),1)=".",FALSE,TRUE)</formula>
    </cfRule>
    <cfRule type="expression" dxfId="2704" priority="13308">
      <formula>IF(RIGHT(TEXT(AI94,"0.#"),1)=".",TRUE,FALSE)</formula>
    </cfRule>
  </conditionalFormatting>
  <conditionalFormatting sqref="AI93">
    <cfRule type="expression" dxfId="2703" priority="13305">
      <formula>IF(RIGHT(TEXT(AI93,"0.#"),1)=".",FALSE,TRUE)</formula>
    </cfRule>
    <cfRule type="expression" dxfId="2702" priority="13306">
      <formula>IF(RIGHT(TEXT(AI93,"0.#"),1)=".",TRUE,FALSE)</formula>
    </cfRule>
  </conditionalFormatting>
  <conditionalFormatting sqref="AI92">
    <cfRule type="expression" dxfId="2701" priority="13303">
      <formula>IF(RIGHT(TEXT(AI92,"0.#"),1)=".",FALSE,TRUE)</formula>
    </cfRule>
    <cfRule type="expression" dxfId="2700" priority="13304">
      <formula>IF(RIGHT(TEXT(AI92,"0.#"),1)=".",TRUE,FALSE)</formula>
    </cfRule>
  </conditionalFormatting>
  <conditionalFormatting sqref="AM92">
    <cfRule type="expression" dxfId="2699" priority="13301">
      <formula>IF(RIGHT(TEXT(AM92,"0.#"),1)=".",FALSE,TRUE)</formula>
    </cfRule>
    <cfRule type="expression" dxfId="2698" priority="13302">
      <formula>IF(RIGHT(TEXT(AM92,"0.#"),1)=".",TRUE,FALSE)</formula>
    </cfRule>
  </conditionalFormatting>
  <conditionalFormatting sqref="AM93">
    <cfRule type="expression" dxfId="2697" priority="13299">
      <formula>IF(RIGHT(TEXT(AM93,"0.#"),1)=".",FALSE,TRUE)</formula>
    </cfRule>
    <cfRule type="expression" dxfId="2696" priority="13300">
      <formula>IF(RIGHT(TEXT(AM93,"0.#"),1)=".",TRUE,FALSE)</formula>
    </cfRule>
  </conditionalFormatting>
  <conditionalFormatting sqref="AM94">
    <cfRule type="expression" dxfId="2695" priority="13297">
      <formula>IF(RIGHT(TEXT(AM94,"0.#"),1)=".",FALSE,TRUE)</formula>
    </cfRule>
    <cfRule type="expression" dxfId="2694" priority="13298">
      <formula>IF(RIGHT(TEXT(AM94,"0.#"),1)=".",TRUE,FALSE)</formula>
    </cfRule>
  </conditionalFormatting>
  <conditionalFormatting sqref="AE97">
    <cfRule type="expression" dxfId="2693" priority="13283">
      <formula>IF(RIGHT(TEXT(AE97,"0.#"),1)=".",FALSE,TRUE)</formula>
    </cfRule>
    <cfRule type="expression" dxfId="2692" priority="13284">
      <formula>IF(RIGHT(TEXT(AE97,"0.#"),1)=".",TRUE,FALSE)</formula>
    </cfRule>
  </conditionalFormatting>
  <conditionalFormatting sqref="AE98">
    <cfRule type="expression" dxfId="2691" priority="13281">
      <formula>IF(RIGHT(TEXT(AE98,"0.#"),1)=".",FALSE,TRUE)</formula>
    </cfRule>
    <cfRule type="expression" dxfId="2690" priority="13282">
      <formula>IF(RIGHT(TEXT(AE98,"0.#"),1)=".",TRUE,FALSE)</formula>
    </cfRule>
  </conditionalFormatting>
  <conditionalFormatting sqref="AE99">
    <cfRule type="expression" dxfId="2689" priority="13279">
      <formula>IF(RIGHT(TEXT(AE99,"0.#"),1)=".",FALSE,TRUE)</formula>
    </cfRule>
    <cfRule type="expression" dxfId="2688" priority="13280">
      <formula>IF(RIGHT(TEXT(AE99,"0.#"),1)=".",TRUE,FALSE)</formula>
    </cfRule>
  </conditionalFormatting>
  <conditionalFormatting sqref="AI99">
    <cfRule type="expression" dxfId="2687" priority="13277">
      <formula>IF(RIGHT(TEXT(AI99,"0.#"),1)=".",FALSE,TRUE)</formula>
    </cfRule>
    <cfRule type="expression" dxfId="2686" priority="13278">
      <formula>IF(RIGHT(TEXT(AI99,"0.#"),1)=".",TRUE,FALSE)</formula>
    </cfRule>
  </conditionalFormatting>
  <conditionalFormatting sqref="AI98">
    <cfRule type="expression" dxfId="2685" priority="13275">
      <formula>IF(RIGHT(TEXT(AI98,"0.#"),1)=".",FALSE,TRUE)</formula>
    </cfRule>
    <cfRule type="expression" dxfId="2684" priority="13276">
      <formula>IF(RIGHT(TEXT(AI98,"0.#"),1)=".",TRUE,FALSE)</formula>
    </cfRule>
  </conditionalFormatting>
  <conditionalFormatting sqref="AI97">
    <cfRule type="expression" dxfId="2683" priority="13273">
      <formula>IF(RIGHT(TEXT(AI97,"0.#"),1)=".",FALSE,TRUE)</formula>
    </cfRule>
    <cfRule type="expression" dxfId="2682" priority="13274">
      <formula>IF(RIGHT(TEXT(AI97,"0.#"),1)=".",TRUE,FALSE)</formula>
    </cfRule>
  </conditionalFormatting>
  <conditionalFormatting sqref="AM97">
    <cfRule type="expression" dxfId="2681" priority="13271">
      <formula>IF(RIGHT(TEXT(AM97,"0.#"),1)=".",FALSE,TRUE)</formula>
    </cfRule>
    <cfRule type="expression" dxfId="2680" priority="13272">
      <formula>IF(RIGHT(TEXT(AM97,"0.#"),1)=".",TRUE,FALSE)</formula>
    </cfRule>
  </conditionalFormatting>
  <conditionalFormatting sqref="AM98">
    <cfRule type="expression" dxfId="2679" priority="13269">
      <formula>IF(RIGHT(TEXT(AM98,"0.#"),1)=".",FALSE,TRUE)</formula>
    </cfRule>
    <cfRule type="expression" dxfId="2678" priority="13270">
      <formula>IF(RIGHT(TEXT(AM98,"0.#"),1)=".",TRUE,FALSE)</formula>
    </cfRule>
  </conditionalFormatting>
  <conditionalFormatting sqref="AM99">
    <cfRule type="expression" dxfId="2677" priority="13267">
      <formula>IF(RIGHT(TEXT(AM99,"0.#"),1)=".",FALSE,TRUE)</formula>
    </cfRule>
    <cfRule type="expression" dxfId="2676" priority="13268">
      <formula>IF(RIGHT(TEXT(AM99,"0.#"),1)=".",TRUE,FALSE)</formula>
    </cfRule>
  </conditionalFormatting>
  <conditionalFormatting sqref="AI101">
    <cfRule type="expression" dxfId="2675" priority="13253">
      <formula>IF(RIGHT(TEXT(AI101,"0.#"),1)=".",FALSE,TRUE)</formula>
    </cfRule>
    <cfRule type="expression" dxfId="2674" priority="13254">
      <formula>IF(RIGHT(TEXT(AI101,"0.#"),1)=".",TRUE,FALSE)</formula>
    </cfRule>
  </conditionalFormatting>
  <conditionalFormatting sqref="AM101">
    <cfRule type="expression" dxfId="2673" priority="13251">
      <formula>IF(RIGHT(TEXT(AM101,"0.#"),1)=".",FALSE,TRUE)</formula>
    </cfRule>
    <cfRule type="expression" dxfId="2672" priority="13252">
      <formula>IF(RIGHT(TEXT(AM101,"0.#"),1)=".",TRUE,FALSE)</formula>
    </cfRule>
  </conditionalFormatting>
  <conditionalFormatting sqref="AE102">
    <cfRule type="expression" dxfId="2671" priority="13249">
      <formula>IF(RIGHT(TEXT(AE102,"0.#"),1)=".",FALSE,TRUE)</formula>
    </cfRule>
    <cfRule type="expression" dxfId="2670" priority="13250">
      <formula>IF(RIGHT(TEXT(AE102,"0.#"),1)=".",TRUE,FALSE)</formula>
    </cfRule>
  </conditionalFormatting>
  <conditionalFormatting sqref="AI102">
    <cfRule type="expression" dxfId="2669" priority="13247">
      <formula>IF(RIGHT(TEXT(AI102,"0.#"),1)=".",FALSE,TRUE)</formula>
    </cfRule>
    <cfRule type="expression" dxfId="2668" priority="13248">
      <formula>IF(RIGHT(TEXT(AI102,"0.#"),1)=".",TRUE,FALSE)</formula>
    </cfRule>
  </conditionalFormatting>
  <conditionalFormatting sqref="AM102">
    <cfRule type="expression" dxfId="2667" priority="13245">
      <formula>IF(RIGHT(TEXT(AM102,"0.#"),1)=".",FALSE,TRUE)</formula>
    </cfRule>
    <cfRule type="expression" dxfId="2666" priority="13246">
      <formula>IF(RIGHT(TEXT(AM102,"0.#"),1)=".",TRUE,FALSE)</formula>
    </cfRule>
  </conditionalFormatting>
  <conditionalFormatting sqref="AQ102">
    <cfRule type="expression" dxfId="2665" priority="13243">
      <formula>IF(RIGHT(TEXT(AQ102,"0.#"),1)=".",FALSE,TRUE)</formula>
    </cfRule>
    <cfRule type="expression" dxfId="2664" priority="13244">
      <formula>IF(RIGHT(TEXT(AQ102,"0.#"),1)=".",TRUE,FALSE)</formula>
    </cfRule>
  </conditionalFormatting>
  <conditionalFormatting sqref="AE104">
    <cfRule type="expression" dxfId="2663" priority="13241">
      <formula>IF(RIGHT(TEXT(AE104,"0.#"),1)=".",FALSE,TRUE)</formula>
    </cfRule>
    <cfRule type="expression" dxfId="2662" priority="13242">
      <formula>IF(RIGHT(TEXT(AE104,"0.#"),1)=".",TRUE,FALSE)</formula>
    </cfRule>
  </conditionalFormatting>
  <conditionalFormatting sqref="AI104">
    <cfRule type="expression" dxfId="2661" priority="13239">
      <formula>IF(RIGHT(TEXT(AI104,"0.#"),1)=".",FALSE,TRUE)</formula>
    </cfRule>
    <cfRule type="expression" dxfId="2660" priority="13240">
      <formula>IF(RIGHT(TEXT(AI104,"0.#"),1)=".",TRUE,FALSE)</formula>
    </cfRule>
  </conditionalFormatting>
  <conditionalFormatting sqref="AM104">
    <cfRule type="expression" dxfId="2659" priority="13237">
      <formula>IF(RIGHT(TEXT(AM104,"0.#"),1)=".",FALSE,TRUE)</formula>
    </cfRule>
    <cfRule type="expression" dxfId="2658" priority="13238">
      <formula>IF(RIGHT(TEXT(AM104,"0.#"),1)=".",TRUE,FALSE)</formula>
    </cfRule>
  </conditionalFormatting>
  <conditionalFormatting sqref="AE105">
    <cfRule type="expression" dxfId="2657" priority="13235">
      <formula>IF(RIGHT(TEXT(AE105,"0.#"),1)=".",FALSE,TRUE)</formula>
    </cfRule>
    <cfRule type="expression" dxfId="2656" priority="13236">
      <formula>IF(RIGHT(TEXT(AE105,"0.#"),1)=".",TRUE,FALSE)</formula>
    </cfRule>
  </conditionalFormatting>
  <conditionalFormatting sqref="AI105">
    <cfRule type="expression" dxfId="2655" priority="13233">
      <formula>IF(RIGHT(TEXT(AI105,"0.#"),1)=".",FALSE,TRUE)</formula>
    </cfRule>
    <cfRule type="expression" dxfId="2654" priority="13234">
      <formula>IF(RIGHT(TEXT(AI105,"0.#"),1)=".",TRUE,FALSE)</formula>
    </cfRule>
  </conditionalFormatting>
  <conditionalFormatting sqref="AM105">
    <cfRule type="expression" dxfId="2653" priority="13231">
      <formula>IF(RIGHT(TEXT(AM105,"0.#"),1)=".",FALSE,TRUE)</formula>
    </cfRule>
    <cfRule type="expression" dxfId="2652" priority="13232">
      <formula>IF(RIGHT(TEXT(AM105,"0.#"),1)=".",TRUE,FALSE)</formula>
    </cfRule>
  </conditionalFormatting>
  <conditionalFormatting sqref="AE107">
    <cfRule type="expression" dxfId="2651" priority="13227">
      <formula>IF(RIGHT(TEXT(AE107,"0.#"),1)=".",FALSE,TRUE)</formula>
    </cfRule>
    <cfRule type="expression" dxfId="2650" priority="13228">
      <formula>IF(RIGHT(TEXT(AE107,"0.#"),1)=".",TRUE,FALSE)</formula>
    </cfRule>
  </conditionalFormatting>
  <conditionalFormatting sqref="AI107">
    <cfRule type="expression" dxfId="2649" priority="13225">
      <formula>IF(RIGHT(TEXT(AI107,"0.#"),1)=".",FALSE,TRUE)</formula>
    </cfRule>
    <cfRule type="expression" dxfId="2648" priority="13226">
      <formula>IF(RIGHT(TEXT(AI107,"0.#"),1)=".",TRUE,FALSE)</formula>
    </cfRule>
  </conditionalFormatting>
  <conditionalFormatting sqref="AM107">
    <cfRule type="expression" dxfId="2647" priority="13223">
      <formula>IF(RIGHT(TEXT(AM107,"0.#"),1)=".",FALSE,TRUE)</formula>
    </cfRule>
    <cfRule type="expression" dxfId="2646" priority="13224">
      <formula>IF(RIGHT(TEXT(AM107,"0.#"),1)=".",TRUE,FALSE)</formula>
    </cfRule>
  </conditionalFormatting>
  <conditionalFormatting sqref="AE108">
    <cfRule type="expression" dxfId="2645" priority="13221">
      <formula>IF(RIGHT(TEXT(AE108,"0.#"),1)=".",FALSE,TRUE)</formula>
    </cfRule>
    <cfRule type="expression" dxfId="2644" priority="13222">
      <formula>IF(RIGHT(TEXT(AE108,"0.#"),1)=".",TRUE,FALSE)</formula>
    </cfRule>
  </conditionalFormatting>
  <conditionalFormatting sqref="AI108">
    <cfRule type="expression" dxfId="2643" priority="13219">
      <formula>IF(RIGHT(TEXT(AI108,"0.#"),1)=".",FALSE,TRUE)</formula>
    </cfRule>
    <cfRule type="expression" dxfId="2642" priority="13220">
      <formula>IF(RIGHT(TEXT(AI108,"0.#"),1)=".",TRUE,FALSE)</formula>
    </cfRule>
  </conditionalFormatting>
  <conditionalFormatting sqref="AM108">
    <cfRule type="expression" dxfId="2641" priority="13217">
      <formula>IF(RIGHT(TEXT(AM108,"0.#"),1)=".",FALSE,TRUE)</formula>
    </cfRule>
    <cfRule type="expression" dxfId="2640" priority="13218">
      <formula>IF(RIGHT(TEXT(AM108,"0.#"),1)=".",TRUE,FALSE)</formula>
    </cfRule>
  </conditionalFormatting>
  <conditionalFormatting sqref="AE110">
    <cfRule type="expression" dxfId="2639" priority="13213">
      <formula>IF(RIGHT(TEXT(AE110,"0.#"),1)=".",FALSE,TRUE)</formula>
    </cfRule>
    <cfRule type="expression" dxfId="2638" priority="13214">
      <formula>IF(RIGHT(TEXT(AE110,"0.#"),1)=".",TRUE,FALSE)</formula>
    </cfRule>
  </conditionalFormatting>
  <conditionalFormatting sqref="AI110">
    <cfRule type="expression" dxfId="2637" priority="13211">
      <formula>IF(RIGHT(TEXT(AI110,"0.#"),1)=".",FALSE,TRUE)</formula>
    </cfRule>
    <cfRule type="expression" dxfId="2636" priority="13212">
      <formula>IF(RIGHT(TEXT(AI110,"0.#"),1)=".",TRUE,FALSE)</formula>
    </cfRule>
  </conditionalFormatting>
  <conditionalFormatting sqref="AM110">
    <cfRule type="expression" dxfId="2635" priority="13209">
      <formula>IF(RIGHT(TEXT(AM110,"0.#"),1)=".",FALSE,TRUE)</formula>
    </cfRule>
    <cfRule type="expression" dxfId="2634" priority="13210">
      <formula>IF(RIGHT(TEXT(AM110,"0.#"),1)=".",TRUE,FALSE)</formula>
    </cfRule>
  </conditionalFormatting>
  <conditionalFormatting sqref="AE111">
    <cfRule type="expression" dxfId="2633" priority="13207">
      <formula>IF(RIGHT(TEXT(AE111,"0.#"),1)=".",FALSE,TRUE)</formula>
    </cfRule>
    <cfRule type="expression" dxfId="2632" priority="13208">
      <formula>IF(RIGHT(TEXT(AE111,"0.#"),1)=".",TRUE,FALSE)</formula>
    </cfRule>
  </conditionalFormatting>
  <conditionalFormatting sqref="AI111">
    <cfRule type="expression" dxfId="2631" priority="13205">
      <formula>IF(RIGHT(TEXT(AI111,"0.#"),1)=".",FALSE,TRUE)</formula>
    </cfRule>
    <cfRule type="expression" dxfId="2630" priority="13206">
      <formula>IF(RIGHT(TEXT(AI111,"0.#"),1)=".",TRUE,FALSE)</formula>
    </cfRule>
  </conditionalFormatting>
  <conditionalFormatting sqref="AM111">
    <cfRule type="expression" dxfId="2629" priority="13203">
      <formula>IF(RIGHT(TEXT(AM111,"0.#"),1)=".",FALSE,TRUE)</formula>
    </cfRule>
    <cfRule type="expression" dxfId="2628" priority="13204">
      <formula>IF(RIGHT(TEXT(AM111,"0.#"),1)=".",TRUE,FALSE)</formula>
    </cfRule>
  </conditionalFormatting>
  <conditionalFormatting sqref="AE113">
    <cfRule type="expression" dxfId="2627" priority="13199">
      <formula>IF(RIGHT(TEXT(AE113,"0.#"),1)=".",FALSE,TRUE)</formula>
    </cfRule>
    <cfRule type="expression" dxfId="2626" priority="13200">
      <formula>IF(RIGHT(TEXT(AE113,"0.#"),1)=".",TRUE,FALSE)</formula>
    </cfRule>
  </conditionalFormatting>
  <conditionalFormatting sqref="AI113">
    <cfRule type="expression" dxfId="2625" priority="13197">
      <formula>IF(RIGHT(TEXT(AI113,"0.#"),1)=".",FALSE,TRUE)</formula>
    </cfRule>
    <cfRule type="expression" dxfId="2624" priority="13198">
      <formula>IF(RIGHT(TEXT(AI113,"0.#"),1)=".",TRUE,FALSE)</formula>
    </cfRule>
  </conditionalFormatting>
  <conditionalFormatting sqref="AM113">
    <cfRule type="expression" dxfId="2623" priority="13195">
      <formula>IF(RIGHT(TEXT(AM113,"0.#"),1)=".",FALSE,TRUE)</formula>
    </cfRule>
    <cfRule type="expression" dxfId="2622" priority="13196">
      <formula>IF(RIGHT(TEXT(AM113,"0.#"),1)=".",TRUE,FALSE)</formula>
    </cfRule>
  </conditionalFormatting>
  <conditionalFormatting sqref="AE114">
    <cfRule type="expression" dxfId="2621" priority="13193">
      <formula>IF(RIGHT(TEXT(AE114,"0.#"),1)=".",FALSE,TRUE)</formula>
    </cfRule>
    <cfRule type="expression" dxfId="2620" priority="13194">
      <formula>IF(RIGHT(TEXT(AE114,"0.#"),1)=".",TRUE,FALSE)</formula>
    </cfRule>
  </conditionalFormatting>
  <conditionalFormatting sqref="AI114">
    <cfRule type="expression" dxfId="2619" priority="13191">
      <formula>IF(RIGHT(TEXT(AI114,"0.#"),1)=".",FALSE,TRUE)</formula>
    </cfRule>
    <cfRule type="expression" dxfId="2618" priority="13192">
      <formula>IF(RIGHT(TEXT(AI114,"0.#"),1)=".",TRUE,FALSE)</formula>
    </cfRule>
  </conditionalFormatting>
  <conditionalFormatting sqref="AM114">
    <cfRule type="expression" dxfId="2617" priority="13189">
      <formula>IF(RIGHT(TEXT(AM114,"0.#"),1)=".",FALSE,TRUE)</formula>
    </cfRule>
    <cfRule type="expression" dxfId="2616" priority="13190">
      <formula>IF(RIGHT(TEXT(AM114,"0.#"),1)=".",TRUE,FALSE)</formula>
    </cfRule>
  </conditionalFormatting>
  <conditionalFormatting sqref="AE116 AQ116">
    <cfRule type="expression" dxfId="2615" priority="13185">
      <formula>IF(RIGHT(TEXT(AE116,"0.#"),1)=".",FALSE,TRUE)</formula>
    </cfRule>
    <cfRule type="expression" dxfId="2614" priority="13186">
      <formula>IF(RIGHT(TEXT(AE116,"0.#"),1)=".",TRUE,FALSE)</formula>
    </cfRule>
  </conditionalFormatting>
  <conditionalFormatting sqref="AI116">
    <cfRule type="expression" dxfId="2613" priority="13183">
      <formula>IF(RIGHT(TEXT(AI116,"0.#"),1)=".",FALSE,TRUE)</formula>
    </cfRule>
    <cfRule type="expression" dxfId="2612" priority="13184">
      <formula>IF(RIGHT(TEXT(AI116,"0.#"),1)=".",TRUE,FALSE)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E117 AM117">
    <cfRule type="expression" dxfId="2609" priority="13179">
      <formula>IF(RIGHT(TEXT(AE117,"0.#"),1)=".",FALSE,TRUE)</formula>
    </cfRule>
    <cfRule type="expression" dxfId="2608" priority="13180">
      <formula>IF(RIGHT(TEXT(AE117,"0.#"),1)=".",TRUE,FALSE)</formula>
    </cfRule>
  </conditionalFormatting>
  <conditionalFormatting sqref="AI117">
    <cfRule type="expression" dxfId="2607" priority="13177">
      <formula>IF(RIGHT(TEXT(AI117,"0.#"),1)=".",FALSE,TRUE)</formula>
    </cfRule>
    <cfRule type="expression" dxfId="2606" priority="13178">
      <formula>IF(RIGHT(TEXT(AI117,"0.#"),1)=".",TRUE,FALSE)</formula>
    </cfRule>
  </conditionalFormatting>
  <conditionalFormatting sqref="AQ117">
    <cfRule type="expression" dxfId="2605" priority="13173">
      <formula>IF(RIGHT(TEXT(AQ117,"0.#"),1)=".",FALSE,TRUE)</formula>
    </cfRule>
    <cfRule type="expression" dxfId="2604" priority="13174">
      <formula>IF(RIGHT(TEXT(AQ117,"0.#"),1)=".",TRUE,FALSE)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39:AO866">
    <cfRule type="expression" dxfId="2521" priority="6655">
      <formula>IF(AND(AL839&gt;=0, RIGHT(TEXT(AL839,"0.#"),1)&lt;&gt;"."),TRUE,FALSE)</formula>
    </cfRule>
    <cfRule type="expression" dxfId="2520" priority="6656">
      <formula>IF(AND(AL839&gt;=0, RIGHT(TEXT(AL839,"0.#"),1)="."),TRUE,FALSE)</formula>
    </cfRule>
    <cfRule type="expression" dxfId="2519" priority="6657">
      <formula>IF(AND(AL839&lt;0, RIGHT(TEXT(AL839,"0.#"),1)&lt;&gt;"."),TRUE,FALSE)</formula>
    </cfRule>
    <cfRule type="expression" dxfId="2518" priority="6658">
      <formula>IF(AND(AL839&lt;0, RIGHT(TEXT(AL839,"0.#"),1)="."),TRUE,FALSE)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39:Y866">
    <cfRule type="expression" dxfId="2447" priority="2983">
      <formula>IF(RIGHT(TEXT(Y839,"0.#"),1)=".",FALSE,TRUE)</formula>
    </cfRule>
    <cfRule type="expression" dxfId="2446" priority="2984">
      <formula>IF(RIGHT(TEXT(Y839,"0.#"),1)=".",TRUE,FALSE)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2:AO1131">
    <cfRule type="expression" dxfId="2417" priority="2889">
      <formula>IF(AND(AL1102&gt;=0, RIGHT(TEXT(AL1102,"0.#"),1)&lt;&gt;"."),TRUE,FALSE)</formula>
    </cfRule>
    <cfRule type="expression" dxfId="2416" priority="2890">
      <formula>IF(AND(AL1102&gt;=0, RIGHT(TEXT(AL1102,"0.#"),1)="."),TRUE,FALSE)</formula>
    </cfRule>
    <cfRule type="expression" dxfId="2415" priority="2891">
      <formula>IF(AND(AL1102&lt;0, RIGHT(TEXT(AL1102,"0.#"),1)&lt;&gt;"."),TRUE,FALSE)</formula>
    </cfRule>
    <cfRule type="expression" dxfId="2414" priority="2892">
      <formula>IF(AND(AL1102&lt;0, RIGHT(TEXT(AL1102,"0.#"),1)="."),TRUE,FALSE)</formula>
    </cfRule>
  </conditionalFormatting>
  <conditionalFormatting sqref="Y1102:Y1131">
    <cfRule type="expression" dxfId="2413" priority="2887">
      <formula>IF(RIGHT(TEXT(Y1102,"0.#"),1)=".",FALSE,TRUE)</formula>
    </cfRule>
    <cfRule type="expression" dxfId="2412" priority="2888">
      <formula>IF(RIGHT(TEXT(Y1102,"0.#"),1)=".",TRUE,FALSE)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8:AO838">
    <cfRule type="expression" dxfId="2403" priority="2841">
      <formula>IF(AND(AL838&gt;=0, RIGHT(TEXT(AL838,"0.#"),1)&lt;&gt;"."),TRUE,FALSE)</formula>
    </cfRule>
    <cfRule type="expression" dxfId="2402" priority="2842">
      <formula>IF(AND(AL838&gt;=0, RIGHT(TEXT(AL838,"0.#"),1)="."),TRUE,FALSE)</formula>
    </cfRule>
    <cfRule type="expression" dxfId="2401" priority="2843">
      <formula>IF(AND(AL838&lt;0, RIGHT(TEXT(AL838,"0.#"),1)&lt;&gt;"."),TRUE,FALSE)</formula>
    </cfRule>
    <cfRule type="expression" dxfId="2400" priority="2844">
      <formula>IF(AND(AL838&lt;0, RIGHT(TEXT(AL838,"0.#"),1)="."),TRUE,FALSE)</formula>
    </cfRule>
  </conditionalFormatting>
  <conditionalFormatting sqref="Y838">
    <cfRule type="expression" dxfId="2399" priority="2839">
      <formula>IF(RIGHT(TEXT(Y838,"0.#"),1)=".",FALSE,TRUE)</formula>
    </cfRule>
    <cfRule type="expression" dxfId="2398" priority="2840">
      <formula>IF(RIGHT(TEXT(Y838,"0.#"),1)=".",TRUE,FALSE)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2:Y899">
    <cfRule type="expression" dxfId="2081" priority="2099">
      <formula>IF(RIGHT(TEXT(Y872,"0.#"),1)=".",FALSE,TRUE)</formula>
    </cfRule>
    <cfRule type="expression" dxfId="2080" priority="2100">
      <formula>IF(RIGHT(TEXT(Y872,"0.#"),1)=".",TRUE,FALSE)</formula>
    </cfRule>
  </conditionalFormatting>
  <conditionalFormatting sqref="Y871">
    <cfRule type="expression" dxfId="2079" priority="2093">
      <formula>IF(RIGHT(TEXT(Y871,"0.#"),1)=".",FALSE,TRUE)</formula>
    </cfRule>
    <cfRule type="expression" dxfId="2078" priority="2094">
      <formula>IF(RIGHT(TEXT(Y871,"0.#"),1)=".",TRUE,FALSE)</formula>
    </cfRule>
  </conditionalFormatting>
  <conditionalFormatting sqref="Y913:Y932">
    <cfRule type="expression" dxfId="2077" priority="2087">
      <formula>IF(RIGHT(TEXT(Y913,"0.#"),1)=".",FALSE,TRUE)</formula>
    </cfRule>
    <cfRule type="expression" dxfId="2076" priority="2088">
      <formula>IF(RIGHT(TEXT(Y913,"0.#"),1)=".",TRUE,FALSE)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871:AO871">
    <cfRule type="expression" dxfId="1981" priority="2095">
      <formula>IF(AND(AL871&gt;=0, RIGHT(TEXT(AL871,"0.#"),1)&lt;&gt;"."),TRUE,FALSE)</formula>
    </cfRule>
    <cfRule type="expression" dxfId="1980" priority="2096">
      <formula>IF(AND(AL871&gt;=0, RIGHT(TEXT(AL871,"0.#"),1)="."),TRUE,FALSE)</formula>
    </cfRule>
    <cfRule type="expression" dxfId="1979" priority="2097">
      <formula>IF(AND(AL871&lt;0, RIGHT(TEXT(AL871,"0.#"),1)&lt;&gt;"."),TRUE,FALSE)</formula>
    </cfRule>
    <cfRule type="expression" dxfId="1978" priority="2098">
      <formula>IF(AND(AL871&lt;0, RIGHT(TEXT(AL871,"0.#"),1)="."),TRUE,FALSE)</formula>
    </cfRule>
  </conditionalFormatting>
  <conditionalFormatting sqref="AL913:AO932">
    <cfRule type="expression" dxfId="1977" priority="2089">
      <formula>IF(AND(AL913&gt;=0, RIGHT(TEXT(AL913,"0.#"),1)&lt;&gt;"."),TRUE,FALSE)</formula>
    </cfRule>
    <cfRule type="expression" dxfId="1976" priority="2090">
      <formula>IF(AND(AL913&gt;=0, RIGHT(TEXT(AL913,"0.#"),1)="."),TRUE,FALSE)</formula>
    </cfRule>
    <cfRule type="expression" dxfId="1975" priority="2091">
      <formula>IF(AND(AL913&lt;0, RIGHT(TEXT(AL913,"0.#"),1)&lt;&gt;"."),TRUE,FALSE)</formula>
    </cfRule>
    <cfRule type="expression" dxfId="1974" priority="2092">
      <formula>IF(AND(AL913&lt;0, RIGHT(TEXT(AL913,"0.#"),1)="."),TRUE,FALSE)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K14:AQ14">
    <cfRule type="expression" dxfId="729" priority="29">
      <formula>IF(RIGHT(TEXT(AK14,"0.#"),1)=".",FALSE,TRUE)</formula>
    </cfRule>
    <cfRule type="expression" dxfId="728" priority="30">
      <formula>IF(RIGHT(TEXT(AK14,"0.#"),1)=".",TRUE,FALSE)</formula>
    </cfRule>
  </conditionalFormatting>
  <conditionalFormatting sqref="AK15:AQ17">
    <cfRule type="expression" dxfId="727" priority="27">
      <formula>IF(RIGHT(TEXT(AK15,"0.#"),1)=".",FALSE,TRUE)</formula>
    </cfRule>
    <cfRule type="expression" dxfId="726" priority="28">
      <formula>IF(RIGHT(TEXT(AK15,"0.#"),1)=".",TRUE,FALSE)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70">
    <cfRule type="expression" dxfId="719" priority="15">
      <formula>IF(RIGHT(TEXT(Y870,"0.#"),1)=".",FALSE,TRUE)</formula>
    </cfRule>
    <cfRule type="expression" dxfId="718" priority="16">
      <formula>IF(RIGHT(TEXT(Y870,"0.#"),1)=".",TRUE,FALSE)</formula>
    </cfRule>
  </conditionalFormatting>
  <conditionalFormatting sqref="AL870:AO870">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Y794">
    <cfRule type="expression" dxfId="713" priority="13">
      <formula>IF(RIGHT(TEXT(Y794,"0.#"),1)=".",FALSE,TRUE)</formula>
    </cfRule>
    <cfRule type="expression" dxfId="712" priority="14">
      <formula>IF(RIGHT(TEXT(Y794,"0.#"),1)=".",TRUE,FALSE)</formula>
    </cfRule>
  </conditionalFormatting>
  <conditionalFormatting sqref="Y905:Y912">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2">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5" max="49" man="1"/>
    <brk id="831"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555</v>
      </c>
      <c r="AF2" s="997"/>
      <c r="AG2" s="997"/>
      <c r="AH2" s="997"/>
      <c r="AI2" s="997" t="s">
        <v>552</v>
      </c>
      <c r="AJ2" s="997"/>
      <c r="AK2" s="997"/>
      <c r="AL2" s="997"/>
      <c r="AM2" s="997" t="s">
        <v>526</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556</v>
      </c>
      <c r="AF9" s="997"/>
      <c r="AG9" s="997"/>
      <c r="AH9" s="997"/>
      <c r="AI9" s="997" t="s">
        <v>552</v>
      </c>
      <c r="AJ9" s="997"/>
      <c r="AK9" s="997"/>
      <c r="AL9" s="997"/>
      <c r="AM9" s="997" t="s">
        <v>526</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555</v>
      </c>
      <c r="AF16" s="997"/>
      <c r="AG16" s="997"/>
      <c r="AH16" s="997"/>
      <c r="AI16" s="997" t="s">
        <v>553</v>
      </c>
      <c r="AJ16" s="997"/>
      <c r="AK16" s="997"/>
      <c r="AL16" s="997"/>
      <c r="AM16" s="997" t="s">
        <v>526</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557</v>
      </c>
      <c r="AF23" s="997"/>
      <c r="AG23" s="997"/>
      <c r="AH23" s="997"/>
      <c r="AI23" s="997" t="s">
        <v>552</v>
      </c>
      <c r="AJ23" s="997"/>
      <c r="AK23" s="997"/>
      <c r="AL23" s="997"/>
      <c r="AM23" s="997" t="s">
        <v>526</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555</v>
      </c>
      <c r="AF30" s="997"/>
      <c r="AG30" s="997"/>
      <c r="AH30" s="997"/>
      <c r="AI30" s="997" t="s">
        <v>552</v>
      </c>
      <c r="AJ30" s="997"/>
      <c r="AK30" s="997"/>
      <c r="AL30" s="997"/>
      <c r="AM30" s="997" t="s">
        <v>550</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557</v>
      </c>
      <c r="AF37" s="997"/>
      <c r="AG37" s="997"/>
      <c r="AH37" s="997"/>
      <c r="AI37" s="997" t="s">
        <v>554</v>
      </c>
      <c r="AJ37" s="997"/>
      <c r="AK37" s="997"/>
      <c r="AL37" s="997"/>
      <c r="AM37" s="997" t="s">
        <v>551</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555</v>
      </c>
      <c r="AF44" s="997"/>
      <c r="AG44" s="997"/>
      <c r="AH44" s="997"/>
      <c r="AI44" s="997" t="s">
        <v>552</v>
      </c>
      <c r="AJ44" s="997"/>
      <c r="AK44" s="997"/>
      <c r="AL44" s="997"/>
      <c r="AM44" s="997" t="s">
        <v>526</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555</v>
      </c>
      <c r="AF51" s="997"/>
      <c r="AG51" s="997"/>
      <c r="AH51" s="997"/>
      <c r="AI51" s="997" t="s">
        <v>552</v>
      </c>
      <c r="AJ51" s="997"/>
      <c r="AK51" s="997"/>
      <c r="AL51" s="997"/>
      <c r="AM51" s="997" t="s">
        <v>526</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555</v>
      </c>
      <c r="AF58" s="997"/>
      <c r="AG58" s="997"/>
      <c r="AH58" s="997"/>
      <c r="AI58" s="997" t="s">
        <v>552</v>
      </c>
      <c r="AJ58" s="997"/>
      <c r="AK58" s="997"/>
      <c r="AL58" s="997"/>
      <c r="AM58" s="997" t="s">
        <v>526</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555</v>
      </c>
      <c r="AF65" s="997"/>
      <c r="AG65" s="997"/>
      <c r="AH65" s="997"/>
      <c r="AI65" s="997" t="s">
        <v>552</v>
      </c>
      <c r="AJ65" s="997"/>
      <c r="AK65" s="997"/>
      <c r="AL65" s="997"/>
      <c r="AM65" s="997" t="s">
        <v>526</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駿佑(mochizuki-shunsuke)</dc:creator>
  <cp:lastModifiedBy>厚生労働省ネットワークシステム</cp:lastModifiedBy>
  <cp:lastPrinted>2019-05-23T10:03:43Z</cp:lastPrinted>
  <dcterms:created xsi:type="dcterms:W3CDTF">2019-05-16T01:51:01Z</dcterms:created>
  <dcterms:modified xsi:type="dcterms:W3CDTF">2019-07-01T06:28:18Z</dcterms:modified>
</cp:coreProperties>
</file>