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<sst xmlns="http://schemas.openxmlformats.org/spreadsheetml/2006/main" count="2907" uniqueCount="642">
  <si>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</si>
  <si>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</si>
  <si>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</si>
  <si>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</si>
  <si>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</si>
  <si>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</si>
  <si>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</si>
  <si>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</si>
  <si>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</si>
  <si>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</si>
  <si>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</si>
  <si>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</si>
  <si>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</si>
  <si>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</si>
  <si>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</si>
  <si>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</si>
  <si>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</si>
  <si>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</si>
  <si>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</si>
  <si>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</si>
  <si>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</si>
  <si>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</si>
  <si>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</si>
  <si>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</si>
  <si>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</si>
  <si>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</si>
  <si>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</si>
  <si>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</si>
  <si>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</si>
  <si>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</si>
  <si>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</si>
  <si>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</si>
  <si>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</si>
  <si>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</si>
  <si>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</si>
  <si>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</si>
  <si>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</si>
  <si>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</si>
  <si>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</si>
  <si>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</si>
  <si>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</si>
  <si>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</si>
  <si>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</si>
  <si>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</si>
  <si>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</si>
  <si>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</si>
  <si>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</si>
  <si>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</si>
  <si>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</si>
  <si>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</si>
  <si>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</si>
  <si>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</si>
  <si>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</si>
  <si>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</si>
  <si>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</si>
  <si>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</si>
  <si>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</si>
  <si>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</si>
  <si>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</si>
  <si>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</si>
  <si>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</si>
  <si>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</si>
  <si>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</si>
  <si>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</si>
  <si>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</si>
  <si>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</si>
  <si>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</si>
  <si>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</si>
  <si>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</si>
  <si>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</si>
  <si>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</si>
  <si>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</si>
  <si>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</si>
  <si>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</si>
  <si>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</si>
  <si>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</si>
  <si>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</si>
  <si>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</si>
  <si>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</si>
  <si>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</si>
  <si>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</si>
  <si>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</si>
  <si>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</si>
  <si>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</si>
  <si>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</si>
  <si>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</si>
  <si>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</si>
  <si>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</si>
  <si>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</si>
  <si>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</si>
  <si>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</si>
  <si>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</si>
  <si>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</si>
  <si>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</si>
  <si>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</si>
  <si>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</si>
  <si>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</si>
  <si>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</si>
  <si>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</si>
  <si>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</si>
  <si>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</si>
  <si>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</si>
  <si>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</si>
  <si>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</si>
  <si>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</si>
  <si>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</si>
  <si>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</si>
  <si>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</si>
  <si>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</si>
  <si>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</si>
  <si>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</si>
  <si>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</si>
  <si>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</si>
  <si>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</si>
  <si>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</si>
  <si>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</si>
  <si>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</si>
  <si>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</si>
  <si>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</si>
  <si>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</si>
  <si>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</si>
  <si>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</si>
  <si>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</si>
  <si>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</si>
  <si>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</si>
  <si>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</si>
  <si>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</si>
  <si>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</si>
  <si>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</si>
  <si>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</si>
  <si>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</si>
  <si>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</si>
  <si>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</si>
  <si>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</si>
  <si>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</si>
  <si>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</si>
  <si>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</si>
  <si>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</si>
  <si>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</si>
  <si>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</si>
  <si>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</si>
  <si>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</si>
  <si>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</si>
  <si>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</si>
  <si>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</si>
  <si>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</si>
  <si>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</si>
  <si>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</si>
  <si>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</si>
  <si>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</si>
  <si>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</si>
  <si>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</si>
  <si>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</si>
  <si>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</si>
  <si>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</si>
  <si>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</si>
  <si>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</si>
  <si>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</si>
  <si>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</si>
  <si>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</si>
  <si>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</si>
  <si>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</si>
  <si>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</si>
  <si>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</si>
  <si>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</si>
  <si>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</si>
  <si>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</si>
  <si>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</si>
  <si>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</si>
  <si>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</si>
  <si>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</si>
  <si>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</si>
  <si>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</si>
  <si>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</si>
  <si>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</si>
  <si>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</si>
  <si>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</si>
  <si>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</si>
  <si>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</si>
  <si>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</si>
  <si>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</si>
  <si>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</si>
  <si>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</si>
  <si>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</si>
  <si>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</si>
  <si>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</si>
  <si>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</si>
  <si>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</si>
  <si>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</si>
  <si>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</si>
  <si>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</si>
  <si>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</si>
  <si>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</si>
  <si>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</si>
  <si>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</si>
  <si>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</si>
  <si>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</si>
  <si>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</si>
  <si>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</si>
  <si>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</si>
  <si>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</si>
  <si>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</si>
  <si>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</si>
  <si>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</si>
  <si>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</si>
  <si>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</si>
  <si>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</si>
  <si>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</si>
  <si>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</si>
  <si>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</si>
  <si>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</si>
  <si>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</si>
  <si>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</si>
  <si>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</si>
  <si>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</si>
  <si>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</si>
  <si>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</si>
  <si>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</si>
  <si>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</si>
  <si>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</si>
  <si>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</si>
  <si>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</si>
  <si>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</si>
  <si>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</si>
  <si>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</si>
  <si>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</si>
  <si>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</si>
  <si>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</si>
  <si>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</si>
  <si>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</si>
  <si>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</si>
  <si>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</si>
  <si>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</si>
  <si>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</si>
  <si>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</si>
  <si>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</si>
  <si>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</si>
  <si>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</si>
  <si>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</si>
  <si>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</si>
  <si>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</si>
  <si>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</si>
  <si>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</si>
  <si>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</si>
  <si>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</si>
  <si>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</si>
  <si>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</si>
  <si>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</si>
  <si>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</si>
  <si>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</si>
  <si>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</si>
  <si>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</si>
  <si>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</si>
  <si>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</si>
  <si>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</si>
  <si>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</si>
  <si>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</si>
  <si>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</si>
  <si>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</si>
  <si>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</si>
  <si>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</si>
  <si>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</si>
  <si>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</si>
  <si>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</si>
  <si>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</si>
  <si>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</si>
  <si>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</si>
  <si>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</si>
  <si>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</si>
  <si>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</si>
  <si>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</si>
  <si>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</si>
  <si>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</si>
  <si>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</si>
  <si>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</si>
  <si>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</si>
  <si>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</si>
  <si>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</si>
  <si>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</si>
  <si>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</si>
  <si>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</si>
  <si>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</si>
  <si>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</si>
  <si>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</si>
  <si>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</si>
  <si>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</si>
  <si>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</si>
  <si>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</si>
  <si>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</si>
  <si>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</si>
  <si>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</si>
  <si>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</si>
  <si>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</si>
  <si>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</si>
  <si>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</si>
  <si>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</si>
  <si>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</si>
  <si>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</si>
  <si>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</si>
  <si>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</si>
  <si>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</si>
  <si>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</si>
  <si>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</si>
  <si>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</si>
  <si>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</si>
  <si>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</si>
  <si>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</si>
  <si>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</si>
  <si>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</si>
  <si>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</si>
  <si>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</si>
  <si>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</si>
  <si>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</si>
  <si>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</si>
  <si>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</si>
  <si>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</si>
  <si>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</si>
  <si>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</si>
  <si>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</si>
  <si>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</si>
  <si>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</si>
  <si>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</si>
  <si>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</si>
  <si>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</si>
  <si>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</si>
  <si>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</si>
  <si>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</si>
  <si>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</si>
  <si>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</si>
  <si>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</si>
  <si>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</si>
  <si>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</si>
  <si>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</si>
  <si>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</si>
  <si>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</si>
  <si>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</si>
  <si>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</si>
  <si>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</si>
  <si>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</si>
  <si>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</si>
  <si>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</si>
  <si>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</si>
  <si>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</si>
  <si>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</si>
  <si>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</si>
  <si>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</si>
  <si>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</si>
  <si>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</si>
  <si>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</si>
  <si>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</si>
  <si>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</si>
  <si>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</si>
  <si>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</si>
  <si>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</si>
  <si>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</si>
  <si>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</si>
  <si>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</si>
  <si>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</si>
  <si>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</si>
  <si>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</si>
  <si>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</si>
  <si>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</si>
  <si>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</si>
  <si>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</si>
  <si>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</si>
  <si>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</si>
  <si>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</si>
  <si>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</si>
  <si>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</si>
  <si>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</si>
  <si>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</si>
  <si>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</si>
  <si>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</si>
  <si>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</si>
  <si>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</si>
  <si>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</si>
  <si>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</si>
  <si>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</si>
  <si>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</si>
  <si>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</si>
  <si>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</si>
  <si>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</si>
  <si>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</si>
  <si>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</si>
  <si>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</si>
  <si>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</si>
  <si>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</si>
  <si>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</si>
  <si>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</si>
  <si>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</si>
  <si>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</si>
  <si>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</si>
  <si>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</si>
  <si>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</si>
  <si>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</si>
  <si>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</si>
  <si>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</si>
  <si>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</si>
  <si>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</si>
  <si>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</si>
  <si>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</si>
  <si>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</si>
  <si>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</si>
  <si>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</si>
  <si>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</si>
  <si>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</si>
  <si>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</si>
  <si>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</si>
  <si>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</si>
  <si>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</si>
  <si>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</si>
  <si>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</si>
  <si>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</si>
  <si>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</si>
  <si>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</si>
  <si>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</si>
  <si>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</si>
  <si>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</si>
  <si>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</si>
  <si>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</si>
  <si>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</si>
  <si>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</si>
  <si>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</si>
  <si>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</si>
  <si>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</si>
  <si>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</si>
  <si>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</si>
  <si>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</si>
  <si>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</si>
  <si>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</si>
  <si>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</si>
  <si>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</si>
  <si>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</si>
  <si>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</si>
  <si>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</si>
  <si>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</si>
  <si>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</si>
  <si>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</si>
  <si>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</si>
  <si>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</si>
  <si>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</si>
  <si>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</si>
  <si>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</si>
  <si>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</si>
  <si>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</si>
  <si>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</si>
  <si>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</si>
  <si>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</si>
  <si>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</si>
  <si>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</si>
  <si>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</si>
  <si>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</si>
  <si>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</si>
  <si>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</si>
  <si>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</si>
  <si>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</si>
  <si>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</si>
  <si>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</si>
  <si>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</si>
  <si>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</si>
  <si>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</si>
  <si>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</si>
  <si>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</si>
  <si>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</si>
  <si>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</si>
  <si>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</si>
  <si>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</si>
  <si>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</si>
  <si>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</si>
  <si>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</si>
  <si>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</si>
  <si>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</si>
  <si>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</si>
  <si>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</si>
  <si>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</si>
  <si>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</si>
  <si>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</si>
  <si>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</si>
  <si>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</si>
  <si>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</si>
  <si>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</si>
  <si>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</si>
  <si>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</si>
  <si>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</si>
  <si>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</si>
  <si>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</si>
  <si>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</si>
  <si>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</si>
  <si>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</si>
  <si>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</si>
  <si>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</si>
  <si>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</si>
  <si>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</si>
  <si>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</si>
  <si>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</si>
  <si>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</si>
  <si>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</si>
  <si>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</si>
  <si>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</si>
  <si>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</si>
  <si>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</si>
  <si>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</si>
  <si>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</si>
  <si>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</si>
  <si>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</si>
  <si>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</si>
  <si>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</si>
  <si>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</si>
  <si>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</si>
  <si>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</si>
  <si>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</si>
  <si>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</si>
  <si>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</si>
  <si>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</si>
  <si>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</si>
  <si>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</si>
  <si>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</si>
  <si>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</si>
  <si>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</si>
  <si>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</si>
  <si>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</si>
  <si>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</si>
  <si>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</si>
  <si>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</si>
  <si>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</si>
  <si>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</si>
  <si>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</si>
  <si>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</si>
  <si>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</si>
  <si>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</si>
  <si>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</si>
  <si>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</si>
  <si>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</si>
  <si>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</si>
  <si>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</si>
  <si>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</si>
  <si>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</si>
  <si>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</si>
  <si>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</si>
  <si>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</si>
  <si>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</si>
  <si>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</si>
  <si>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</si>
  <si>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</si>
  <si>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</si>
  <si>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</si>
  <si>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</si>
  <si>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</si>
  <si>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</si>
  <si>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</si>
  <si>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</si>
  <si>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</si>
  <si>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</si>
  <si>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</si>
  <si>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</si>
  <si>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</si>
  <si>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</si>
  <si>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</si>
  <si>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</si>
  <si>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</si>
  <si>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</si>
  <si>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</si>
  <si>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</si>
  <si>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</si>
  <si>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</si>
  <si>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</si>
  <si>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</si>
  <si>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</si>
  <si>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</si>
  <si>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</si>
  <si>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</si>
  <si>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就職安定資金融資事業</t>
    <phoneticPr fontId="5"/>
  </si>
  <si>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</si>
  <si>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</si>
  <si>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rPh sb="0" eb="2">
      <t>シュウロウ</t>
    </rPh>
    <rPh sb="2" eb="4">
      <t>シエン</t>
    </rPh>
    <rPh sb="4" eb="6">
      <t>シツチョウ</t>
    </rPh>
    <rPh sb="7" eb="9">
      <t>イトウ</t>
    </rPh>
    <rPh sb="10" eb="12">
      <t>ヒロユキ</t>
    </rPh>
    <phoneticPr fontId="5"/>
  </si>
  <si>
    <t>○</t>
  </si>
  <si>
    <t>雇用保険法第62条第１項第６号</t>
    <phoneticPr fontId="5"/>
  </si>
  <si>
    <t>－</t>
    <phoneticPr fontId="5"/>
  </si>
  <si>
    <t>　長期失業者や事業主都合等による離職に伴い住居を喪失した者等に対して生活・就職活動費等を貸し付けることにより、これらの者の住居と安定的な就労機会が円滑に確保できるよう支援する。</t>
    <phoneticPr fontId="5"/>
  </si>
  <si>
    <t>　長期失業者や事業主都合等による離職に伴い住居を喪失した者等に対して労働金庫が貸し付けた生活・就職活動費等について、回収不能が発生した場合に信用保証機関が労働金庫に対して行う代位弁済等について国が相当額の補助を行う。
※　長期失業者等に対する新規の貸付けは平成22年９月をもって終了しており、現在は代位弁済等への国の補助事業のみ実施している。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</si>
  <si>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</si>
  <si>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</si>
  <si>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</si>
  <si>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</si>
  <si>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</si>
  <si>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</si>
  <si>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</si>
  <si>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</si>
  <si>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</si>
  <si>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</si>
  <si>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雇用開発支援事業費等補助金</t>
    <rPh sb="0" eb="2">
      <t>コヨウ</t>
    </rPh>
    <rPh sb="2" eb="4">
      <t>カイハツ</t>
    </rPh>
    <rPh sb="4" eb="6">
      <t>シエン</t>
    </rPh>
    <rPh sb="6" eb="9">
      <t>ジギョウヒ</t>
    </rPh>
    <rPh sb="9" eb="10">
      <t>トウ</t>
    </rPh>
    <rPh sb="10" eb="13">
      <t>ホジョキン</t>
    </rPh>
    <phoneticPr fontId="5"/>
  </si>
  <si>
    <t>高年齢者就業機会確保事業費等補助金</t>
    <rPh sb="0" eb="4">
      <t>コウネンレイシャ</t>
    </rPh>
    <rPh sb="4" eb="6">
      <t>シュウギョウ</t>
    </rPh>
    <rPh sb="6" eb="8">
      <t>キカイ</t>
    </rPh>
    <rPh sb="8" eb="10">
      <t>カクホ</t>
    </rPh>
    <rPh sb="10" eb="13">
      <t>ジギョウヒ</t>
    </rPh>
    <rPh sb="13" eb="14">
      <t>トウ</t>
    </rPh>
    <rPh sb="14" eb="17">
      <t>ホジョキン</t>
    </rPh>
    <phoneticPr fontId="5"/>
  </si>
  <si>
    <t>－</t>
    <phoneticPr fontId="5"/>
  </si>
  <si>
    <t>－</t>
    <phoneticPr fontId="5"/>
  </si>
  <si>
    <t>-</t>
    <phoneticPr fontId="5"/>
  </si>
  <si>
    <t>　本事業は、経過措置として、返済不能となった貸付金の代位弁済を行った信用保証機関へ相当額を補填している事業であり、返済不能となるかどうかは債務者の資力等によるため定量的な目標を設定することは困難</t>
    <phoneticPr fontId="5"/>
  </si>
  <si>
    <t>　返済不能となった貸付金の代位弁済費用等について、信用保証機関へ欠損補填の補助を行う。
（30年度：100％達成、29年度：100％達成。28年度：100％達成）</t>
    <phoneticPr fontId="5"/>
  </si>
  <si>
    <t>返済不能者数</t>
    <phoneticPr fontId="5"/>
  </si>
  <si>
    <t>人</t>
    <rPh sb="0" eb="1">
      <t>ヒト</t>
    </rPh>
    <phoneticPr fontId="5"/>
  </si>
  <si>
    <t>－</t>
    <phoneticPr fontId="5"/>
  </si>
  <si>
    <t>-</t>
    <phoneticPr fontId="5"/>
  </si>
  <si>
    <t>-</t>
    <phoneticPr fontId="5"/>
  </si>
  <si>
    <t>補助金交付額（活動実績）及び交付決定額（活動見込み）</t>
    <phoneticPr fontId="5"/>
  </si>
  <si>
    <t>百万円</t>
    <rPh sb="0" eb="1">
      <t>ヒャク</t>
    </rPh>
    <rPh sb="1" eb="3">
      <t>マンエン</t>
    </rPh>
    <phoneticPr fontId="5"/>
  </si>
  <si>
    <t>※返済不能額は債務者によって違うため執行額による単位当たりコストの算出は困難　　　　　　　　　　　</t>
    <phoneticPr fontId="5"/>
  </si>
  <si>
    <t>－</t>
    <phoneticPr fontId="5"/>
  </si>
  <si>
    <t>-</t>
    <phoneticPr fontId="5"/>
  </si>
  <si>
    <t>-</t>
    <phoneticPr fontId="5"/>
  </si>
  <si>
    <t>-</t>
    <phoneticPr fontId="5"/>
  </si>
  <si>
    <t>貸付事業は平成22年度をもって終了している。</t>
    <phoneticPr fontId="5"/>
  </si>
  <si>
    <t>-</t>
    <phoneticPr fontId="5"/>
  </si>
  <si>
    <t>-</t>
    <phoneticPr fontId="5"/>
  </si>
  <si>
    <t>平成22年度に終了した事業の経過措置経費である。</t>
    <rPh sb="0" eb="2">
      <t>ヘイセイ</t>
    </rPh>
    <rPh sb="4" eb="6">
      <t>ネンド</t>
    </rPh>
    <rPh sb="7" eb="9">
      <t>シュウリョウ</t>
    </rPh>
    <rPh sb="11" eb="13">
      <t>ジギョウ</t>
    </rPh>
    <rPh sb="14" eb="16">
      <t>ケイカ</t>
    </rPh>
    <rPh sb="16" eb="18">
      <t>ソチ</t>
    </rPh>
    <rPh sb="18" eb="20">
      <t>ケイヒ</t>
    </rPh>
    <phoneticPr fontId="5"/>
  </si>
  <si>
    <t>国の施策による貸付の補填費用であるため国が実施するべき事業である。</t>
    <rPh sb="0" eb="1">
      <t>クニ</t>
    </rPh>
    <rPh sb="2" eb="4">
      <t>セサク</t>
    </rPh>
    <rPh sb="7" eb="9">
      <t>カシツケ</t>
    </rPh>
    <rPh sb="10" eb="12">
      <t>ホテン</t>
    </rPh>
    <rPh sb="12" eb="14">
      <t>ヒヨウ</t>
    </rPh>
    <rPh sb="19" eb="20">
      <t>クニ</t>
    </rPh>
    <rPh sb="21" eb="23">
      <t>ジッシ</t>
    </rPh>
    <rPh sb="27" eb="29">
      <t>ジギョウ</t>
    </rPh>
    <phoneticPr fontId="5"/>
  </si>
  <si>
    <t>‐</t>
  </si>
  <si>
    <t>補助金の使途は、本事業に必要な経費に限定されている。</t>
    <rPh sb="0" eb="3">
      <t>ホジョキン</t>
    </rPh>
    <rPh sb="4" eb="6">
      <t>シト</t>
    </rPh>
    <rPh sb="8" eb="9">
      <t>ホン</t>
    </rPh>
    <rPh sb="9" eb="11">
      <t>ジギョウ</t>
    </rPh>
    <rPh sb="12" eb="14">
      <t>ヒツヨウ</t>
    </rPh>
    <rPh sb="15" eb="17">
      <t>ケイヒ</t>
    </rPh>
    <rPh sb="18" eb="20">
      <t>ゲンテイ</t>
    </rPh>
    <phoneticPr fontId="5"/>
  </si>
  <si>
    <t>返済不能となった債権が当初の見込みを下回り、信用保証機関の欠損補填額が予定を下回ったため。</t>
    <rPh sb="0" eb="2">
      <t>ヘンサイ</t>
    </rPh>
    <rPh sb="2" eb="4">
      <t>フノウ</t>
    </rPh>
    <rPh sb="8" eb="10">
      <t>サイケン</t>
    </rPh>
    <rPh sb="11" eb="13">
      <t>トウショ</t>
    </rPh>
    <rPh sb="14" eb="16">
      <t>ミコ</t>
    </rPh>
    <rPh sb="18" eb="20">
      <t>シタマワ</t>
    </rPh>
    <rPh sb="22" eb="24">
      <t>シンヨウ</t>
    </rPh>
    <rPh sb="24" eb="26">
      <t>ホショウ</t>
    </rPh>
    <rPh sb="26" eb="28">
      <t>キカン</t>
    </rPh>
    <rPh sb="29" eb="31">
      <t>ケッソン</t>
    </rPh>
    <rPh sb="31" eb="34">
      <t>ホテンガク</t>
    </rPh>
    <rPh sb="35" eb="37">
      <t>ヨテイ</t>
    </rPh>
    <rPh sb="38" eb="40">
      <t>シタマワ</t>
    </rPh>
    <phoneticPr fontId="5"/>
  </si>
  <si>
    <t>×</t>
  </si>
  <si>
    <t>返済不能となった債権が当初の見込みを下回り、信用保証機関の欠損補填額が予定を下回ったため。</t>
    <phoneticPr fontId="5"/>
  </si>
  <si>
    <t>764</t>
    <phoneticPr fontId="5"/>
  </si>
  <si>
    <t>691,898</t>
    <phoneticPr fontId="5"/>
  </si>
  <si>
    <t>609,780</t>
    <phoneticPr fontId="5"/>
  </si>
  <si>
    <t>535,558</t>
    <phoneticPr fontId="5"/>
  </si>
  <si>
    <t>533,555</t>
    <phoneticPr fontId="5"/>
  </si>
  <si>
    <t>541,562</t>
    <phoneticPr fontId="5"/>
  </si>
  <si>
    <t>536,554</t>
    <phoneticPr fontId="5"/>
  </si>
  <si>
    <t>531,549</t>
    <phoneticPr fontId="5"/>
  </si>
  <si>
    <t>A.（一社）日本労働者信用基金協会</t>
    <phoneticPr fontId="5"/>
  </si>
  <si>
    <t>返済免除・損害補償費</t>
    <phoneticPr fontId="5"/>
  </si>
  <si>
    <t>人件費</t>
    <phoneticPr fontId="5"/>
  </si>
  <si>
    <t>事業費</t>
    <rPh sb="0" eb="3">
      <t>ジギョウヒ</t>
    </rPh>
    <phoneticPr fontId="5"/>
  </si>
  <si>
    <t>代位弁済にかかる費用</t>
    <phoneticPr fontId="5"/>
  </si>
  <si>
    <t>（一社）日本労働者信用基金協会</t>
    <phoneticPr fontId="5"/>
  </si>
  <si>
    <t>労働金庫から引き継いだ債権に対する欠損補填等を行う</t>
    <phoneticPr fontId="5"/>
  </si>
  <si>
    <t>補助金等交付</t>
  </si>
  <si>
    <t>－</t>
    <phoneticPr fontId="5"/>
  </si>
  <si>
    <t>平成30年度の予算執行率が10％となっているものの、返済不能となった貸付金の代位弁済等に係る信用保証機関への欠損補填の補助については、欠損が生じる限り、経過措置として継続する必要がある。</t>
    <rPh sb="67" eb="69">
      <t>ケッソン</t>
    </rPh>
    <rPh sb="70" eb="71">
      <t>ショウ</t>
    </rPh>
    <rPh sb="73" eb="74">
      <t>カギ</t>
    </rPh>
    <phoneticPr fontId="5"/>
  </si>
  <si>
    <t>執行実績等を勘案し、概算要求額を検討する。なお、31年度予算は、近年の執行率を踏まえ、大幅な縮減を行ったところ。</t>
    <rPh sb="26" eb="28">
      <t>ネンド</t>
    </rPh>
    <rPh sb="28" eb="30">
      <t>ヨサン</t>
    </rPh>
    <rPh sb="32" eb="34">
      <t>キンネン</t>
    </rPh>
    <rPh sb="35" eb="38">
      <t>シッコウリツ</t>
    </rPh>
    <rPh sb="39" eb="40">
      <t>フ</t>
    </rPh>
    <rPh sb="43" eb="45">
      <t>オオハバ</t>
    </rPh>
    <rPh sb="46" eb="48">
      <t>シュクゲン</t>
    </rPh>
    <rPh sb="49" eb="50">
      <t>オコナ</t>
    </rPh>
    <phoneticPr fontId="5"/>
  </si>
  <si>
    <t>-</t>
    <phoneticPr fontId="5"/>
  </si>
  <si>
    <t>労働者等の特性に応じた雇用の安定・促進を図ること（Ⅴ－３）</t>
    <phoneticPr fontId="5"/>
  </si>
  <si>
    <t>高齢者・障害者・若年者等の雇用の安定・促進を図ること（Ⅴ－３－１）</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</si>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</sst>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742</xdr:row>
      <xdr:rowOff>0</xdr:rowOff>
    </xdr:from>
    <xdr:to>
      <xdr:col>31</xdr:col>
      <xdr:colOff>129260</xdr:colOff>
      <xdr:row>744</xdr:row>
      <xdr:rowOff>129602</xdr:rowOff>
    </xdr:to>
    <xdr:sp macro="" textlink="">
      <xdr:nvSpPr>
        <xdr:cNvPr id="3" name="テキスト ボックス 2"/>
        <xdr:cNvSpPr txBox="1"/>
      </xdr:nvSpPr>
      <xdr:spPr bwMode="auto">
        <a:xfrm>
          <a:off x="3840480" y="41917620"/>
          <a:ext cx="1958060" cy="83826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２２百万円</a:t>
          </a:r>
        </a:p>
      </xdr:txBody>
    </xdr:sp>
    <xdr:clientData/>
  </xdr:twoCellAnchor>
  <xdr:twoCellAnchor>
    <xdr:from>
      <xdr:col>21</xdr:col>
      <xdr:colOff>0</xdr:colOff>
      <xdr:row>746</xdr:row>
      <xdr:rowOff>321770</xdr:rowOff>
    </xdr:from>
    <xdr:to>
      <xdr:col>31</xdr:col>
      <xdr:colOff>168712</xdr:colOff>
      <xdr:row>749</xdr:row>
      <xdr:rowOff>107856</xdr:rowOff>
    </xdr:to>
    <xdr:sp macro="" textlink="">
      <xdr:nvSpPr>
        <xdr:cNvPr id="4" name="テキスト ボックス 3"/>
        <xdr:cNvSpPr txBox="1"/>
      </xdr:nvSpPr>
      <xdr:spPr bwMode="auto">
        <a:xfrm>
          <a:off x="3840480" y="43664330"/>
          <a:ext cx="1997512" cy="85288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（一社）日本労働者信用基金協会</a:t>
          </a:r>
          <a:endParaRPr kumimoji="1" lang="en-US" altLang="ja-JP" sz="1000">
            <a:solidFill>
              <a:sysClr val="windowText" lastClr="000000"/>
            </a:solidFill>
          </a:endParaRPr>
        </a:p>
        <a:p>
          <a:pPr algn="ctr">
            <a:lnSpc>
              <a:spcPts val="1500"/>
            </a:lnSpc>
          </a:pPr>
          <a:r>
            <a:rPr kumimoji="1" lang="ja-JP" altLang="en-US" sz="1200">
              <a:solidFill>
                <a:sysClr val="windowText" lastClr="000000"/>
              </a:solidFill>
            </a:rPr>
            <a:t>２２百万円</a:t>
          </a:r>
        </a:p>
      </xdr:txBody>
    </xdr:sp>
    <xdr:clientData/>
  </xdr:twoCellAnchor>
  <xdr:twoCellAnchor>
    <xdr:from>
      <xdr:col>25</xdr:col>
      <xdr:colOff>108803</xdr:colOff>
      <xdr:row>744</xdr:row>
      <xdr:rowOff>155282</xdr:rowOff>
    </xdr:from>
    <xdr:to>
      <xdr:col>25</xdr:col>
      <xdr:colOff>124865</xdr:colOff>
      <xdr:row>746</xdr:row>
      <xdr:rowOff>310564</xdr:rowOff>
    </xdr:to>
    <xdr:cxnSp macro="">
      <xdr:nvCxnSpPr>
        <xdr:cNvPr id="5" name="直線矢印コネクタ 4"/>
        <xdr:cNvCxnSpPr/>
      </xdr:nvCxnSpPr>
      <xdr:spPr>
        <a:xfrm rot="60000">
          <a:off x="4680803" y="42781562"/>
          <a:ext cx="16062" cy="8715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64033</xdr:colOff>
      <xdr:row>745</xdr:row>
      <xdr:rowOff>70437</xdr:rowOff>
    </xdr:from>
    <xdr:to>
      <xdr:col>32</xdr:col>
      <xdr:colOff>22933</xdr:colOff>
      <xdr:row>746</xdr:row>
      <xdr:rowOff>51055</xdr:rowOff>
    </xdr:to>
    <xdr:sp macro="" textlink="">
      <xdr:nvSpPr>
        <xdr:cNvPr id="6" name="テキスト ボックス 5"/>
        <xdr:cNvSpPr txBox="1"/>
      </xdr:nvSpPr>
      <xdr:spPr bwMode="auto">
        <a:xfrm>
          <a:off x="5001793" y="43054857"/>
          <a:ext cx="873300" cy="338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21</xdr:col>
      <xdr:colOff>0</xdr:colOff>
      <xdr:row>749</xdr:row>
      <xdr:rowOff>302559</xdr:rowOff>
    </xdr:from>
    <xdr:to>
      <xdr:col>32</xdr:col>
      <xdr:colOff>49226</xdr:colOff>
      <xdr:row>751</xdr:row>
      <xdr:rowOff>174425</xdr:rowOff>
    </xdr:to>
    <xdr:sp macro="" textlink="">
      <xdr:nvSpPr>
        <xdr:cNvPr id="7" name="正方形/長方形 6"/>
        <xdr:cNvSpPr/>
      </xdr:nvSpPr>
      <xdr:spPr bwMode="auto">
        <a:xfrm>
          <a:off x="3840480" y="44711919"/>
          <a:ext cx="2060906" cy="58814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労働金庫における返済不能等債権に対する支払</a:t>
          </a:r>
          <a:endParaRPr kumimoji="1" lang="en-US" altLang="ja-JP" sz="1100"/>
        </a:p>
      </xdr:txBody>
    </xdr:sp>
    <xdr:clientData/>
  </xdr:twoCellAnchor>
  <xdr:twoCellAnchor>
    <xdr:from>
      <xdr:col>21</xdr:col>
      <xdr:colOff>201706</xdr:colOff>
      <xdr:row>752</xdr:row>
      <xdr:rowOff>283349</xdr:rowOff>
    </xdr:from>
    <xdr:to>
      <xdr:col>24</xdr:col>
      <xdr:colOff>190627</xdr:colOff>
      <xdr:row>753</xdr:row>
      <xdr:rowOff>187299</xdr:rowOff>
    </xdr:to>
    <xdr:sp macro="" textlink="">
      <xdr:nvSpPr>
        <xdr:cNvPr id="8" name="正方形/長方形 7"/>
        <xdr:cNvSpPr/>
      </xdr:nvSpPr>
      <xdr:spPr bwMode="auto">
        <a:xfrm>
          <a:off x="4026946" y="45767129"/>
          <a:ext cx="545181" cy="2544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参考</a:t>
          </a:r>
        </a:p>
      </xdr:txBody>
    </xdr:sp>
    <xdr:clientData/>
  </xdr:twoCellAnchor>
  <xdr:twoCellAnchor>
    <xdr:from>
      <xdr:col>21</xdr:col>
      <xdr:colOff>201706</xdr:colOff>
      <xdr:row>753</xdr:row>
      <xdr:rowOff>276946</xdr:rowOff>
    </xdr:from>
    <xdr:to>
      <xdr:col>39</xdr:col>
      <xdr:colOff>88539</xdr:colOff>
      <xdr:row>754</xdr:row>
      <xdr:rowOff>319755</xdr:rowOff>
    </xdr:to>
    <xdr:sp macro="" textlink="">
      <xdr:nvSpPr>
        <xdr:cNvPr id="9" name="正方形/長方形 8"/>
        <xdr:cNvSpPr/>
      </xdr:nvSpPr>
      <xdr:spPr bwMode="auto">
        <a:xfrm>
          <a:off x="4026946" y="46111246"/>
          <a:ext cx="3193913" cy="400949"/>
        </a:xfrm>
        <a:prstGeom prst="rect">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22</xdr:col>
      <xdr:colOff>109658</xdr:colOff>
      <xdr:row>753</xdr:row>
      <xdr:rowOff>321770</xdr:rowOff>
    </xdr:from>
    <xdr:to>
      <xdr:col>28</xdr:col>
      <xdr:colOff>124174</xdr:colOff>
      <xdr:row>754</xdr:row>
      <xdr:rowOff>234684</xdr:rowOff>
    </xdr:to>
    <xdr:sp macro="" textlink="">
      <xdr:nvSpPr>
        <xdr:cNvPr id="10" name="正方形/長方形 9"/>
        <xdr:cNvSpPr/>
      </xdr:nvSpPr>
      <xdr:spPr bwMode="auto">
        <a:xfrm>
          <a:off x="4133018" y="46156070"/>
          <a:ext cx="1111796" cy="27105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労働金庫</a:t>
          </a:r>
        </a:p>
      </xdr:txBody>
    </xdr:sp>
    <xdr:clientData/>
  </xdr:twoCellAnchor>
  <xdr:twoCellAnchor>
    <xdr:from>
      <xdr:col>28</xdr:col>
      <xdr:colOff>128867</xdr:colOff>
      <xdr:row>754</xdr:row>
      <xdr:rowOff>102454</xdr:rowOff>
    </xdr:from>
    <xdr:to>
      <xdr:col>32</xdr:col>
      <xdr:colOff>7859</xdr:colOff>
      <xdr:row>754</xdr:row>
      <xdr:rowOff>102454</xdr:rowOff>
    </xdr:to>
    <xdr:cxnSp macro="">
      <xdr:nvCxnSpPr>
        <xdr:cNvPr id="11" name="直線矢印コネクタ 10"/>
        <xdr:cNvCxnSpPr/>
      </xdr:nvCxnSpPr>
      <xdr:spPr bwMode="auto">
        <a:xfrm>
          <a:off x="5249507" y="46294894"/>
          <a:ext cx="61051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29616</xdr:colOff>
      <xdr:row>753</xdr:row>
      <xdr:rowOff>344181</xdr:rowOff>
    </xdr:from>
    <xdr:to>
      <xdr:col>38</xdr:col>
      <xdr:colOff>34338</xdr:colOff>
      <xdr:row>754</xdr:row>
      <xdr:rowOff>257095</xdr:rowOff>
    </xdr:to>
    <xdr:sp macro="" textlink="">
      <xdr:nvSpPr>
        <xdr:cNvPr id="12" name="正方形/長方形 11"/>
        <xdr:cNvSpPr/>
      </xdr:nvSpPr>
      <xdr:spPr bwMode="auto">
        <a:xfrm>
          <a:off x="5881776" y="46178481"/>
          <a:ext cx="1102002" cy="27105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貸付制度利用者</a:t>
          </a:r>
        </a:p>
      </xdr:txBody>
    </xdr:sp>
    <xdr:clientData/>
  </xdr:twoCellAnchor>
  <xdr:twoCellAnchor>
    <xdr:from>
      <xdr:col>41</xdr:col>
      <xdr:colOff>164757</xdr:colOff>
      <xdr:row>101</xdr:row>
      <xdr:rowOff>61784</xdr:rowOff>
    </xdr:from>
    <xdr:to>
      <xdr:col>47</xdr:col>
      <xdr:colOff>30891</xdr:colOff>
      <xdr:row>101</xdr:row>
      <xdr:rowOff>267730</xdr:rowOff>
    </xdr:to>
    <xdr:sp macro="" textlink="">
      <xdr:nvSpPr>
        <xdr:cNvPr id="13" name="正方形/長方形 12"/>
        <xdr:cNvSpPr/>
      </xdr:nvSpPr>
      <xdr:spPr>
        <a:xfrm>
          <a:off x="7764162" y="15003162"/>
          <a:ext cx="978243" cy="205946"/>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ysClr val="windowText" lastClr="000000"/>
              </a:solidFill>
              <a:effectLst>
                <a:outerShdw blurRad="38100" dist="19050" dir="2700000" algn="tl" rotWithShape="0">
                  <a:schemeClr val="dk1">
                    <a:alpha val="40000"/>
                  </a:schemeClr>
                </a:outerShdw>
              </a:effectLst>
            </a:rPr>
            <a:t>交付未決定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565</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571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183</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573</v>
      </c>
      <c r="AF5" s="721"/>
      <c r="AG5" s="721"/>
      <c r="AH5" s="721"/>
      <c r="AI5" s="721"/>
      <c r="AJ5" s="721"/>
      <c r="AK5" s="721"/>
      <c r="AL5" s="721"/>
      <c r="AM5" s="721"/>
      <c r="AN5" s="721"/>
      <c r="AO5" s="721"/>
      <c r="AP5" s="722"/>
      <c r="AQ5" s="723" t="s">
        <v>574</v>
      </c>
      <c r="AR5" s="724"/>
      <c r="AS5" s="724"/>
      <c r="AT5" s="724"/>
      <c r="AU5" s="724"/>
      <c r="AV5" s="724"/>
      <c r="AW5" s="724"/>
      <c r="AX5" s="725"/>
    </row>
    <row r="6" spans="1:50" ht="39" customHeight="1" x14ac:dyDescent="0.15">
      <c r="A6" s="728" t="s">
        <v>4</v>
      </c>
      <c r="B6" s="729"/>
      <c r="C6" s="729"/>
      <c r="D6" s="729"/>
      <c r="E6" s="729"/>
      <c r="F6" s="729"/>
      <c r="G6" s="878" t="str">
        <f>入力規則等!F39</f>
        <v>一般会計、労働保険特別会計雇用勘定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1"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5" t="s">
        <v>579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5"/>
    </row>
    <row r="13" spans="1:50" ht="21" customHeight="1" x14ac:dyDescent="0.15">
      <c r="A13" s="142"/>
      <c r="B13" s="143"/>
      <c r="C13" s="143"/>
      <c r="D13" s="143"/>
      <c r="E13" s="143"/>
      <c r="F13" s="144"/>
      <c r="G13" s="746" t="s">
        <v>6</v>
      </c>
      <c r="H13" s="747"/>
      <c r="I13" s="638" t="s">
        <v>7</v>
      </c>
      <c r="J13" s="639"/>
      <c r="K13" s="639"/>
      <c r="L13" s="639"/>
      <c r="M13" s="639"/>
      <c r="N13" s="639"/>
      <c r="O13" s="640"/>
      <c r="P13" s="108">
        <v>406</v>
      </c>
      <c r="Q13" s="109"/>
      <c r="R13" s="109"/>
      <c r="S13" s="109"/>
      <c r="T13" s="109"/>
      <c r="U13" s="109"/>
      <c r="V13" s="110"/>
      <c r="W13" s="108">
        <v>276</v>
      </c>
      <c r="X13" s="109"/>
      <c r="Y13" s="109"/>
      <c r="Z13" s="109"/>
      <c r="AA13" s="109"/>
      <c r="AB13" s="109"/>
      <c r="AC13" s="110"/>
      <c r="AD13" s="108">
        <v>228</v>
      </c>
      <c r="AE13" s="109"/>
      <c r="AF13" s="109"/>
      <c r="AG13" s="109"/>
      <c r="AH13" s="109"/>
      <c r="AI13" s="109"/>
      <c r="AJ13" s="110"/>
      <c r="AK13" s="108">
        <v>62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8" t="s">
        <v>8</v>
      </c>
      <c r="J14" s="632"/>
      <c r="K14" s="632"/>
      <c r="L14" s="632"/>
      <c r="M14" s="632"/>
      <c r="N14" s="632"/>
      <c r="O14" s="633"/>
      <c r="P14" s="683" t="s">
        <v>581</v>
      </c>
      <c r="Q14" s="109"/>
      <c r="R14" s="109"/>
      <c r="S14" s="109"/>
      <c r="T14" s="109"/>
      <c r="U14" s="109"/>
      <c r="V14" s="110"/>
      <c r="W14" s="108" t="s">
        <v>583</v>
      </c>
      <c r="X14" s="109"/>
      <c r="Y14" s="109"/>
      <c r="Z14" s="109"/>
      <c r="AA14" s="109"/>
      <c r="AB14" s="109"/>
      <c r="AC14" s="110"/>
      <c r="AD14" s="108" t="s">
        <v>583</v>
      </c>
      <c r="AE14" s="109"/>
      <c r="AF14" s="109"/>
      <c r="AG14" s="109"/>
      <c r="AH14" s="109"/>
      <c r="AI14" s="109"/>
      <c r="AJ14" s="110"/>
      <c r="AK14" s="108" t="s">
        <v>588</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8"/>
      <c r="H15" s="749"/>
      <c r="I15" s="578" t="s">
        <v>51</v>
      </c>
      <c r="J15" s="579"/>
      <c r="K15" s="579"/>
      <c r="L15" s="579"/>
      <c r="M15" s="579"/>
      <c r="N15" s="579"/>
      <c r="O15" s="580"/>
      <c r="P15" s="108" t="s">
        <v>582</v>
      </c>
      <c r="Q15" s="109"/>
      <c r="R15" s="109"/>
      <c r="S15" s="109"/>
      <c r="T15" s="109"/>
      <c r="U15" s="109"/>
      <c r="V15" s="110"/>
      <c r="W15" s="108" t="s">
        <v>583</v>
      </c>
      <c r="X15" s="109"/>
      <c r="Y15" s="109"/>
      <c r="Z15" s="109"/>
      <c r="AA15" s="109"/>
      <c r="AB15" s="109"/>
      <c r="AC15" s="110"/>
      <c r="AD15" s="108" t="s">
        <v>585</v>
      </c>
      <c r="AE15" s="109"/>
      <c r="AF15" s="109"/>
      <c r="AG15" s="109"/>
      <c r="AH15" s="109"/>
      <c r="AI15" s="109"/>
      <c r="AJ15" s="110"/>
      <c r="AK15" s="108" t="s">
        <v>583</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8"/>
      <c r="H16" s="749"/>
      <c r="I16" s="578" t="s">
        <v>52</v>
      </c>
      <c r="J16" s="579"/>
      <c r="K16" s="579"/>
      <c r="L16" s="579"/>
      <c r="M16" s="579"/>
      <c r="N16" s="579"/>
      <c r="O16" s="580"/>
      <c r="P16" s="108" t="s">
        <v>583</v>
      </c>
      <c r="Q16" s="109"/>
      <c r="R16" s="109"/>
      <c r="S16" s="109"/>
      <c r="T16" s="109"/>
      <c r="U16" s="109"/>
      <c r="V16" s="110"/>
      <c r="W16" s="108" t="s">
        <v>584</v>
      </c>
      <c r="X16" s="109"/>
      <c r="Y16" s="109"/>
      <c r="Z16" s="109"/>
      <c r="AA16" s="109"/>
      <c r="AB16" s="109"/>
      <c r="AC16" s="110"/>
      <c r="AD16" s="108" t="s">
        <v>586</v>
      </c>
      <c r="AE16" s="109"/>
      <c r="AF16" s="109"/>
      <c r="AG16" s="109"/>
      <c r="AH16" s="109"/>
      <c r="AI16" s="109"/>
      <c r="AJ16" s="110"/>
      <c r="AK16" s="108" t="s">
        <v>589</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8"/>
      <c r="H17" s="749"/>
      <c r="I17" s="578" t="s">
        <v>50</v>
      </c>
      <c r="J17" s="632"/>
      <c r="K17" s="632"/>
      <c r="L17" s="632"/>
      <c r="M17" s="632"/>
      <c r="N17" s="632"/>
      <c r="O17" s="633"/>
      <c r="P17" s="108" t="s">
        <v>583</v>
      </c>
      <c r="Q17" s="109"/>
      <c r="R17" s="109"/>
      <c r="S17" s="109"/>
      <c r="T17" s="109"/>
      <c r="U17" s="109"/>
      <c r="V17" s="110"/>
      <c r="W17" s="108" t="s">
        <v>583</v>
      </c>
      <c r="X17" s="109"/>
      <c r="Y17" s="109"/>
      <c r="Z17" s="109"/>
      <c r="AA17" s="109"/>
      <c r="AB17" s="109"/>
      <c r="AC17" s="110"/>
      <c r="AD17" s="108" t="s">
        <v>587</v>
      </c>
      <c r="AE17" s="109"/>
      <c r="AF17" s="109"/>
      <c r="AG17" s="109"/>
      <c r="AH17" s="109"/>
      <c r="AI17" s="109"/>
      <c r="AJ17" s="110"/>
      <c r="AK17" s="108" t="s">
        <v>586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406</v>
      </c>
      <c r="Q18" s="115"/>
      <c r="R18" s="115"/>
      <c r="S18" s="115"/>
      <c r="T18" s="115"/>
      <c r="U18" s="115"/>
      <c r="V18" s="116"/>
      <c r="W18" s="114">
        <f>SUM(W13:AC17)</f>
        <v>276</v>
      </c>
      <c r="X18" s="115"/>
      <c r="Y18" s="115"/>
      <c r="Z18" s="115"/>
      <c r="AA18" s="115"/>
      <c r="AB18" s="115"/>
      <c r="AC18" s="116"/>
      <c r="AD18" s="114">
        <f>SUM(AD13:AJ17)</f>
        <v>228</v>
      </c>
      <c r="AE18" s="115"/>
      <c r="AF18" s="115"/>
      <c r="AG18" s="115"/>
      <c r="AH18" s="115"/>
      <c r="AI18" s="115"/>
      <c r="AJ18" s="116"/>
      <c r="AK18" s="114">
        <f>SUM(AK13:AQ17)</f>
        <v>62</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45</v>
      </c>
      <c r="Q19" s="109"/>
      <c r="R19" s="109"/>
      <c r="S19" s="109"/>
      <c r="T19" s="109"/>
      <c r="U19" s="109"/>
      <c r="V19" s="110"/>
      <c r="W19" s="108">
        <v>36</v>
      </c>
      <c r="X19" s="109"/>
      <c r="Y19" s="109"/>
      <c r="Z19" s="109"/>
      <c r="AA19" s="109"/>
      <c r="AB19" s="109"/>
      <c r="AC19" s="110"/>
      <c r="AD19" s="108">
        <v>22</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0.11083743842364532</v>
      </c>
      <c r="Q20" s="542"/>
      <c r="R20" s="542"/>
      <c r="S20" s="542"/>
      <c r="T20" s="542"/>
      <c r="U20" s="542"/>
      <c r="V20" s="542"/>
      <c r="W20" s="542">
        <f t="shared" ref="W20" si="0">IF(W18=0, "-", SUM(W19)/W18)</f>
        <v>0.13043478260869565</v>
      </c>
      <c r="X20" s="542"/>
      <c r="Y20" s="542"/>
      <c r="Z20" s="542"/>
      <c r="AA20" s="542"/>
      <c r="AB20" s="542"/>
      <c r="AC20" s="542"/>
      <c r="AD20" s="542">
        <f t="shared" ref="AD20" si="1">IF(AD18=0, "-", SUM(AD19)/AD18)</f>
        <v>9.6491228070175433E-2</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7" t="s">
        <v>478</v>
      </c>
      <c r="H21" s="928"/>
      <c r="I21" s="928"/>
      <c r="J21" s="928"/>
      <c r="K21" s="928"/>
      <c r="L21" s="928"/>
      <c r="M21" s="928"/>
      <c r="N21" s="928"/>
      <c r="O21" s="928"/>
      <c r="P21" s="542">
        <f>IF(P19=0, "-", SUM(P19)/SUM(P13,P14))</f>
        <v>0.11083743842364532</v>
      </c>
      <c r="Q21" s="542"/>
      <c r="R21" s="542"/>
      <c r="S21" s="542"/>
      <c r="T21" s="542"/>
      <c r="U21" s="542"/>
      <c r="V21" s="542"/>
      <c r="W21" s="542">
        <f t="shared" ref="W21" si="2">IF(W19=0, "-", SUM(W19)/SUM(W13,W14))</f>
        <v>0.13043478260869565</v>
      </c>
      <c r="X21" s="542"/>
      <c r="Y21" s="542"/>
      <c r="Z21" s="542"/>
      <c r="AA21" s="542"/>
      <c r="AB21" s="542"/>
      <c r="AC21" s="542"/>
      <c r="AD21" s="542">
        <f t="shared" ref="AD21" si="3">IF(AD19=0, "-", SUM(AD19)/SUM(AD13,AD14))</f>
        <v>9.6491228070175433E-2</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590</v>
      </c>
      <c r="H23" s="187"/>
      <c r="I23" s="187"/>
      <c r="J23" s="187"/>
      <c r="K23" s="187"/>
      <c r="L23" s="187"/>
      <c r="M23" s="187"/>
      <c r="N23" s="187"/>
      <c r="O23" s="188"/>
      <c r="P23" s="105">
        <v>40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591</v>
      </c>
      <c r="H24" s="190"/>
      <c r="I24" s="190"/>
      <c r="J24" s="190"/>
      <c r="K24" s="190"/>
      <c r="L24" s="190"/>
      <c r="M24" s="190"/>
      <c r="N24" s="190"/>
      <c r="O24" s="191"/>
      <c r="P24" s="108">
        <v>22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588</v>
      </c>
      <c r="AR31" s="136"/>
      <c r="AS31" s="137" t="s">
        <v>355</v>
      </c>
      <c r="AT31" s="172"/>
      <c r="AU31" s="271" t="s">
        <v>583</v>
      </c>
      <c r="AV31" s="271"/>
      <c r="AW31" s="379" t="s">
        <v>300</v>
      </c>
      <c r="AX31" s="380"/>
    </row>
    <row r="32" spans="1:50" ht="23.25" customHeight="1" x14ac:dyDescent="0.15">
      <c r="A32" s="518"/>
      <c r="B32" s="516"/>
      <c r="C32" s="516"/>
      <c r="D32" s="516"/>
      <c r="E32" s="516"/>
      <c r="F32" s="517"/>
      <c r="G32" s="543" t="s">
        <v>592</v>
      </c>
      <c r="H32" s="544"/>
      <c r="I32" s="544"/>
      <c r="J32" s="544"/>
      <c r="K32" s="544"/>
      <c r="L32" s="544"/>
      <c r="M32" s="544"/>
      <c r="N32" s="544"/>
      <c r="O32" s="545"/>
      <c r="P32" s="161" t="s">
        <v>584</v>
      </c>
      <c r="Q32" s="161"/>
      <c r="R32" s="161"/>
      <c r="S32" s="161"/>
      <c r="T32" s="161"/>
      <c r="U32" s="161"/>
      <c r="V32" s="161"/>
      <c r="W32" s="161"/>
      <c r="X32" s="231"/>
      <c r="Y32" s="338" t="s">
        <v>12</v>
      </c>
      <c r="Z32" s="552"/>
      <c r="AA32" s="553"/>
      <c r="AB32" s="554" t="s">
        <v>593</v>
      </c>
      <c r="AC32" s="554"/>
      <c r="AD32" s="554"/>
      <c r="AE32" s="364" t="s">
        <v>588</v>
      </c>
      <c r="AF32" s="365"/>
      <c r="AG32" s="365"/>
      <c r="AH32" s="365"/>
      <c r="AI32" s="364" t="s">
        <v>583</v>
      </c>
      <c r="AJ32" s="365"/>
      <c r="AK32" s="365"/>
      <c r="AL32" s="365"/>
      <c r="AM32" s="364" t="s">
        <v>583</v>
      </c>
      <c r="AN32" s="365"/>
      <c r="AO32" s="365"/>
      <c r="AP32" s="365"/>
      <c r="AQ32" s="111" t="s">
        <v>583</v>
      </c>
      <c r="AR32" s="112"/>
      <c r="AS32" s="112"/>
      <c r="AT32" s="113"/>
      <c r="AU32" s="365" t="s">
        <v>583</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577</v>
      </c>
      <c r="AC33" s="525"/>
      <c r="AD33" s="525"/>
      <c r="AE33" s="364" t="s">
        <v>588</v>
      </c>
      <c r="AF33" s="365"/>
      <c r="AG33" s="365"/>
      <c r="AH33" s="365"/>
      <c r="AI33" s="364" t="s">
        <v>588</v>
      </c>
      <c r="AJ33" s="365"/>
      <c r="AK33" s="365"/>
      <c r="AL33" s="365"/>
      <c r="AM33" s="364" t="s">
        <v>583</v>
      </c>
      <c r="AN33" s="365"/>
      <c r="AO33" s="365"/>
      <c r="AP33" s="365"/>
      <c r="AQ33" s="111" t="s">
        <v>594</v>
      </c>
      <c r="AR33" s="112"/>
      <c r="AS33" s="112"/>
      <c r="AT33" s="113"/>
      <c r="AU33" s="365" t="s">
        <v>583</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t="s">
        <v>583</v>
      </c>
      <c r="AF34" s="365"/>
      <c r="AG34" s="365"/>
      <c r="AH34" s="365"/>
      <c r="AI34" s="364" t="s">
        <v>588</v>
      </c>
      <c r="AJ34" s="365"/>
      <c r="AK34" s="365"/>
      <c r="AL34" s="365"/>
      <c r="AM34" s="364" t="s">
        <v>594</v>
      </c>
      <c r="AN34" s="365"/>
      <c r="AO34" s="365"/>
      <c r="AP34" s="365"/>
      <c r="AQ34" s="111" t="s">
        <v>583</v>
      </c>
      <c r="AR34" s="112"/>
      <c r="AS34" s="112"/>
      <c r="AT34" s="113"/>
      <c r="AU34" s="365" t="s">
        <v>583</v>
      </c>
      <c r="AV34" s="365"/>
      <c r="AW34" s="365"/>
      <c r="AX34" s="367"/>
    </row>
    <row r="35" spans="1:50" ht="23.25" customHeight="1" x14ac:dyDescent="0.15">
      <c r="A35" s="898" t="s">
        <v>506</v>
      </c>
      <c r="B35" s="899"/>
      <c r="C35" s="899"/>
      <c r="D35" s="899"/>
      <c r="E35" s="899"/>
      <c r="F35" s="900"/>
      <c r="G35" s="904" t="s">
        <v>577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2.9" hidden="1" customHeight="1" x14ac:dyDescent="0.15">
      <c r="A77" s="841"/>
      <c r="B77" s="842"/>
      <c r="C77" s="842"/>
      <c r="D77" s="842"/>
      <c r="E77" s="842"/>
      <c r="F77" s="843"/>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599999999999994" hidden="1" customHeight="1" x14ac:dyDescent="0.15">
      <c r="A78" s="912" t="s">
        <v>509</v>
      </c>
      <c r="B78" s="913"/>
      <c r="C78" s="913"/>
      <c r="D78" s="913"/>
      <c r="E78" s="910" t="s">
        <v>451</v>
      </c>
      <c r="F78" s="911"/>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customHeight="1" x14ac:dyDescent="0.15">
      <c r="A80" s="522" t="s">
        <v>266</v>
      </c>
      <c r="B80" s="847" t="s">
        <v>465</v>
      </c>
      <c r="C80" s="848"/>
      <c r="D80" s="848"/>
      <c r="E80" s="848"/>
      <c r="F80" s="849"/>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3"/>
    </row>
    <row r="81" spans="1:60" ht="22.5" customHeight="1" x14ac:dyDescent="0.15">
      <c r="A81" s="523"/>
      <c r="B81" s="850"/>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3"/>
      <c r="B82" s="850"/>
      <c r="C82" s="555"/>
      <c r="D82" s="555"/>
      <c r="E82" s="555"/>
      <c r="F82" s="556"/>
      <c r="G82" s="504" t="s">
        <v>595</v>
      </c>
      <c r="H82" s="504"/>
      <c r="I82" s="504"/>
      <c r="J82" s="504"/>
      <c r="K82" s="504"/>
      <c r="L82" s="504"/>
      <c r="M82" s="504"/>
      <c r="N82" s="504"/>
      <c r="O82" s="504"/>
      <c r="P82" s="504"/>
      <c r="Q82" s="504"/>
      <c r="R82" s="504"/>
      <c r="S82" s="504"/>
      <c r="T82" s="504"/>
      <c r="U82" s="504"/>
      <c r="V82" s="504"/>
      <c r="W82" s="504"/>
      <c r="X82" s="504"/>
      <c r="Y82" s="504"/>
      <c r="Z82" s="504"/>
      <c r="AA82" s="756"/>
      <c r="AB82" s="503" t="s">
        <v>596</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t="s">
        <v>583</v>
      </c>
      <c r="AR86" s="271"/>
      <c r="AS86" s="137" t="s">
        <v>355</v>
      </c>
      <c r="AT86" s="172"/>
      <c r="AU86" s="271" t="s">
        <v>583</v>
      </c>
      <c r="AV86" s="271"/>
      <c r="AW86" s="379" t="s">
        <v>300</v>
      </c>
      <c r="AX86" s="380"/>
      <c r="AY86" s="10"/>
      <c r="AZ86" s="10"/>
      <c r="BA86" s="10"/>
      <c r="BB86" s="10"/>
      <c r="BC86" s="10"/>
      <c r="BD86" s="10"/>
      <c r="BE86" s="10"/>
      <c r="BF86" s="10"/>
      <c r="BG86" s="10"/>
      <c r="BH86" s="10"/>
    </row>
    <row r="87" spans="1:60" ht="23.25" customHeight="1" x14ac:dyDescent="0.15">
      <c r="A87" s="523"/>
      <c r="B87" s="555"/>
      <c r="C87" s="555"/>
      <c r="D87" s="555"/>
      <c r="E87" s="555"/>
      <c r="F87" s="556"/>
      <c r="G87" s="230" t="s">
        <v>583</v>
      </c>
      <c r="H87" s="161"/>
      <c r="I87" s="161"/>
      <c r="J87" s="161"/>
      <c r="K87" s="161"/>
      <c r="L87" s="161"/>
      <c r="M87" s="161"/>
      <c r="N87" s="161"/>
      <c r="O87" s="231"/>
      <c r="P87" s="161" t="s">
        <v>597</v>
      </c>
      <c r="Q87" s="803"/>
      <c r="R87" s="803"/>
      <c r="S87" s="803"/>
      <c r="T87" s="803"/>
      <c r="U87" s="803"/>
      <c r="V87" s="803"/>
      <c r="W87" s="803"/>
      <c r="X87" s="804"/>
      <c r="Y87" s="759" t="s">
        <v>62</v>
      </c>
      <c r="Z87" s="760"/>
      <c r="AA87" s="761"/>
      <c r="AB87" s="554" t="s">
        <v>598</v>
      </c>
      <c r="AC87" s="554"/>
      <c r="AD87" s="554"/>
      <c r="AE87" s="364">
        <v>307</v>
      </c>
      <c r="AF87" s="365"/>
      <c r="AG87" s="365"/>
      <c r="AH87" s="365"/>
      <c r="AI87" s="364">
        <v>339</v>
      </c>
      <c r="AJ87" s="365"/>
      <c r="AK87" s="365"/>
      <c r="AL87" s="365"/>
      <c r="AM87" s="364">
        <v>297</v>
      </c>
      <c r="AN87" s="365"/>
      <c r="AO87" s="365"/>
      <c r="AP87" s="365"/>
      <c r="AQ87" s="111" t="s">
        <v>583</v>
      </c>
      <c r="AR87" s="112"/>
      <c r="AS87" s="112"/>
      <c r="AT87" s="113"/>
      <c r="AU87" s="365" t="s">
        <v>583</v>
      </c>
      <c r="AV87" s="365"/>
      <c r="AW87" s="365"/>
      <c r="AX87" s="367"/>
    </row>
    <row r="88" spans="1:60" ht="23.25" customHeight="1" x14ac:dyDescent="0.15">
      <c r="A88" s="523"/>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3" t="s">
        <v>54</v>
      </c>
      <c r="Z88" s="734"/>
      <c r="AA88" s="735"/>
      <c r="AB88" s="525" t="s">
        <v>599</v>
      </c>
      <c r="AC88" s="525"/>
      <c r="AD88" s="525"/>
      <c r="AE88" s="364" t="s">
        <v>583</v>
      </c>
      <c r="AF88" s="365"/>
      <c r="AG88" s="365"/>
      <c r="AH88" s="365"/>
      <c r="AI88" s="364" t="s">
        <v>600</v>
      </c>
      <c r="AJ88" s="365"/>
      <c r="AK88" s="365"/>
      <c r="AL88" s="365"/>
      <c r="AM88" s="364" t="s">
        <v>583</v>
      </c>
      <c r="AN88" s="365"/>
      <c r="AO88" s="365"/>
      <c r="AP88" s="365"/>
      <c r="AQ88" s="111" t="s">
        <v>600</v>
      </c>
      <c r="AR88" s="112"/>
      <c r="AS88" s="112"/>
      <c r="AT88" s="113"/>
      <c r="AU88" s="365" t="s">
        <v>583</v>
      </c>
      <c r="AV88" s="365"/>
      <c r="AW88" s="365"/>
      <c r="AX88" s="367"/>
      <c r="AY88" s="10"/>
      <c r="AZ88" s="10"/>
      <c r="BA88" s="10"/>
      <c r="BB88" s="10"/>
      <c r="BC88" s="10"/>
    </row>
    <row r="89" spans="1:60" ht="23.25"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t="s">
        <v>583</v>
      </c>
      <c r="AF89" s="365"/>
      <c r="AG89" s="365"/>
      <c r="AH89" s="365"/>
      <c r="AI89" s="364" t="s">
        <v>583</v>
      </c>
      <c r="AJ89" s="365"/>
      <c r="AK89" s="365"/>
      <c r="AL89" s="365"/>
      <c r="AM89" s="364" t="s">
        <v>583</v>
      </c>
      <c r="AN89" s="365"/>
      <c r="AO89" s="365"/>
      <c r="AP89" s="365"/>
      <c r="AQ89" s="111" t="s">
        <v>583</v>
      </c>
      <c r="AR89" s="112"/>
      <c r="AS89" s="112"/>
      <c r="AT89" s="113"/>
      <c r="AU89" s="365" t="s">
        <v>601</v>
      </c>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9" t="s">
        <v>62</v>
      </c>
      <c r="Z92" s="760"/>
      <c r="AA92" s="761"/>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3" t="s">
        <v>54</v>
      </c>
      <c r="Z93" s="734"/>
      <c r="AA93" s="735"/>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2.9" hidden="1" customHeight="1" x14ac:dyDescent="0.15">
      <c r="A97" s="523"/>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2.9" hidden="1" customHeight="1" x14ac:dyDescent="0.15">
      <c r="A98" s="523"/>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1"/>
      <c r="C99" s="881"/>
      <c r="D99" s="881"/>
      <c r="E99" s="881"/>
      <c r="F99" s="882"/>
      <c r="G99" s="808"/>
      <c r="H99" s="247"/>
      <c r="I99" s="247"/>
      <c r="J99" s="247"/>
      <c r="K99" s="247"/>
      <c r="L99" s="247"/>
      <c r="M99" s="247"/>
      <c r="N99" s="247"/>
      <c r="O99" s="809"/>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1"/>
      <c r="B101" s="492"/>
      <c r="C101" s="492"/>
      <c r="D101" s="492"/>
      <c r="E101" s="492"/>
      <c r="F101" s="493"/>
      <c r="G101" s="161" t="s">
        <v>602</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4" t="s">
        <v>603</v>
      </c>
      <c r="AC101" s="554"/>
      <c r="AD101" s="554"/>
      <c r="AE101" s="364">
        <v>45</v>
      </c>
      <c r="AF101" s="365"/>
      <c r="AG101" s="365"/>
      <c r="AH101" s="366"/>
      <c r="AI101" s="364">
        <v>36</v>
      </c>
      <c r="AJ101" s="365"/>
      <c r="AK101" s="365"/>
      <c r="AL101" s="366"/>
      <c r="AM101" s="364">
        <v>22</v>
      </c>
      <c r="AN101" s="365"/>
      <c r="AO101" s="365"/>
      <c r="AP101" s="366"/>
      <c r="AQ101" s="364" t="s">
        <v>641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603</v>
      </c>
      <c r="AC102" s="554"/>
      <c r="AD102" s="554"/>
      <c r="AE102" s="358">
        <v>232</v>
      </c>
      <c r="AF102" s="358"/>
      <c r="AG102" s="358"/>
      <c r="AH102" s="358"/>
      <c r="AI102" s="358">
        <v>148</v>
      </c>
      <c r="AJ102" s="358"/>
      <c r="AK102" s="358"/>
      <c r="AL102" s="358"/>
      <c r="AM102" s="500">
        <v>51</v>
      </c>
      <c r="AN102" s="501"/>
      <c r="AO102" s="501"/>
      <c r="AP102" s="502"/>
      <c r="AQ102" s="500"/>
      <c r="AR102" s="501"/>
      <c r="AS102" s="501"/>
      <c r="AT102" s="502"/>
      <c r="AU102" s="500"/>
      <c r="AV102" s="501"/>
      <c r="AW102" s="501"/>
      <c r="AX102" s="502"/>
    </row>
    <row r="103" spans="1:60" ht="31.5" hidden="1"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15" hidden="1"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2.9"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605</v>
      </c>
      <c r="AC116" s="301"/>
      <c r="AD116" s="302"/>
      <c r="AE116" s="358" t="s">
        <v>583</v>
      </c>
      <c r="AF116" s="358"/>
      <c r="AG116" s="358"/>
      <c r="AH116" s="358"/>
      <c r="AI116" s="358" t="s">
        <v>583</v>
      </c>
      <c r="AJ116" s="358"/>
      <c r="AK116" s="358"/>
      <c r="AL116" s="358"/>
      <c r="AM116" s="358" t="s">
        <v>583</v>
      </c>
      <c r="AN116" s="358"/>
      <c r="AO116" s="358"/>
      <c r="AP116" s="358"/>
      <c r="AQ116" s="364" t="s">
        <v>583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577</v>
      </c>
      <c r="AC117" s="342"/>
      <c r="AD117" s="343"/>
      <c r="AE117" s="306" t="s">
        <v>588</v>
      </c>
      <c r="AF117" s="306"/>
      <c r="AG117" s="306"/>
      <c r="AH117" s="306"/>
      <c r="AI117" s="306" t="s">
        <v>583</v>
      </c>
      <c r="AJ117" s="306"/>
      <c r="AK117" s="306"/>
      <c r="AL117" s="306"/>
      <c r="AM117" s="306" t="s">
        <v>583</v>
      </c>
      <c r="AN117" s="306"/>
      <c r="AO117" s="306"/>
      <c r="AP117" s="306"/>
      <c r="AQ117" s="306" t="s">
        <v>606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1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2.9"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2.9"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639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607</v>
      </c>
      <c r="AR133" s="271"/>
      <c r="AS133" s="137" t="s">
        <v>355</v>
      </c>
      <c r="AT133" s="172"/>
      <c r="AU133" s="136" t="s">
        <v>583</v>
      </c>
      <c r="AV133" s="136"/>
      <c r="AW133" s="137" t="s">
        <v>300</v>
      </c>
      <c r="AX133" s="138"/>
    </row>
    <row r="134" spans="1:50" ht="39.75" customHeight="1" x14ac:dyDescent="0.15">
      <c r="A134" s="995"/>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583</v>
      </c>
      <c r="AF134" s="112"/>
      <c r="AG134" s="112"/>
      <c r="AH134" s="112"/>
      <c r="AI134" s="266" t="s">
        <v>607</v>
      </c>
      <c r="AJ134" s="112"/>
      <c r="AK134" s="112"/>
      <c r="AL134" s="112"/>
      <c r="AM134" s="266" t="s">
        <v>583</v>
      </c>
      <c r="AN134" s="112"/>
      <c r="AO134" s="112"/>
      <c r="AP134" s="112"/>
      <c r="AQ134" s="266" t="s">
        <v>583</v>
      </c>
      <c r="AR134" s="112"/>
      <c r="AS134" s="112"/>
      <c r="AT134" s="112"/>
      <c r="AU134" s="266" t="s">
        <v>583</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606</v>
      </c>
      <c r="AF135" s="112"/>
      <c r="AG135" s="112"/>
      <c r="AH135" s="112"/>
      <c r="AI135" s="266" t="s">
        <v>583</v>
      </c>
      <c r="AJ135" s="112"/>
      <c r="AK135" s="112"/>
      <c r="AL135" s="112"/>
      <c r="AM135" s="266" t="s">
        <v>607</v>
      </c>
      <c r="AN135" s="112"/>
      <c r="AO135" s="112"/>
      <c r="AP135" s="112"/>
      <c r="AQ135" s="266" t="s">
        <v>607</v>
      </c>
      <c r="AR135" s="112"/>
      <c r="AS135" s="112"/>
      <c r="AT135" s="112"/>
      <c r="AU135" s="266" t="s">
        <v>607</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600000000000001"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6"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607</v>
      </c>
      <c r="H154" s="161"/>
      <c r="I154" s="161"/>
      <c r="J154" s="161"/>
      <c r="K154" s="161"/>
      <c r="L154" s="161"/>
      <c r="M154" s="161"/>
      <c r="N154" s="161"/>
      <c r="O154" s="161"/>
      <c r="P154" s="231"/>
      <c r="Q154" s="160" t="s">
        <v>588</v>
      </c>
      <c r="R154" s="161"/>
      <c r="S154" s="161"/>
      <c r="T154" s="161"/>
      <c r="U154" s="161"/>
      <c r="V154" s="161"/>
      <c r="W154" s="161"/>
      <c r="X154" s="161"/>
      <c r="Y154" s="161"/>
      <c r="Z154" s="161"/>
      <c r="AA154" s="924"/>
      <c r="AB154" s="255" t="s">
        <v>583</v>
      </c>
      <c r="AC154" s="256"/>
      <c r="AD154" s="256"/>
      <c r="AE154" s="261" t="s">
        <v>608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583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1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1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2.9"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6"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t="s">
        <v>583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607</v>
      </c>
      <c r="AF432" s="136"/>
      <c r="AG432" s="137" t="s">
        <v>355</v>
      </c>
      <c r="AH432" s="172"/>
      <c r="AI432" s="182"/>
      <c r="AJ432" s="182"/>
      <c r="AK432" s="182"/>
      <c r="AL432" s="177"/>
      <c r="AM432" s="182"/>
      <c r="AN432" s="182"/>
      <c r="AO432" s="182"/>
      <c r="AP432" s="177"/>
      <c r="AQ432" s="217" t="s">
        <v>611</v>
      </c>
      <c r="AR432" s="136"/>
      <c r="AS432" s="137" t="s">
        <v>355</v>
      </c>
      <c r="AT432" s="172"/>
      <c r="AU432" s="136" t="s">
        <v>583</v>
      </c>
      <c r="AV432" s="136"/>
      <c r="AW432" s="137" t="s">
        <v>300</v>
      </c>
      <c r="AX432" s="138"/>
    </row>
    <row r="433" spans="1:50" ht="23.25" customHeight="1" x14ac:dyDescent="0.15">
      <c r="A433" s="995"/>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610</v>
      </c>
      <c r="AF433" s="112"/>
      <c r="AG433" s="112"/>
      <c r="AH433" s="112"/>
      <c r="AI433" s="111" t="s">
        <v>583</v>
      </c>
      <c r="AJ433" s="112"/>
      <c r="AK433" s="112"/>
      <c r="AL433" s="112"/>
      <c r="AM433" s="111" t="s">
        <v>606</v>
      </c>
      <c r="AN433" s="112"/>
      <c r="AO433" s="112"/>
      <c r="AP433" s="113"/>
      <c r="AQ433" s="111" t="s">
        <v>583</v>
      </c>
      <c r="AR433" s="112"/>
      <c r="AS433" s="112"/>
      <c r="AT433" s="113"/>
      <c r="AU433" s="112" t="s">
        <v>583</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607</v>
      </c>
      <c r="AF434" s="112"/>
      <c r="AG434" s="112"/>
      <c r="AH434" s="113"/>
      <c r="AI434" s="111" t="s">
        <v>583</v>
      </c>
      <c r="AJ434" s="112"/>
      <c r="AK434" s="112"/>
      <c r="AL434" s="112"/>
      <c r="AM434" s="111" t="s">
        <v>606</v>
      </c>
      <c r="AN434" s="112"/>
      <c r="AO434" s="112"/>
      <c r="AP434" s="113"/>
      <c r="AQ434" s="111" t="s">
        <v>583</v>
      </c>
      <c r="AR434" s="112"/>
      <c r="AS434" s="112"/>
      <c r="AT434" s="113"/>
      <c r="AU434" s="112" t="s">
        <v>583</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587</v>
      </c>
      <c r="AJ435" s="112"/>
      <c r="AK435" s="112"/>
      <c r="AL435" s="112"/>
      <c r="AM435" s="111" t="s">
        <v>606</v>
      </c>
      <c r="AN435" s="112"/>
      <c r="AO435" s="112"/>
      <c r="AP435" s="113"/>
      <c r="AQ435" s="111" t="s">
        <v>583</v>
      </c>
      <c r="AR435" s="112"/>
      <c r="AS435" s="112"/>
      <c r="AT435" s="113"/>
      <c r="AU435" s="112" t="s">
        <v>583</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5"/>
      <c r="B458" s="252"/>
      <c r="C458" s="251"/>
      <c r="D458" s="252"/>
      <c r="E458" s="166"/>
      <c r="F458" s="167"/>
      <c r="G458" s="230" t="s">
        <v>638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580</v>
      </c>
      <c r="AJ458" s="112"/>
      <c r="AK458" s="112"/>
      <c r="AL458" s="112"/>
      <c r="AM458" s="111" t="s">
        <v>580</v>
      </c>
      <c r="AN458" s="112"/>
      <c r="AO458" s="112"/>
      <c r="AP458" s="113"/>
      <c r="AQ458" s="111" t="s">
        <v>580</v>
      </c>
      <c r="AR458" s="112"/>
      <c r="AS458" s="112"/>
      <c r="AT458" s="113"/>
      <c r="AU458" s="112" t="s">
        <v>580</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580</v>
      </c>
      <c r="AF459" s="112"/>
      <c r="AG459" s="112"/>
      <c r="AH459" s="113"/>
      <c r="AI459" s="111" t="s">
        <v>580</v>
      </c>
      <c r="AJ459" s="112"/>
      <c r="AK459" s="112"/>
      <c r="AL459" s="112"/>
      <c r="AM459" s="111" t="s">
        <v>580</v>
      </c>
      <c r="AN459" s="112"/>
      <c r="AO459" s="112"/>
      <c r="AP459" s="113"/>
      <c r="AQ459" s="111" t="s">
        <v>580</v>
      </c>
      <c r="AR459" s="112"/>
      <c r="AS459" s="112"/>
      <c r="AT459" s="113"/>
      <c r="AU459" s="112" t="s">
        <v>580</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580</v>
      </c>
      <c r="AJ460" s="112"/>
      <c r="AK460" s="112"/>
      <c r="AL460" s="112"/>
      <c r="AM460" s="111" t="s">
        <v>580</v>
      </c>
      <c r="AN460" s="112"/>
      <c r="AO460" s="112"/>
      <c r="AP460" s="113"/>
      <c r="AQ460" s="111" t="s">
        <v>580</v>
      </c>
      <c r="AR460" s="112"/>
      <c r="AS460" s="112"/>
      <c r="AT460" s="113"/>
      <c r="AU460" s="112" t="s">
        <v>580</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2.9"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2.9"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4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6"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614</v>
      </c>
      <c r="AE702" s="897"/>
      <c r="AF702" s="897"/>
      <c r="AG702" s="886" t="s">
        <v>612</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613</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614</v>
      </c>
      <c r="AE704" s="589"/>
      <c r="AF704" s="589"/>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614</v>
      </c>
      <c r="AE705" s="737"/>
      <c r="AF705" s="737"/>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4"/>
      <c r="C706" s="617"/>
      <c r="D706" s="618"/>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4"/>
      <c r="C707" s="619"/>
      <c r="D707" s="620"/>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614</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614</v>
      </c>
      <c r="AE709" s="155"/>
      <c r="AF709" s="155"/>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614</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615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575</v>
      </c>
      <c r="AE712" s="589"/>
      <c r="AF712" s="589"/>
      <c r="AG712" s="597" t="s">
        <v>616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614</v>
      </c>
      <c r="AE714" s="595"/>
      <c r="AF714" s="596"/>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614</v>
      </c>
      <c r="AE715" s="671"/>
      <c r="AF715" s="781"/>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614</v>
      </c>
      <c r="AE716" s="763"/>
      <c r="AF716" s="763"/>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617</v>
      </c>
      <c r="AE717" s="155"/>
      <c r="AF717" s="155"/>
      <c r="AG717" s="667" t="s">
        <v>618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614</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3"/>
      <c r="B720" s="654"/>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6" customHeight="1" x14ac:dyDescent="0.15">
      <c r="A721" s="653"/>
      <c r="B721" s="654"/>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6" hidden="1" customHeight="1" x14ac:dyDescent="0.15">
      <c r="A722" s="653"/>
      <c r="B722" s="654"/>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1" t="s">
        <v>636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9" t="s">
        <v>57</v>
      </c>
      <c r="D727" s="700"/>
      <c r="E727" s="700"/>
      <c r="F727" s="701"/>
      <c r="G727" s="799" t="s">
        <v>637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550</v>
      </c>
      <c r="B737" s="124"/>
      <c r="C737" s="124"/>
      <c r="D737" s="125"/>
      <c r="E737" s="122" t="s">
        <v>619</v>
      </c>
      <c r="F737" s="122"/>
      <c r="G737" s="122"/>
      <c r="H737" s="122"/>
      <c r="I737" s="122"/>
      <c r="J737" s="122"/>
      <c r="K737" s="122"/>
      <c r="L737" s="122"/>
      <c r="M737" s="122"/>
      <c r="N737" s="101" t="s">
        <v>543</v>
      </c>
      <c r="O737" s="101"/>
      <c r="P737" s="101"/>
      <c r="Q737" s="101"/>
      <c r="R737" s="122" t="s">
        <v>620</v>
      </c>
      <c r="S737" s="122"/>
      <c r="T737" s="122"/>
      <c r="U737" s="122"/>
      <c r="V737" s="122"/>
      <c r="W737" s="122"/>
      <c r="X737" s="122"/>
      <c r="Y737" s="122"/>
      <c r="Z737" s="122"/>
      <c r="AA737" s="101" t="s">
        <v>542</v>
      </c>
      <c r="AB737" s="101"/>
      <c r="AC737" s="101"/>
      <c r="AD737" s="101"/>
      <c r="AE737" s="122" t="s">
        <v>621</v>
      </c>
      <c r="AF737" s="122"/>
      <c r="AG737" s="122"/>
      <c r="AH737" s="122"/>
      <c r="AI737" s="122"/>
      <c r="AJ737" s="122"/>
      <c r="AK737" s="122"/>
      <c r="AL737" s="122"/>
      <c r="AM737" s="122"/>
      <c r="AN737" s="101" t="s">
        <v>541</v>
      </c>
      <c r="AO737" s="101"/>
      <c r="AP737" s="101"/>
      <c r="AQ737" s="101"/>
      <c r="AR737" s="102" t="s">
        <v>622</v>
      </c>
      <c r="AS737" s="103"/>
      <c r="AT737" s="103"/>
      <c r="AU737" s="103"/>
      <c r="AV737" s="103"/>
      <c r="AW737" s="103"/>
      <c r="AX737" s="104"/>
      <c r="AY737" s="89"/>
      <c r="AZ737" s="89"/>
    </row>
    <row r="738" spans="1:52" ht="24.75" customHeight="1" x14ac:dyDescent="0.15">
      <c r="A738" s="123" t="s">
        <v>540</v>
      </c>
      <c r="B738" s="124"/>
      <c r="C738" s="124"/>
      <c r="D738" s="125"/>
      <c r="E738" s="122" t="s">
        <v>623</v>
      </c>
      <c r="F738" s="122"/>
      <c r="G738" s="122"/>
      <c r="H738" s="122"/>
      <c r="I738" s="122"/>
      <c r="J738" s="122"/>
      <c r="K738" s="122"/>
      <c r="L738" s="122"/>
      <c r="M738" s="122"/>
      <c r="N738" s="101" t="s">
        <v>539</v>
      </c>
      <c r="O738" s="101"/>
      <c r="P738" s="101"/>
      <c r="Q738" s="101"/>
      <c r="R738" s="122" t="s">
        <v>624</v>
      </c>
      <c r="S738" s="122"/>
      <c r="T738" s="122"/>
      <c r="U738" s="122"/>
      <c r="V738" s="122"/>
      <c r="W738" s="122"/>
      <c r="X738" s="122"/>
      <c r="Y738" s="122"/>
      <c r="Z738" s="122"/>
      <c r="AA738" s="101" t="s">
        <v>538</v>
      </c>
      <c r="AB738" s="101"/>
      <c r="AC738" s="101"/>
      <c r="AD738" s="101"/>
      <c r="AE738" s="122" t="s">
        <v>625</v>
      </c>
      <c r="AF738" s="122"/>
      <c r="AG738" s="122"/>
      <c r="AH738" s="122"/>
      <c r="AI738" s="122"/>
      <c r="AJ738" s="122"/>
      <c r="AK738" s="122"/>
      <c r="AL738" s="122"/>
      <c r="AM738" s="122"/>
      <c r="AN738" s="101" t="s">
        <v>534</v>
      </c>
      <c r="AO738" s="101"/>
      <c r="AP738" s="101"/>
      <c r="AQ738" s="101"/>
      <c r="AR738" s="102" t="s">
        <v>626</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466</v>
      </c>
      <c r="J739" s="117"/>
      <c r="K739" s="93" t="str">
        <f>IF(OR(I739="　", I739=""), "", "-")</f>
        <v/>
      </c>
      <c r="L739" s="118">
        <v>550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1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512</v>
      </c>
      <c r="B779" s="765"/>
      <c r="C779" s="765"/>
      <c r="D779" s="765"/>
      <c r="E779" s="765"/>
      <c r="F779" s="766"/>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7"/>
      <c r="C781" s="767"/>
      <c r="D781" s="767"/>
      <c r="E781" s="767"/>
      <c r="F781" s="768"/>
      <c r="G781" s="449" t="s">
        <v>628</v>
      </c>
      <c r="H781" s="450"/>
      <c r="I781" s="450"/>
      <c r="J781" s="450"/>
      <c r="K781" s="451"/>
      <c r="L781" s="452" t="s">
        <v>631</v>
      </c>
      <c r="M781" s="453"/>
      <c r="N781" s="453"/>
      <c r="O781" s="453"/>
      <c r="P781" s="453"/>
      <c r="Q781" s="453"/>
      <c r="R781" s="453"/>
      <c r="S781" s="453"/>
      <c r="T781" s="453"/>
      <c r="U781" s="453"/>
      <c r="V781" s="453"/>
      <c r="W781" s="453"/>
      <c r="X781" s="454"/>
      <c r="Y781" s="455">
        <v>12</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7"/>
      <c r="C782" s="767"/>
      <c r="D782" s="767"/>
      <c r="E782" s="767"/>
      <c r="F782" s="768"/>
      <c r="G782" s="348" t="s">
        <v>629</v>
      </c>
      <c r="H782" s="349"/>
      <c r="I782" s="349"/>
      <c r="J782" s="349"/>
      <c r="K782" s="350"/>
      <c r="L782" s="401"/>
      <c r="M782" s="402"/>
      <c r="N782" s="402"/>
      <c r="O782" s="402"/>
      <c r="P782" s="402"/>
      <c r="Q782" s="402"/>
      <c r="R782" s="402"/>
      <c r="S782" s="402"/>
      <c r="T782" s="402"/>
      <c r="U782" s="402"/>
      <c r="V782" s="402"/>
      <c r="W782" s="402"/>
      <c r="X782" s="403"/>
      <c r="Y782" s="398">
        <v>10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6" customHeight="1" x14ac:dyDescent="0.15">
      <c r="A783" s="559"/>
      <c r="B783" s="767"/>
      <c r="C783" s="767"/>
      <c r="D783" s="767"/>
      <c r="E783" s="767"/>
      <c r="F783" s="768"/>
      <c r="G783" s="348" t="s">
        <v>630</v>
      </c>
      <c r="H783" s="349"/>
      <c r="I783" s="349"/>
      <c r="J783" s="349"/>
      <c r="K783" s="350"/>
      <c r="L783" s="401"/>
      <c r="M783" s="402"/>
      <c r="N783" s="402"/>
      <c r="O783" s="402"/>
      <c r="P783" s="402"/>
      <c r="Q783" s="402"/>
      <c r="R783" s="402"/>
      <c r="S783" s="402"/>
      <c r="T783" s="402"/>
      <c r="U783" s="402"/>
      <c r="V783" s="402"/>
      <c r="W783" s="402"/>
      <c r="X783" s="403"/>
      <c r="Y783" s="398">
        <v>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6" hidden="1" customHeight="1" x14ac:dyDescent="0.15">
      <c r="A784" s="559"/>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22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6" hidden="1" customHeight="1" x14ac:dyDescent="0.15">
      <c r="A829" s="559"/>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6" hidden="1" customHeight="1" x14ac:dyDescent="0.15">
      <c r="A830" s="559"/>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8.450000000000003" customHeight="1" x14ac:dyDescent="0.15">
      <c r="A837" s="404">
        <v>1</v>
      </c>
      <c r="B837" s="404">
        <v>1</v>
      </c>
      <c r="C837" s="424" t="s">
        <v>632</v>
      </c>
      <c r="D837" s="418"/>
      <c r="E837" s="418"/>
      <c r="F837" s="418"/>
      <c r="G837" s="418"/>
      <c r="H837" s="418"/>
      <c r="I837" s="418"/>
      <c r="J837" s="419">
        <v>1010005018556</v>
      </c>
      <c r="K837" s="420"/>
      <c r="L837" s="420"/>
      <c r="M837" s="420"/>
      <c r="N837" s="420"/>
      <c r="O837" s="420"/>
      <c r="P837" s="425" t="s">
        <v>633</v>
      </c>
      <c r="Q837" s="317"/>
      <c r="R837" s="317"/>
      <c r="S837" s="317"/>
      <c r="T837" s="317"/>
      <c r="U837" s="317"/>
      <c r="V837" s="317"/>
      <c r="W837" s="317"/>
      <c r="X837" s="317"/>
      <c r="Y837" s="318">
        <v>22</v>
      </c>
      <c r="Z837" s="319"/>
      <c r="AA837" s="319"/>
      <c r="AB837" s="320"/>
      <c r="AC837" s="328" t="s">
        <v>634</v>
      </c>
      <c r="AD837" s="423"/>
      <c r="AE837" s="423"/>
      <c r="AF837" s="423"/>
      <c r="AG837" s="423"/>
      <c r="AH837" s="421" t="s">
        <v>588</v>
      </c>
      <c r="AI837" s="422"/>
      <c r="AJ837" s="422"/>
      <c r="AK837" s="422"/>
      <c r="AL837" s="325" t="s">
        <v>583</v>
      </c>
      <c r="AM837" s="326"/>
      <c r="AN837" s="326"/>
      <c r="AO837" s="327"/>
      <c r="AP837" s="321" t="s">
        <v>599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599</v>
      </c>
      <c r="F1102" s="893"/>
      <c r="G1102" s="893"/>
      <c r="H1102" s="893"/>
      <c r="I1102" s="893"/>
      <c r="J1102" s="419" t="s">
        <v>608</v>
      </c>
      <c r="K1102" s="420"/>
      <c r="L1102" s="420"/>
      <c r="M1102" s="420"/>
      <c r="N1102" s="420"/>
      <c r="O1102" s="420"/>
      <c r="P1102" s="425" t="s">
        <v>635</v>
      </c>
      <c r="Q1102" s="317"/>
      <c r="R1102" s="317"/>
      <c r="S1102" s="317"/>
      <c r="T1102" s="317"/>
      <c r="U1102" s="317"/>
      <c r="V1102" s="317"/>
      <c r="W1102" s="317"/>
      <c r="X1102" s="317"/>
      <c r="Y1102" s="318"/>
      <c r="Z1102" s="319"/>
      <c r="AA1102" s="319"/>
      <c r="AB1102" s="320"/>
      <c r="AC1102" s="322"/>
      <c r="AD1102" s="322"/>
      <c r="AE1102" s="322"/>
      <c r="AF1102" s="322"/>
      <c r="AG1102" s="322"/>
      <c r="AH1102" s="323" t="s">
        <v>606</v>
      </c>
      <c r="AI1102" s="324"/>
      <c r="AJ1102" s="324"/>
      <c r="AK1102" s="324"/>
      <c r="AL1102" s="325" t="s">
        <v>606</v>
      </c>
      <c r="AM1102" s="326"/>
      <c r="AN1102" s="326"/>
      <c r="AO1102" s="327"/>
      <c r="AP1102" s="321" t="s">
        <v>577</v>
      </c>
      <c r="AQ1102" s="321"/>
      <c r="AR1102" s="321"/>
      <c r="AS1102" s="321"/>
      <c r="AT1102" s="321"/>
      <c r="AU1102" s="321"/>
      <c r="AV1102" s="321"/>
      <c r="AW1102" s="321"/>
      <c r="AX1102" s="321"/>
    </row>
    <row r="1103" spans="1:50" ht="5.45"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5.45"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5.45"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5.45"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5.45"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5.45"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5.45"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5.45"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5.45"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5.45"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5.45"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5.45"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5.45"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5.45"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5.45"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5.45"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5.45"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5.45"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5.45"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5.45"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5.45"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5.45"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5.45"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5.45"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5.45"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5.45"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5.45"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5.45"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5.45"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Q101">
    <cfRule type="expression" dxfId="2785" priority="13707">
      <formula>IF(RIGHT(TEXT(AQ101,"0.#"),1)=".",FALSE,TRUE)</formula>
    </cfRule>
    <cfRule type="expression" dxfId="2784" priority="13708">
      <formula>IF(RIGHT(TEXT(AQ101,"0.#"),1)=".",TRUE,FALSE)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39:AO866">
    <cfRule type="expression" dxfId="2511" priority="6641">
      <formula>IF(AND(AL839&gt;=0, RIGHT(TEXT(AL839,"0.#"),1)&lt;&gt;"."),TRUE,FALSE)</formula>
    </cfRule>
    <cfRule type="expression" dxfId="2510" priority="6642">
      <formula>IF(AND(AL839&gt;=0, RIGHT(TEXT(AL839,"0.#"),1)="."),TRUE,FALSE)</formula>
    </cfRule>
    <cfRule type="expression" dxfId="2509" priority="6643">
      <formula>IF(AND(AL839&lt;0, RIGHT(TEXT(AL839,"0.#"),1)&lt;&gt;"."),TRUE,FALSE)</formula>
    </cfRule>
    <cfRule type="expression" dxfId="2508" priority="6644">
      <formula>IF(AND(AL839&lt;0, RIGHT(TEXT(AL839,"0.#"),1)="."),TRUE,FALSE)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8">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0:Y871">
    <cfRule type="expression" dxfId="2069" priority="2079">
      <formula>IF(RIGHT(TEXT(Y870,"0.#"),1)=".",FALSE,TRUE)</formula>
    </cfRule>
    <cfRule type="expression" dxfId="2068" priority="2080">
      <formula>IF(RIGHT(TEXT(Y870,"0.#"),1)=".",TRUE,FALSE)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5:P27">
    <cfRule type="expression" dxfId="2047" priority="2307">
      <formula>IF(RIGHT(TEXT(P25,"0.#"),1)=".",FALSE,TRUE)</formula>
    </cfRule>
    <cfRule type="expression" dxfId="2046" priority="2308">
      <formula>IF(RIGHT(TEXT(P25,"0.#"),1)=".",TRUE,FALSE)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
    <cfRule type="expression" dxfId="713" priority="13">
      <formula>IF(RIGHT(TEXT(P24,"0.#"),1)=".",FALSE,TRUE)</formula>
    </cfRule>
    <cfRule type="expression" dxfId="712" priority="14">
      <formula>IF(RIGHT(TEXT(P24,"0.#"),1)=".",TRUE,FALSE)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05"/>
      <c r="Z2" s="412"/>
      <c r="AA2" s="413"/>
      <c r="AB2" s="1009" t="s">
        <v>11</v>
      </c>
      <c r="AC2" s="1010"/>
      <c r="AD2" s="1011"/>
      <c r="AE2" s="997" t="s">
        <v>557</v>
      </c>
      <c r="AF2" s="997"/>
      <c r="AG2" s="997"/>
      <c r="AH2" s="997"/>
      <c r="AI2" s="997" t="s">
        <v>554</v>
      </c>
      <c r="AJ2" s="997"/>
      <c r="AK2" s="997"/>
      <c r="AL2" s="997"/>
      <c r="AM2" s="997" t="s">
        <v>528</v>
      </c>
      <c r="AN2" s="997"/>
      <c r="AO2" s="997"/>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5"/>
      <c r="I4" s="1015"/>
      <c r="J4" s="1015"/>
      <c r="K4" s="1015"/>
      <c r="L4" s="1015"/>
      <c r="M4" s="1015"/>
      <c r="N4" s="1015"/>
      <c r="O4" s="1016"/>
      <c r="P4" s="161"/>
      <c r="Q4" s="1023"/>
      <c r="R4" s="1023"/>
      <c r="S4" s="1023"/>
      <c r="T4" s="1023"/>
      <c r="U4" s="1023"/>
      <c r="V4" s="1023"/>
      <c r="W4" s="1023"/>
      <c r="X4" s="1024"/>
      <c r="Y4" s="1001" t="s">
        <v>12</v>
      </c>
      <c r="Z4" s="1002"/>
      <c r="AA4" s="1003"/>
      <c r="AB4" s="554"/>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3" t="s">
        <v>54</v>
      </c>
      <c r="Z5" s="998"/>
      <c r="AA5" s="999"/>
      <c r="AB5" s="525"/>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5" t="s">
        <v>473</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05"/>
      <c r="Z9" s="412"/>
      <c r="AA9" s="413"/>
      <c r="AB9" s="1009" t="s">
        <v>11</v>
      </c>
      <c r="AC9" s="1010"/>
      <c r="AD9" s="1011"/>
      <c r="AE9" s="997" t="s">
        <v>558</v>
      </c>
      <c r="AF9" s="997"/>
      <c r="AG9" s="997"/>
      <c r="AH9" s="997"/>
      <c r="AI9" s="997" t="s">
        <v>554</v>
      </c>
      <c r="AJ9" s="997"/>
      <c r="AK9" s="997"/>
      <c r="AL9" s="997"/>
      <c r="AM9" s="997" t="s">
        <v>528</v>
      </c>
      <c r="AN9" s="997"/>
      <c r="AO9" s="997"/>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4"/>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5"/>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5" t="s">
        <v>473</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05"/>
      <c r="Z16" s="412"/>
      <c r="AA16" s="413"/>
      <c r="AB16" s="1009" t="s">
        <v>11</v>
      </c>
      <c r="AC16" s="1010"/>
      <c r="AD16" s="1011"/>
      <c r="AE16" s="997" t="s">
        <v>557</v>
      </c>
      <c r="AF16" s="997"/>
      <c r="AG16" s="997"/>
      <c r="AH16" s="997"/>
      <c r="AI16" s="997" t="s">
        <v>555</v>
      </c>
      <c r="AJ16" s="997"/>
      <c r="AK16" s="997"/>
      <c r="AL16" s="997"/>
      <c r="AM16" s="997" t="s">
        <v>528</v>
      </c>
      <c r="AN16" s="997"/>
      <c r="AO16" s="997"/>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4"/>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5"/>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5" t="s">
        <v>473</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05"/>
      <c r="Z23" s="412"/>
      <c r="AA23" s="413"/>
      <c r="AB23" s="1009" t="s">
        <v>11</v>
      </c>
      <c r="AC23" s="1010"/>
      <c r="AD23" s="1011"/>
      <c r="AE23" s="997" t="s">
        <v>559</v>
      </c>
      <c r="AF23" s="997"/>
      <c r="AG23" s="997"/>
      <c r="AH23" s="997"/>
      <c r="AI23" s="997" t="s">
        <v>554</v>
      </c>
      <c r="AJ23" s="997"/>
      <c r="AK23" s="997"/>
      <c r="AL23" s="997"/>
      <c r="AM23" s="997" t="s">
        <v>528</v>
      </c>
      <c r="AN23" s="997"/>
      <c r="AO23" s="997"/>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4"/>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5"/>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5" t="s">
        <v>473</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05"/>
      <c r="Z30" s="412"/>
      <c r="AA30" s="413"/>
      <c r="AB30" s="1009" t="s">
        <v>11</v>
      </c>
      <c r="AC30" s="1010"/>
      <c r="AD30" s="1011"/>
      <c r="AE30" s="997" t="s">
        <v>557</v>
      </c>
      <c r="AF30" s="997"/>
      <c r="AG30" s="997"/>
      <c r="AH30" s="997"/>
      <c r="AI30" s="997" t="s">
        <v>554</v>
      </c>
      <c r="AJ30" s="997"/>
      <c r="AK30" s="997"/>
      <c r="AL30" s="997"/>
      <c r="AM30" s="997" t="s">
        <v>552</v>
      </c>
      <c r="AN30" s="997"/>
      <c r="AO30" s="997"/>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4"/>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5"/>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5" t="s">
        <v>473</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05"/>
      <c r="Z37" s="412"/>
      <c r="AA37" s="413"/>
      <c r="AB37" s="1009" t="s">
        <v>11</v>
      </c>
      <c r="AC37" s="1010"/>
      <c r="AD37" s="1011"/>
      <c r="AE37" s="997" t="s">
        <v>559</v>
      </c>
      <c r="AF37" s="997"/>
      <c r="AG37" s="997"/>
      <c r="AH37" s="997"/>
      <c r="AI37" s="997" t="s">
        <v>556</v>
      </c>
      <c r="AJ37" s="997"/>
      <c r="AK37" s="997"/>
      <c r="AL37" s="997"/>
      <c r="AM37" s="997" t="s">
        <v>553</v>
      </c>
      <c r="AN37" s="997"/>
      <c r="AO37" s="997"/>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4"/>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5"/>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5" t="s">
        <v>473</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05"/>
      <c r="Z44" s="412"/>
      <c r="AA44" s="413"/>
      <c r="AB44" s="1009" t="s">
        <v>11</v>
      </c>
      <c r="AC44" s="1010"/>
      <c r="AD44" s="1011"/>
      <c r="AE44" s="997" t="s">
        <v>557</v>
      </c>
      <c r="AF44" s="997"/>
      <c r="AG44" s="997"/>
      <c r="AH44" s="997"/>
      <c r="AI44" s="997" t="s">
        <v>554</v>
      </c>
      <c r="AJ44" s="997"/>
      <c r="AK44" s="997"/>
      <c r="AL44" s="997"/>
      <c r="AM44" s="997" t="s">
        <v>528</v>
      </c>
      <c r="AN44" s="997"/>
      <c r="AO44" s="997"/>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4"/>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5"/>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5" t="s">
        <v>473</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05"/>
      <c r="Z51" s="412"/>
      <c r="AA51" s="413"/>
      <c r="AB51" s="458" t="s">
        <v>11</v>
      </c>
      <c r="AC51" s="1010"/>
      <c r="AD51" s="1011"/>
      <c r="AE51" s="997" t="s">
        <v>557</v>
      </c>
      <c r="AF51" s="997"/>
      <c r="AG51" s="997"/>
      <c r="AH51" s="997"/>
      <c r="AI51" s="997" t="s">
        <v>554</v>
      </c>
      <c r="AJ51" s="997"/>
      <c r="AK51" s="997"/>
      <c r="AL51" s="997"/>
      <c r="AM51" s="997" t="s">
        <v>528</v>
      </c>
      <c r="AN51" s="997"/>
      <c r="AO51" s="997"/>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4"/>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5"/>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5" t="s">
        <v>473</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05"/>
      <c r="Z58" s="412"/>
      <c r="AA58" s="413"/>
      <c r="AB58" s="1009" t="s">
        <v>11</v>
      </c>
      <c r="AC58" s="1010"/>
      <c r="AD58" s="1011"/>
      <c r="AE58" s="997" t="s">
        <v>557</v>
      </c>
      <c r="AF58" s="997"/>
      <c r="AG58" s="997"/>
      <c r="AH58" s="997"/>
      <c r="AI58" s="997" t="s">
        <v>554</v>
      </c>
      <c r="AJ58" s="997"/>
      <c r="AK58" s="997"/>
      <c r="AL58" s="997"/>
      <c r="AM58" s="997" t="s">
        <v>528</v>
      </c>
      <c r="AN58" s="997"/>
      <c r="AO58" s="997"/>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4"/>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5"/>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5" t="s">
        <v>473</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05"/>
      <c r="Z65" s="412"/>
      <c r="AA65" s="413"/>
      <c r="AB65" s="1009" t="s">
        <v>11</v>
      </c>
      <c r="AC65" s="1010"/>
      <c r="AD65" s="1011"/>
      <c r="AE65" s="997" t="s">
        <v>557</v>
      </c>
      <c r="AF65" s="997"/>
      <c r="AG65" s="997"/>
      <c r="AH65" s="997"/>
      <c r="AI65" s="997" t="s">
        <v>554</v>
      </c>
      <c r="AJ65" s="997"/>
      <c r="AK65" s="997"/>
      <c r="AL65" s="997"/>
      <c r="AM65" s="997" t="s">
        <v>528</v>
      </c>
      <c r="AN65" s="997"/>
      <c r="AO65" s="997"/>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4"/>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5"/>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2019-05-13T06:23:03Z</cp:lastPrinted>
  <dcterms:created xsi:type="dcterms:W3CDTF">2012-03-13T00:50:25Z</dcterms:created>
  <dcterms:modified xsi:type="dcterms:W3CDTF">2019-07-01T06:26:21Z</dcterms:modified>
</cp:coreProperties>
</file>