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<sst xmlns="http://schemas.openxmlformats.org/spreadsheetml/2006/main" count="2986" uniqueCount="669">
  <si>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</si>
  <si>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</si>
  <si>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</si>
  <si>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</si>
  <si>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</si>
  <si>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</si>
  <si>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</si>
  <si>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</si>
  <si>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</si>
  <si>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</si>
  <si>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</si>
  <si>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</si>
  <si>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</si>
  <si>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</si>
  <si>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</si>
  <si>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</si>
  <si>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</si>
  <si>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</si>
  <si>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</si>
  <si>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</si>
  <si>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</si>
  <si>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</si>
  <si>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</si>
  <si>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</si>
  <si>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</si>
  <si>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</si>
  <si>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</si>
  <si>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</si>
  <si>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</si>
  <si>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</si>
  <si>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</si>
  <si>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</si>
  <si>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</si>
  <si>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</si>
  <si>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</si>
  <si>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</si>
  <si>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</si>
  <si>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</si>
  <si>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</si>
  <si>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</si>
  <si>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</si>
  <si>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</si>
  <si>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</si>
  <si>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</si>
  <si>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</si>
  <si>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</si>
  <si>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</si>
  <si>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</si>
  <si>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</si>
  <si>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</si>
  <si>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</si>
  <si>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</si>
  <si>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</si>
  <si>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</si>
  <si>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</si>
  <si>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</si>
  <si>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</si>
  <si>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</si>
  <si>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</si>
  <si>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</si>
  <si>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</si>
  <si>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</si>
  <si>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</si>
  <si>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</si>
  <si>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</si>
  <si>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</si>
  <si>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</si>
  <si>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</si>
  <si>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</si>
  <si>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</si>
  <si>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</si>
  <si>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</si>
  <si>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</si>
  <si>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</si>
  <si>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</si>
  <si>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</si>
  <si>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</si>
  <si>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</si>
  <si>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</si>
  <si>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</si>
  <si>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</si>
  <si>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</si>
  <si>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</si>
  <si>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</si>
  <si>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</si>
  <si>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</si>
  <si>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</si>
  <si>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</si>
  <si>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</si>
  <si>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</si>
  <si>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</si>
  <si>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</si>
  <si>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</si>
  <si>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</si>
  <si>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</si>
  <si>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</si>
  <si>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</si>
  <si>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</si>
  <si>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</si>
  <si>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</si>
  <si>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</si>
  <si>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</si>
  <si>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</si>
  <si>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</si>
  <si>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</si>
  <si>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</si>
  <si>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</si>
  <si>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</si>
  <si>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</si>
  <si>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</si>
  <si>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</si>
  <si>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</si>
  <si>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</si>
  <si>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</si>
  <si>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</si>
  <si>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</si>
  <si>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</si>
  <si>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</si>
  <si>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</si>
  <si>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</si>
  <si>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</si>
  <si>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</si>
  <si>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</si>
  <si>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</si>
  <si>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</si>
  <si>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</si>
  <si>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</si>
  <si>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</si>
  <si>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</si>
  <si>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</si>
  <si>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</si>
  <si>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</si>
  <si>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</si>
  <si>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</si>
  <si>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</si>
  <si>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</si>
  <si>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</si>
  <si>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</si>
  <si>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</si>
  <si>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</si>
  <si>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</si>
  <si>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</si>
  <si>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</si>
  <si>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</si>
  <si>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</si>
  <si>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</si>
  <si>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</si>
  <si>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</si>
  <si>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</si>
  <si>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</si>
  <si>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</si>
  <si>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</si>
  <si>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</si>
  <si>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</si>
  <si>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</si>
  <si>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</si>
  <si>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</si>
  <si>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</si>
  <si>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</si>
  <si>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</si>
  <si>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</si>
  <si>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</si>
  <si>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</si>
  <si>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</si>
  <si>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</si>
  <si>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</si>
  <si>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</si>
  <si>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</si>
  <si>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</si>
  <si>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</si>
  <si>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</si>
  <si>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</si>
  <si>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</si>
  <si>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</si>
  <si>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</si>
  <si>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</si>
  <si>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</si>
  <si>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</si>
  <si>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</si>
  <si>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</si>
  <si>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</si>
  <si>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</si>
  <si>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</si>
  <si>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</si>
  <si>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</si>
  <si>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</si>
  <si>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</si>
  <si>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</si>
  <si>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</si>
  <si>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</si>
  <si>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</si>
  <si>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</si>
  <si>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</si>
  <si>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</si>
  <si>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</si>
  <si>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</si>
  <si>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</si>
  <si>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</si>
  <si>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</si>
  <si>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</si>
  <si>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</si>
  <si>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</si>
  <si>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</si>
  <si>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</si>
  <si>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</si>
  <si>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</si>
  <si>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</si>
  <si>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</si>
  <si>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</si>
  <si>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</si>
  <si>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</si>
  <si>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</si>
  <si>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</si>
  <si>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</si>
  <si>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</si>
  <si>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</si>
  <si>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</si>
  <si>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</si>
  <si>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</si>
  <si>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</si>
  <si>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</si>
  <si>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</si>
  <si>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</si>
  <si>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</si>
  <si>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</si>
  <si>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</si>
  <si>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</si>
  <si>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</si>
  <si>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</si>
  <si>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</si>
  <si>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</si>
  <si>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</si>
  <si>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</si>
  <si>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</si>
  <si>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</si>
  <si>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</si>
  <si>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</si>
  <si>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</si>
  <si>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</si>
  <si>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</si>
  <si>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</si>
  <si>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</si>
  <si>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</si>
  <si>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</si>
  <si>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</si>
  <si>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</si>
  <si>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</si>
  <si>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</si>
  <si>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</si>
  <si>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</si>
  <si>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</si>
  <si>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</si>
  <si>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</si>
  <si>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</si>
  <si>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</si>
  <si>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</si>
  <si>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</si>
  <si>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</si>
  <si>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</si>
  <si>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</si>
  <si>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</si>
  <si>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</si>
  <si>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</si>
  <si>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</si>
  <si>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</si>
  <si>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</si>
  <si>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</si>
  <si>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</si>
  <si>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</si>
  <si>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</si>
  <si>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</si>
  <si>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</si>
  <si>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</si>
  <si>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</si>
  <si>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</si>
  <si>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</si>
  <si>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</si>
  <si>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</si>
  <si>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</si>
  <si>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</si>
  <si>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</si>
  <si>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</si>
  <si>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</si>
  <si>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</si>
  <si>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</si>
  <si>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</si>
  <si>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</si>
  <si>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</si>
  <si>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</si>
  <si>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</si>
  <si>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</si>
  <si>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</si>
  <si>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</si>
  <si>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</si>
  <si>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</si>
  <si>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</si>
  <si>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</si>
  <si>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</si>
  <si>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</si>
  <si>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</si>
  <si>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</si>
  <si>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</si>
  <si>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</si>
  <si>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</si>
  <si>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</si>
  <si>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</si>
  <si>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</si>
  <si>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</si>
  <si>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</si>
  <si>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</si>
  <si>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</si>
  <si>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</si>
  <si>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</si>
  <si>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</si>
  <si>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</si>
  <si>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</si>
  <si>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</si>
  <si>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</si>
  <si>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</si>
  <si>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</si>
  <si>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</si>
  <si>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</si>
  <si>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</si>
  <si>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</si>
  <si>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</si>
  <si>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</si>
  <si>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</si>
  <si>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</si>
  <si>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</si>
  <si>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</si>
  <si>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</si>
  <si>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</si>
  <si>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</si>
  <si>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</si>
  <si>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</si>
  <si>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</si>
  <si>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</si>
  <si>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</si>
  <si>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</si>
  <si>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</si>
  <si>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</si>
  <si>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</si>
  <si>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</si>
  <si>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</si>
  <si>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</si>
  <si>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</si>
  <si>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</si>
  <si>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</si>
  <si>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</si>
  <si>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</si>
  <si>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</si>
  <si>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</si>
  <si>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</si>
  <si>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</si>
  <si>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</si>
  <si>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</si>
  <si>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</si>
  <si>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</si>
  <si>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</si>
  <si>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</si>
  <si>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</si>
  <si>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</si>
  <si>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</si>
  <si>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</si>
  <si>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</si>
  <si>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</si>
  <si>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</si>
  <si>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</si>
  <si>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</si>
  <si>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</si>
  <si>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</si>
  <si>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</si>
  <si>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</si>
  <si>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</si>
  <si>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</si>
  <si>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</si>
  <si>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</si>
  <si>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</si>
  <si>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</si>
  <si>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</si>
  <si>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</si>
  <si>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</si>
  <si>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</si>
  <si>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</si>
  <si>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</si>
  <si>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</si>
  <si>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</si>
  <si>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</si>
  <si>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</si>
  <si>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</si>
  <si>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</si>
  <si>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</si>
  <si>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</si>
  <si>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</si>
  <si>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</si>
  <si>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</si>
  <si>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</si>
  <si>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</si>
  <si>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</si>
  <si>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</si>
  <si>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</si>
  <si>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</si>
  <si>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</si>
  <si>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</si>
  <si>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</si>
  <si>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</si>
  <si>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</si>
  <si>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</si>
  <si>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</si>
  <si>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</si>
  <si>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</si>
  <si>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</si>
  <si>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</si>
  <si>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</si>
  <si>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</si>
  <si>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</si>
  <si>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</si>
  <si>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</si>
  <si>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</si>
  <si>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</si>
  <si>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</si>
  <si>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</si>
  <si>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</si>
  <si>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</si>
  <si>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</si>
  <si>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</si>
  <si>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</si>
  <si>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</si>
  <si>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</si>
  <si>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</si>
  <si>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</si>
  <si>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</si>
  <si>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</si>
  <si>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</si>
  <si>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</si>
  <si>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</si>
  <si>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</si>
  <si>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</si>
  <si>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</si>
  <si>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</si>
  <si>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</si>
  <si>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</si>
  <si>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</si>
  <si>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</si>
  <si>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</si>
  <si>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</si>
  <si>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</si>
  <si>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</si>
  <si>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</si>
  <si>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</si>
  <si>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</si>
  <si>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</si>
  <si>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</si>
  <si>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</si>
  <si>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</si>
  <si>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</si>
  <si>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</si>
  <si>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</si>
  <si>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</si>
  <si>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</si>
  <si>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</si>
  <si>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</si>
  <si>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</si>
  <si>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</si>
  <si>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</si>
  <si>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</si>
  <si>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</si>
  <si>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</si>
  <si>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</si>
  <si>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</si>
  <si>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</si>
  <si>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</si>
  <si>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</si>
  <si>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</si>
  <si>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</si>
  <si>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</si>
  <si>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</si>
  <si>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</si>
  <si>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</si>
  <si>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</si>
  <si>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</si>
  <si>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</si>
  <si>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</si>
  <si>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</si>
  <si>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</si>
  <si>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</si>
  <si>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</si>
  <si>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</si>
  <si>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</si>
  <si>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</si>
  <si>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</si>
  <si>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</si>
  <si>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</si>
  <si>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</si>
  <si>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</si>
  <si>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</si>
  <si>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</si>
  <si>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</si>
  <si>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</si>
  <si>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</si>
  <si>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</si>
  <si>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</si>
  <si>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</si>
  <si>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</si>
  <si>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</si>
  <si>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</si>
  <si>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</si>
  <si>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</si>
  <si>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</si>
  <si>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</si>
  <si>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</si>
  <si>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</si>
  <si>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</si>
  <si>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</si>
  <si>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</si>
  <si>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</si>
  <si>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</si>
  <si>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</si>
  <si>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</si>
  <si>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</si>
  <si>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</si>
  <si>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</si>
  <si>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</si>
  <si>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</si>
  <si>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</si>
  <si>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</si>
  <si>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</si>
  <si>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</si>
  <si>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</si>
  <si>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</si>
  <si>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</si>
  <si>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</si>
  <si>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</si>
  <si>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</si>
  <si>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</si>
  <si>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</si>
  <si>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</si>
  <si>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</si>
  <si>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</si>
  <si>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</si>
  <si>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</si>
  <si>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</si>
  <si>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</si>
  <si>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</si>
  <si>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</si>
  <si>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</si>
  <si>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</si>
  <si>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</si>
  <si>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</si>
  <si>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</si>
  <si>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</si>
  <si>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</si>
  <si>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</si>
  <si>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</si>
  <si>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</si>
  <si>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</si>
  <si>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</si>
  <si>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</si>
  <si>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</si>
  <si>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</si>
  <si>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</si>
  <si>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</si>
  <si>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</si>
  <si>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</si>
  <si>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</si>
  <si>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</si>
  <si>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</si>
  <si>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</si>
  <si>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</si>
  <si>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</si>
  <si>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人材開発支援助成金（障害者職業能力開発助成コース）</t>
    <rPh sb="0" eb="2">
      <t>ジンザイ</t>
    </rPh>
    <rPh sb="2" eb="4">
      <t>カイハツ</t>
    </rPh>
    <rPh sb="4" eb="6">
      <t>シエン</t>
    </rPh>
    <rPh sb="6" eb="9">
      <t>ジョセイキン</t>
    </rPh>
    <rPh sb="19" eb="21">
      <t>ジョセイ</t>
    </rPh>
    <phoneticPr fontId="5"/>
  </si>
  <si>
    <t>障害者雇用対策課</t>
    <phoneticPr fontId="5"/>
  </si>
  <si>
    <t>障害者雇用対策課長
松下　和生</t>
    <rPh sb="10" eb="12">
      <t>マツシタ</t>
    </rPh>
    <rPh sb="13" eb="15">
      <t>カズオ</t>
    </rPh>
    <phoneticPr fontId="5"/>
  </si>
  <si>
    <t>職業安定局</t>
    <rPh sb="0" eb="2">
      <t>ショクギョウ</t>
    </rPh>
    <rPh sb="2" eb="4">
      <t>アンテイ</t>
    </rPh>
    <rPh sb="4" eb="5">
      <t>キョク</t>
    </rPh>
    <phoneticPr fontId="5"/>
  </si>
  <si>
    <t>○</t>
  </si>
  <si>
    <t>雇用保険法第63条第1項第8号</t>
    <phoneticPr fontId="5"/>
  </si>
  <si>
    <t>－</t>
    <phoneticPr fontId="5"/>
  </si>
  <si>
    <t>重度視覚障害者については様々な支援機器の活用等による職域拡大への支援が必要であること、重度知的障害者、精神障害者等については、生活面・健康面のサポートを継続しながら、長期間にわたる職業準備支援から職業能力開発、就職支援まで一貫した支援が必要なことから、そのような障害者に対して長期間の教育訓練を行う事業主等を支援することを目的とする。</t>
    <phoneticPr fontId="5"/>
  </si>
  <si>
    <t>民間の事業主、社会福祉法人などが、重度視覚障害者、重度知的障害者、精神障害者等に対する長期間（6月以上2年未満）の教育訓練を行う場合に、訓練に使用する施設・設備（教室、福祉施設など）の設置等に要する費用や訓練の運営に要する経費（訓練指導員の手当、訓練の教材費など）を助成する。
（助成額）
○　施設・設備の設置等に要する経費の4分の3（上限額有り）
○　訓練事業運営に要する経費の4分の3又は5分の４（上限額有り）</t>
    <phoneticPr fontId="5"/>
  </si>
  <si>
    <t>-</t>
    <phoneticPr fontId="5"/>
  </si>
  <si>
    <t>-</t>
    <phoneticPr fontId="5"/>
  </si>
  <si>
    <t>雇用安定等給付金</t>
    <rPh sb="0" eb="2">
      <t>コヨウ</t>
    </rPh>
    <rPh sb="2" eb="4">
      <t>アンテイ</t>
    </rPh>
    <rPh sb="4" eb="5">
      <t>トウ</t>
    </rPh>
    <rPh sb="5" eb="8">
      <t>キュウフキン</t>
    </rPh>
    <phoneticPr fontId="5"/>
  </si>
  <si>
    <t>就職率
(訓練終了後3か月時点の就職者／訓練終了者)</t>
    <rPh sb="0" eb="3">
      <t>シュウショクリツ</t>
    </rPh>
    <rPh sb="5" eb="7">
      <t>クンレン</t>
    </rPh>
    <rPh sb="7" eb="10">
      <t>シュウリョウゴ</t>
    </rPh>
    <rPh sb="12" eb="13">
      <t>ゲツ</t>
    </rPh>
    <rPh sb="13" eb="15">
      <t>ジテン</t>
    </rPh>
    <rPh sb="16" eb="18">
      <t>シュウショク</t>
    </rPh>
    <rPh sb="18" eb="19">
      <t>シャ</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</si>
  <si>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</si>
  <si>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</si>
  <si>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</si>
  <si>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</si>
  <si>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訓練受講者数</t>
    <rPh sb="0" eb="2">
      <t>クンレン</t>
    </rPh>
    <rPh sb="2" eb="5">
      <t>ジュコウシャ</t>
    </rPh>
    <rPh sb="5" eb="6">
      <t>スウ</t>
    </rPh>
    <phoneticPr fontId="5"/>
  </si>
  <si>
    <t>件</t>
    <rPh sb="0" eb="1">
      <t>ケン</t>
    </rPh>
    <phoneticPr fontId="5"/>
  </si>
  <si>
    <t>X:助成金支給執行額（千円）／Y:訓練受講者数　　　　　　　　　　　　　　</t>
    <rPh sb="11" eb="12">
      <t>セン</t>
    </rPh>
    <rPh sb="12" eb="13">
      <t>エン</t>
    </rPh>
    <phoneticPr fontId="5"/>
  </si>
  <si>
    <t>千円</t>
    <rPh sb="0" eb="2">
      <t>センエン</t>
    </rPh>
    <phoneticPr fontId="5"/>
  </si>
  <si>
    <t>　　X/Y</t>
    <phoneticPr fontId="5"/>
  </si>
  <si>
    <t>636,167／391</t>
    <phoneticPr fontId="5"/>
  </si>
  <si>
    <t>634,740／285</t>
    <phoneticPr fontId="5"/>
  </si>
  <si>
    <t>公共職業安定所における就職件数（障害者）</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</si>
  <si>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</si>
  <si>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</si>
  <si>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</si>
  <si>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</si>
  <si>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</si>
  <si>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
るものであり妥当である。</t>
    <phoneticPr fontId="5"/>
  </si>
  <si>
    <t>事業主の負担を考慮した必要な経費の支給であり水準は妥
当である。</t>
    <phoneticPr fontId="5"/>
  </si>
  <si>
    <t>助成金の支給に必要な経費に限定されている。</t>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</si>
  <si>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</si>
  <si>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成果実績は目標を上回っており妥当である。</t>
    <rPh sb="0" eb="2">
      <t>セイカ</t>
    </rPh>
    <rPh sb="2" eb="4">
      <t>ジッセキ</t>
    </rPh>
    <rPh sb="5" eb="7">
      <t>モクヒョウ</t>
    </rPh>
    <rPh sb="8" eb="10">
      <t>ウワマワ</t>
    </rPh>
    <rPh sb="14" eb="16">
      <t>ダトウ</t>
    </rPh>
    <phoneticPr fontId="5"/>
  </si>
  <si>
    <t>活動実績は見込みを上回っており妥当である。</t>
    <rPh sb="0" eb="2">
      <t>カツドウ</t>
    </rPh>
    <rPh sb="2" eb="4">
      <t>ジッセキ</t>
    </rPh>
    <rPh sb="5" eb="7">
      <t>ミコ</t>
    </rPh>
    <rPh sb="9" eb="11">
      <t>ウワマワ</t>
    </rPh>
    <rPh sb="15" eb="17">
      <t>ダトウ</t>
    </rPh>
    <phoneticPr fontId="5"/>
  </si>
  <si>
    <t>-</t>
    <phoneticPr fontId="5"/>
  </si>
  <si>
    <t>新27－027</t>
    <phoneticPr fontId="5"/>
  </si>
  <si>
    <t>-</t>
    <phoneticPr fontId="5"/>
  </si>
  <si>
    <t>579</t>
    <phoneticPr fontId="5"/>
  </si>
  <si>
    <t>－</t>
    <phoneticPr fontId="5"/>
  </si>
  <si>
    <t>570</t>
    <phoneticPr fontId="5"/>
  </si>
  <si>
    <t>A.大阪労働局</t>
    <rPh sb="2" eb="4">
      <t>オオサカ</t>
    </rPh>
    <rPh sb="4" eb="7">
      <t>ロウドウキョク</t>
    </rPh>
    <phoneticPr fontId="5"/>
  </si>
  <si>
    <t>B.事業主A</t>
    <rPh sb="2" eb="5">
      <t>ジギョウヌシ</t>
    </rPh>
    <phoneticPr fontId="5"/>
  </si>
  <si>
    <t>助成金</t>
    <rPh sb="0" eb="3">
      <t>ジョセイキン</t>
    </rPh>
    <phoneticPr fontId="5"/>
  </si>
  <si>
    <t>障害者職業能力開発助成金の支給</t>
    <rPh sb="0" eb="3">
      <t>ショウガイシャ</t>
    </rPh>
    <rPh sb="3" eb="5">
      <t>ショクギョウ</t>
    </rPh>
    <rPh sb="5" eb="7">
      <t>ノウリョク</t>
    </rPh>
    <rPh sb="7" eb="9">
      <t>カイハツ</t>
    </rPh>
    <rPh sb="9" eb="12">
      <t>ジョセイキン</t>
    </rPh>
    <rPh sb="13" eb="15">
      <t>シキュウ</t>
    </rPh>
    <phoneticPr fontId="5"/>
  </si>
  <si>
    <t>事業主に対する助成金</t>
    <rPh sb="0" eb="3">
      <t>ジギョウヌシ</t>
    </rPh>
    <rPh sb="4" eb="5">
      <t>タイ</t>
    </rPh>
    <rPh sb="7" eb="10">
      <t>ジョセイキン</t>
    </rPh>
    <phoneticPr fontId="5"/>
  </si>
  <si>
    <t>事業主に対する助成金の支給</t>
    <rPh sb="0" eb="3">
      <t>ジギョウヌシ</t>
    </rPh>
    <rPh sb="4" eb="5">
      <t>タイ</t>
    </rPh>
    <rPh sb="7" eb="10">
      <t>ジョセイキン</t>
    </rPh>
    <rPh sb="11" eb="13">
      <t>シキュウ</t>
    </rPh>
    <phoneticPr fontId="5"/>
  </si>
  <si>
    <t>-</t>
    <phoneticPr fontId="5"/>
  </si>
  <si>
    <t>-</t>
    <phoneticPr fontId="5"/>
  </si>
  <si>
    <t>大阪労働局</t>
    <rPh sb="0" eb="2">
      <t>オオサカ</t>
    </rPh>
    <rPh sb="2" eb="5">
      <t>ロウドウキョク</t>
    </rPh>
    <phoneticPr fontId="5"/>
  </si>
  <si>
    <t>神奈川労働局</t>
    <rPh sb="0" eb="3">
      <t>カナガワ</t>
    </rPh>
    <rPh sb="3" eb="6">
      <t>ロウドウキョク</t>
    </rPh>
    <phoneticPr fontId="5"/>
  </si>
  <si>
    <t>長崎労働局</t>
    <rPh sb="0" eb="2">
      <t>ナガサキ</t>
    </rPh>
    <rPh sb="2" eb="5">
      <t>ロウドウキョク</t>
    </rPh>
    <phoneticPr fontId="5"/>
  </si>
  <si>
    <t>愛知労働局</t>
    <rPh sb="0" eb="2">
      <t>アイチ</t>
    </rPh>
    <rPh sb="2" eb="5">
      <t>ロウドウキョク</t>
    </rPh>
    <phoneticPr fontId="5"/>
  </si>
  <si>
    <t>熊本労働局</t>
    <rPh sb="0" eb="2">
      <t>クマモト</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</si>
  <si>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</si>
  <si>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</si>
  <si>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東京労働局</t>
    <rPh sb="0" eb="2">
      <t>トウキョウ</t>
    </rPh>
    <rPh sb="2" eb="5">
      <t>ロウドウキョク</t>
    </rPh>
    <phoneticPr fontId="5"/>
  </si>
  <si>
    <t>愛媛労働局</t>
    <rPh sb="0" eb="2">
      <t>エヒメ</t>
    </rPh>
    <rPh sb="2" eb="5">
      <t>ロウドウキョク</t>
    </rPh>
    <phoneticPr fontId="5"/>
  </si>
  <si>
    <t>岡山労働局</t>
    <rPh sb="0" eb="2">
      <t>オカヤマ</t>
    </rPh>
    <rPh sb="2" eb="5">
      <t>ロウドウキョク</t>
    </rPh>
    <phoneticPr fontId="5"/>
  </si>
  <si>
    <t>644,480千円／380</t>
    <rPh sb="7" eb="9">
      <t>センエン</t>
    </rPh>
    <phoneticPr fontId="5"/>
  </si>
  <si>
    <t>-</t>
  </si>
  <si>
    <t>-</t>
    <phoneticPr fontId="5"/>
  </si>
  <si>
    <t>-</t>
    <phoneticPr fontId="5"/>
  </si>
  <si>
    <t>-</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</si>
  <si>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</si>
  <si>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</si>
  <si>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</si>
  <si>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</si>
  <si>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</si>
  <si>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</si>
  <si>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</si>
  <si>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</si>
  <si>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</si>
  <si>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事業主K</t>
    <rPh sb="0" eb="3">
      <t>ジギョウヌシ</t>
    </rPh>
    <phoneticPr fontId="5"/>
  </si>
  <si>
    <t>障害者職業能力開発訓練事業の実施</t>
    <rPh sb="0" eb="3">
      <t>ショウガイシャ</t>
    </rPh>
    <rPh sb="3" eb="5">
      <t>ショクギョウ</t>
    </rPh>
    <rPh sb="5" eb="7">
      <t>ノウリョク</t>
    </rPh>
    <rPh sb="7" eb="9">
      <t>カイハツ</t>
    </rPh>
    <rPh sb="9" eb="11">
      <t>クンレン</t>
    </rPh>
    <rPh sb="11" eb="13">
      <t>ジギョウ</t>
    </rPh>
    <rPh sb="14" eb="16">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</si>
  <si>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</si>
  <si>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</si>
  <si>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</si>
  <si>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</si>
  <si>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</si>
  <si>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</si>
  <si>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</si>
  <si>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</si>
  <si>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</si>
  <si>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</si>
  <si>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</si>
  <si>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</si>
  <si>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</si>
  <si>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</si>
  <si>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</si>
  <si>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助成事業所における訓練
終了後の就職率を70％以上とする。</t>
    <phoneticPr fontId="5"/>
  </si>
  <si>
    <t>576,483／391</t>
    <phoneticPr fontId="5"/>
  </si>
  <si>
    <t>点検対象外</t>
    <rPh sb="0" eb="2">
      <t>テンケン</t>
    </rPh>
    <rPh sb="2" eb="5">
      <t>タイショウガイ</t>
    </rPh>
    <phoneticPr fontId="5"/>
  </si>
  <si>
    <t>今後も引き続き、目標に対する達成度等を勘案し、制度の適正な運用を図ることが必要。</t>
    <phoneticPr fontId="5"/>
  </si>
  <si>
    <t>本事業は、国が行う障害者の雇用対策と一体的に実施しているものであるため、効率的かつ効果的な執行の観点から、国が実施すべきである。</t>
    <rPh sb="36" eb="39">
      <t>コウリツテキ</t>
    </rPh>
    <rPh sb="41" eb="44">
      <t>コウカテキ</t>
    </rPh>
    <rPh sb="45" eb="47">
      <t>シッコウ</t>
    </rPh>
    <rPh sb="48" eb="50">
      <t>カンテン</t>
    </rPh>
    <rPh sb="53" eb="54">
      <t>クニ</t>
    </rPh>
    <phoneticPr fontId="5"/>
  </si>
  <si>
    <t>平成30年度については、活動実績及び活動実績ともに目標を達成しており、引き続き執行を適切に管理する必要がある。</t>
    <rPh sb="16" eb="17">
      <t>オヨ</t>
    </rPh>
    <rPh sb="18" eb="20">
      <t>カツドウ</t>
    </rPh>
    <rPh sb="20" eb="22">
      <t>ジッセキ</t>
    </rPh>
    <phoneticPr fontId="5"/>
  </si>
  <si>
    <t>雇用機会を創出するとともに雇用の安定を図ること(Ⅴ-2)</t>
  </si>
  <si>
    <t>地域、中小企業、産業の特性に応じ、雇用の創出及び雇用の安定を図ること(Ⅴ-2-1)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</si>
</sst>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11906</xdr:colOff>
      <xdr:row>745</xdr:row>
      <xdr:rowOff>311943</xdr:rowOff>
    </xdr:from>
    <xdr:to>
      <xdr:col>28</xdr:col>
      <xdr:colOff>23812</xdr:colOff>
      <xdr:row>747</xdr:row>
      <xdr:rowOff>142871</xdr:rowOff>
    </xdr:to>
    <xdr:cxnSp macro="">
      <xdr:nvCxnSpPr>
        <xdr:cNvPr id="3" name="直線矢印コネクタ 33"/>
        <xdr:cNvCxnSpPr>
          <a:cxnSpLocks noChangeShapeType="1"/>
        </xdr:cNvCxnSpPr>
      </xdr:nvCxnSpPr>
      <xdr:spPr bwMode="auto">
        <a:xfrm>
          <a:off x="5612606" y="37488018"/>
          <a:ext cx="11906" cy="53577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23813</xdr:colOff>
      <xdr:row>742</xdr:row>
      <xdr:rowOff>23815</xdr:rowOff>
    </xdr:from>
    <xdr:to>
      <xdr:col>28</xdr:col>
      <xdr:colOff>35719</xdr:colOff>
      <xdr:row>743</xdr:row>
      <xdr:rowOff>202406</xdr:rowOff>
    </xdr:to>
    <xdr:cxnSp macro="">
      <xdr:nvCxnSpPr>
        <xdr:cNvPr id="4" name="直線矢印コネクタ 33"/>
        <xdr:cNvCxnSpPr>
          <a:cxnSpLocks noChangeShapeType="1"/>
        </xdr:cNvCxnSpPr>
      </xdr:nvCxnSpPr>
      <xdr:spPr bwMode="auto">
        <a:xfrm>
          <a:off x="5624513" y="36142615"/>
          <a:ext cx="11906" cy="53101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119062</xdr:colOff>
      <xdr:row>742</xdr:row>
      <xdr:rowOff>95251</xdr:rowOff>
    </xdr:from>
    <xdr:to>
      <xdr:col>33</xdr:col>
      <xdr:colOff>45664</xdr:colOff>
      <xdr:row>743</xdr:row>
      <xdr:rowOff>14075</xdr:rowOff>
    </xdr:to>
    <xdr:sp macro="" textlink="">
      <xdr:nvSpPr>
        <xdr:cNvPr id="5" name="テキスト ボックス 4"/>
        <xdr:cNvSpPr txBox="1"/>
      </xdr:nvSpPr>
      <xdr:spPr>
        <a:xfrm>
          <a:off x="4919662" y="36214051"/>
          <a:ext cx="1726827" cy="2712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制度設計及び運用</a:t>
          </a:r>
          <a:r>
            <a:rPr kumimoji="1" lang="en-US" altLang="ja-JP" sz="1100"/>
            <a:t>〕</a:t>
          </a:r>
          <a:endParaRPr kumimoji="1" lang="ja-JP" altLang="en-US" sz="1100"/>
        </a:p>
      </xdr:txBody>
    </xdr:sp>
    <xdr:clientData/>
  </xdr:twoCellAnchor>
  <xdr:twoCellAnchor>
    <xdr:from>
      <xdr:col>13</xdr:col>
      <xdr:colOff>23813</xdr:colOff>
      <xdr:row>740</xdr:row>
      <xdr:rowOff>11906</xdr:rowOff>
    </xdr:from>
    <xdr:to>
      <xdr:col>41</xdr:col>
      <xdr:colOff>178594</xdr:colOff>
      <xdr:row>746</xdr:row>
      <xdr:rowOff>238125</xdr:rowOff>
    </xdr:to>
    <xdr:sp macro="" textlink="">
      <xdr:nvSpPr>
        <xdr:cNvPr id="6" name="正方形/長方形 5"/>
        <xdr:cNvSpPr/>
      </xdr:nvSpPr>
      <xdr:spPr>
        <a:xfrm>
          <a:off x="2624138" y="35425856"/>
          <a:ext cx="5755481" cy="23407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23812</xdr:colOff>
      <xdr:row>740</xdr:row>
      <xdr:rowOff>83343</xdr:rowOff>
    </xdr:from>
    <xdr:to>
      <xdr:col>34</xdr:col>
      <xdr:colOff>202405</xdr:colOff>
      <xdr:row>742</xdr:row>
      <xdr:rowOff>3742</xdr:rowOff>
    </xdr:to>
    <xdr:sp macro="" textlink="">
      <xdr:nvSpPr>
        <xdr:cNvPr id="7" name="テキスト ボックス 6"/>
        <xdr:cNvSpPr txBox="1"/>
      </xdr:nvSpPr>
      <xdr:spPr>
        <a:xfrm>
          <a:off x="4024312" y="35497293"/>
          <a:ext cx="2978943" cy="6252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644</a:t>
          </a:r>
          <a:r>
            <a:rPr kumimoji="1" lang="ja-JP" altLang="en-US" sz="1400"/>
            <a:t>百万円</a:t>
          </a:r>
          <a:endParaRPr kumimoji="1" lang="en-US" altLang="ja-JP" sz="1400"/>
        </a:p>
      </xdr:txBody>
    </xdr:sp>
    <xdr:clientData/>
  </xdr:twoCellAnchor>
  <xdr:twoCellAnchor>
    <xdr:from>
      <xdr:col>21</xdr:col>
      <xdr:colOff>119061</xdr:colOff>
      <xdr:row>742</xdr:row>
      <xdr:rowOff>309563</xdr:rowOff>
    </xdr:from>
    <xdr:to>
      <xdr:col>26</xdr:col>
      <xdr:colOff>199882</xdr:colOff>
      <xdr:row>743</xdr:row>
      <xdr:rowOff>184062</xdr:rowOff>
    </xdr:to>
    <xdr:sp macro="" textlink="">
      <xdr:nvSpPr>
        <xdr:cNvPr id="8" name="テキスト ボックス 7"/>
        <xdr:cNvSpPr txBox="1"/>
      </xdr:nvSpPr>
      <xdr:spPr>
        <a:xfrm>
          <a:off x="4319586" y="36428363"/>
          <a:ext cx="1080946" cy="22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20</xdr:col>
      <xdr:colOff>47625</xdr:colOff>
      <xdr:row>743</xdr:row>
      <xdr:rowOff>273844</xdr:rowOff>
    </xdr:from>
    <xdr:to>
      <xdr:col>34</xdr:col>
      <xdr:colOff>166687</xdr:colOff>
      <xdr:row>745</xdr:row>
      <xdr:rowOff>190500</xdr:rowOff>
    </xdr:to>
    <xdr:sp macro="" textlink="">
      <xdr:nvSpPr>
        <xdr:cNvPr id="9" name="テキスト ボックス 8"/>
        <xdr:cNvSpPr txBox="1"/>
      </xdr:nvSpPr>
      <xdr:spPr>
        <a:xfrm>
          <a:off x="4048125" y="36745069"/>
          <a:ext cx="2919412" cy="621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 </a:t>
          </a:r>
          <a:r>
            <a:rPr kumimoji="1" lang="ja-JP" altLang="en-US" sz="1400"/>
            <a:t>都道府県労働局（</a:t>
          </a:r>
          <a:r>
            <a:rPr kumimoji="1" lang="en-US" altLang="ja-JP" sz="1400"/>
            <a:t>9</a:t>
          </a:r>
          <a:r>
            <a:rPr kumimoji="1" lang="ja-JP" altLang="en-US" sz="1400"/>
            <a:t>局）</a:t>
          </a:r>
          <a:endParaRPr kumimoji="1" lang="en-US" altLang="ja-JP" sz="1400"/>
        </a:p>
        <a:p>
          <a:pPr algn="ctr"/>
          <a:r>
            <a:rPr kumimoji="1" lang="en-US" altLang="ja-JP" sz="1400"/>
            <a:t>644</a:t>
          </a:r>
          <a:r>
            <a:rPr kumimoji="1" lang="ja-JP" altLang="en-US" sz="1400"/>
            <a:t>百万円</a:t>
          </a:r>
          <a:endParaRPr kumimoji="1" lang="en-US" altLang="ja-JP" sz="1400"/>
        </a:p>
      </xdr:txBody>
    </xdr:sp>
    <xdr:clientData/>
  </xdr:twoCellAnchor>
  <xdr:twoCellAnchor>
    <xdr:from>
      <xdr:col>20</xdr:col>
      <xdr:colOff>190500</xdr:colOff>
      <xdr:row>745</xdr:row>
      <xdr:rowOff>297655</xdr:rowOff>
    </xdr:from>
    <xdr:to>
      <xdr:col>35</xdr:col>
      <xdr:colOff>47625</xdr:colOff>
      <xdr:row>746</xdr:row>
      <xdr:rowOff>214312</xdr:rowOff>
    </xdr:to>
    <xdr:sp macro="" textlink="">
      <xdr:nvSpPr>
        <xdr:cNvPr id="10" name="テキスト ボックス 9"/>
        <xdr:cNvSpPr txBox="1"/>
      </xdr:nvSpPr>
      <xdr:spPr>
        <a:xfrm>
          <a:off x="4191000" y="37473730"/>
          <a:ext cx="2857500" cy="2690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20</xdr:col>
      <xdr:colOff>23812</xdr:colOff>
      <xdr:row>747</xdr:row>
      <xdr:rowOff>190501</xdr:rowOff>
    </xdr:from>
    <xdr:to>
      <xdr:col>35</xdr:col>
      <xdr:colOff>11905</xdr:colOff>
      <xdr:row>750</xdr:row>
      <xdr:rowOff>142876</xdr:rowOff>
    </xdr:to>
    <xdr:sp macro="" textlink="">
      <xdr:nvSpPr>
        <xdr:cNvPr id="11" name="テキスト ボックス 10"/>
        <xdr:cNvSpPr txBox="1"/>
      </xdr:nvSpPr>
      <xdr:spPr>
        <a:xfrm>
          <a:off x="4024312" y="38071426"/>
          <a:ext cx="2988468"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事業主　</a:t>
          </a:r>
          <a:r>
            <a:rPr kumimoji="1" lang="en-US" altLang="ja-JP" sz="1400"/>
            <a:t>15</a:t>
          </a:r>
          <a:r>
            <a:rPr kumimoji="1" lang="ja-JP" altLang="en-US" sz="1400"/>
            <a:t>社</a:t>
          </a:r>
          <a:endParaRPr kumimoji="1" lang="en-US" altLang="ja-JP" sz="1400"/>
        </a:p>
        <a:p>
          <a:pPr algn="ctr"/>
          <a:r>
            <a:rPr kumimoji="1" lang="en-US" altLang="ja-JP" sz="1400"/>
            <a:t>644</a:t>
          </a:r>
          <a:r>
            <a:rPr kumimoji="1" lang="ja-JP" altLang="en-US" sz="1400"/>
            <a:t>百万円</a:t>
          </a:r>
          <a:endParaRPr kumimoji="1" lang="en-US" altLang="ja-JP" sz="1400"/>
        </a:p>
      </xdr:txBody>
    </xdr:sp>
    <xdr:clientData/>
  </xdr:twoCellAnchor>
  <xdr:twoCellAnchor>
    <xdr:from>
      <xdr:col>15</xdr:col>
      <xdr:colOff>35719</xdr:colOff>
      <xdr:row>740</xdr:row>
      <xdr:rowOff>59532</xdr:rowOff>
    </xdr:from>
    <xdr:to>
      <xdr:col>16</xdr:col>
      <xdr:colOff>135619</xdr:colOff>
      <xdr:row>740</xdr:row>
      <xdr:rowOff>243641</xdr:rowOff>
    </xdr:to>
    <xdr:sp macro="" textlink="">
      <xdr:nvSpPr>
        <xdr:cNvPr id="12" name="テキスト ボックス 11"/>
        <xdr:cNvSpPr txBox="1"/>
      </xdr:nvSpPr>
      <xdr:spPr>
        <a:xfrm>
          <a:off x="3036094" y="35473482"/>
          <a:ext cx="299925" cy="184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555</v>
      </c>
      <c r="AT2" s="948"/>
      <c r="AU2" s="948"/>
      <c r="AV2" s="52" t="str">
        <f>IF(AW2="", "", "-")</f>
        <v/>
      </c>
      <c r="AW2" s="919"/>
      <c r="AX2" s="919"/>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11" t="s">
        <v>25</v>
      </c>
      <c r="B4" s="712"/>
      <c r="C4" s="712"/>
      <c r="D4" s="712"/>
      <c r="E4" s="712"/>
      <c r="F4" s="712"/>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0" t="s">
        <v>73</v>
      </c>
      <c r="H5" s="841"/>
      <c r="I5" s="841"/>
      <c r="J5" s="841"/>
      <c r="K5" s="841"/>
      <c r="L5" s="841"/>
      <c r="M5" s="842" t="s">
        <v>66</v>
      </c>
      <c r="N5" s="843"/>
      <c r="O5" s="843"/>
      <c r="P5" s="843"/>
      <c r="Q5" s="843"/>
      <c r="R5" s="844"/>
      <c r="S5" s="845" t="s">
        <v>131</v>
      </c>
      <c r="T5" s="841"/>
      <c r="U5" s="841"/>
      <c r="V5" s="841"/>
      <c r="W5" s="841"/>
      <c r="X5" s="846"/>
      <c r="Y5" s="705" t="s">
        <v>3</v>
      </c>
      <c r="Z5" s="543"/>
      <c r="AA5" s="543"/>
      <c r="AB5" s="543"/>
      <c r="AC5" s="543"/>
      <c r="AD5" s="544"/>
      <c r="AE5" s="706" t="s">
        <v>571</v>
      </c>
      <c r="AF5" s="706"/>
      <c r="AG5" s="706"/>
      <c r="AH5" s="706"/>
      <c r="AI5" s="706"/>
      <c r="AJ5" s="706"/>
      <c r="AK5" s="706"/>
      <c r="AL5" s="706"/>
      <c r="AM5" s="706"/>
      <c r="AN5" s="706"/>
      <c r="AO5" s="706"/>
      <c r="AP5" s="707"/>
      <c r="AQ5" s="708" t="s">
        <v>572</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30" t="s">
        <v>515</v>
      </c>
      <c r="Z7" s="443"/>
      <c r="AA7" s="443"/>
      <c r="AB7" s="443"/>
      <c r="AC7" s="443"/>
      <c r="AD7" s="931"/>
      <c r="AE7" s="920" t="s">
        <v>576</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障害者施策</v>
      </c>
      <c r="H8" s="727"/>
      <c r="I8" s="727"/>
      <c r="J8" s="727"/>
      <c r="K8" s="727"/>
      <c r="L8" s="727"/>
      <c r="M8" s="727"/>
      <c r="N8" s="727"/>
      <c r="O8" s="727"/>
      <c r="P8" s="727"/>
      <c r="Q8" s="727"/>
      <c r="R8" s="727"/>
      <c r="S8" s="727"/>
      <c r="T8" s="727"/>
      <c r="U8" s="727"/>
      <c r="V8" s="727"/>
      <c r="W8" s="727"/>
      <c r="X8" s="950"/>
      <c r="Y8" s="847" t="s">
        <v>379</v>
      </c>
      <c r="Z8" s="848"/>
      <c r="AA8" s="848"/>
      <c r="AB8" s="848"/>
      <c r="AC8" s="848"/>
      <c r="AD8" s="849"/>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7" t="s">
        <v>30</v>
      </c>
      <c r="B10" s="668"/>
      <c r="C10" s="668"/>
      <c r="D10" s="668"/>
      <c r="E10" s="668"/>
      <c r="F10" s="668"/>
      <c r="G10" s="758" t="s">
        <v>578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1" t="s">
        <v>24</v>
      </c>
      <c r="B12" s="952"/>
      <c r="C12" s="952"/>
      <c r="D12" s="952"/>
      <c r="E12" s="952"/>
      <c r="F12" s="953"/>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9"/>
    </row>
    <row r="13" spans="1:50" ht="21" customHeight="1" x14ac:dyDescent="0.15">
      <c r="A13" s="617"/>
      <c r="B13" s="618"/>
      <c r="C13" s="618"/>
      <c r="D13" s="618"/>
      <c r="E13" s="618"/>
      <c r="F13" s="619"/>
      <c r="G13" s="730" t="s">
        <v>6</v>
      </c>
      <c r="H13" s="731"/>
      <c r="I13" s="768" t="s">
        <v>7</v>
      </c>
      <c r="J13" s="769"/>
      <c r="K13" s="769"/>
      <c r="L13" s="769"/>
      <c r="M13" s="769"/>
      <c r="N13" s="769"/>
      <c r="O13" s="770"/>
      <c r="P13" s="664">
        <v>629</v>
      </c>
      <c r="Q13" s="665"/>
      <c r="R13" s="665"/>
      <c r="S13" s="665"/>
      <c r="T13" s="665"/>
      <c r="U13" s="665"/>
      <c r="V13" s="666"/>
      <c r="W13" s="664">
        <v>635</v>
      </c>
      <c r="X13" s="665"/>
      <c r="Y13" s="665"/>
      <c r="Z13" s="665"/>
      <c r="AA13" s="665"/>
      <c r="AB13" s="665"/>
      <c r="AC13" s="666"/>
      <c r="AD13" s="664">
        <v>635</v>
      </c>
      <c r="AE13" s="665"/>
      <c r="AF13" s="665"/>
      <c r="AG13" s="665"/>
      <c r="AH13" s="665"/>
      <c r="AI13" s="665"/>
      <c r="AJ13" s="666"/>
      <c r="AK13" s="664">
        <v>635</v>
      </c>
      <c r="AL13" s="665"/>
      <c r="AM13" s="665"/>
      <c r="AN13" s="665"/>
      <c r="AO13" s="665"/>
      <c r="AP13" s="665"/>
      <c r="AQ13" s="666"/>
      <c r="AR13" s="927"/>
      <c r="AS13" s="928"/>
      <c r="AT13" s="928"/>
      <c r="AU13" s="928"/>
      <c r="AV13" s="928"/>
      <c r="AW13" s="928"/>
      <c r="AX13" s="929"/>
    </row>
    <row r="14" spans="1:50" ht="21" customHeight="1" x14ac:dyDescent="0.15">
      <c r="A14" s="617"/>
      <c r="B14" s="618"/>
      <c r="C14" s="618"/>
      <c r="D14" s="618"/>
      <c r="E14" s="618"/>
      <c r="F14" s="619"/>
      <c r="G14" s="732"/>
      <c r="H14" s="733"/>
      <c r="I14" s="718" t="s">
        <v>8</v>
      </c>
      <c r="J14" s="766"/>
      <c r="K14" s="766"/>
      <c r="L14" s="766"/>
      <c r="M14" s="766"/>
      <c r="N14" s="766"/>
      <c r="O14" s="767"/>
      <c r="P14" s="664" t="s">
        <v>579</v>
      </c>
      <c r="Q14" s="665"/>
      <c r="R14" s="665"/>
      <c r="S14" s="665"/>
      <c r="T14" s="665"/>
      <c r="U14" s="665"/>
      <c r="V14" s="666"/>
      <c r="W14" s="664" t="s">
        <v>579</v>
      </c>
      <c r="X14" s="665"/>
      <c r="Y14" s="665"/>
      <c r="Z14" s="665"/>
      <c r="AA14" s="665"/>
      <c r="AB14" s="665"/>
      <c r="AC14" s="666"/>
      <c r="AD14" s="664" t="s">
        <v>579</v>
      </c>
      <c r="AE14" s="665"/>
      <c r="AF14" s="665"/>
      <c r="AG14" s="665"/>
      <c r="AH14" s="665"/>
      <c r="AI14" s="665"/>
      <c r="AJ14" s="666"/>
      <c r="AK14" s="664" t="s">
        <v>650</v>
      </c>
      <c r="AL14" s="665"/>
      <c r="AM14" s="665"/>
      <c r="AN14" s="665"/>
      <c r="AO14" s="665"/>
      <c r="AP14" s="665"/>
      <c r="AQ14" s="666"/>
      <c r="AR14" s="792"/>
      <c r="AS14" s="792"/>
      <c r="AT14" s="792"/>
      <c r="AU14" s="792"/>
      <c r="AV14" s="792"/>
      <c r="AW14" s="792"/>
      <c r="AX14" s="793"/>
    </row>
    <row r="15" spans="1:50" ht="21" customHeight="1" x14ac:dyDescent="0.15">
      <c r="A15" s="617"/>
      <c r="B15" s="618"/>
      <c r="C15" s="618"/>
      <c r="D15" s="618"/>
      <c r="E15" s="618"/>
      <c r="F15" s="619"/>
      <c r="G15" s="732"/>
      <c r="H15" s="733"/>
      <c r="I15" s="718" t="s">
        <v>51</v>
      </c>
      <c r="J15" s="719"/>
      <c r="K15" s="719"/>
      <c r="L15" s="719"/>
      <c r="M15" s="719"/>
      <c r="N15" s="719"/>
      <c r="O15" s="720"/>
      <c r="P15" s="664" t="s">
        <v>579</v>
      </c>
      <c r="Q15" s="665"/>
      <c r="R15" s="665"/>
      <c r="S15" s="665"/>
      <c r="T15" s="665"/>
      <c r="U15" s="665"/>
      <c r="V15" s="666"/>
      <c r="W15" s="664" t="s">
        <v>579</v>
      </c>
      <c r="X15" s="665"/>
      <c r="Y15" s="665"/>
      <c r="Z15" s="665"/>
      <c r="AA15" s="665"/>
      <c r="AB15" s="665"/>
      <c r="AC15" s="666"/>
      <c r="AD15" s="664" t="s">
        <v>579</v>
      </c>
      <c r="AE15" s="665"/>
      <c r="AF15" s="665"/>
      <c r="AG15" s="665"/>
      <c r="AH15" s="665"/>
      <c r="AI15" s="665"/>
      <c r="AJ15" s="666"/>
      <c r="AK15" s="664" t="s">
        <v>651</v>
      </c>
      <c r="AL15" s="665"/>
      <c r="AM15" s="665"/>
      <c r="AN15" s="665"/>
      <c r="AO15" s="665"/>
      <c r="AP15" s="665"/>
      <c r="AQ15" s="666"/>
      <c r="AR15" s="664"/>
      <c r="AS15" s="665"/>
      <c r="AT15" s="665"/>
      <c r="AU15" s="665"/>
      <c r="AV15" s="665"/>
      <c r="AW15" s="665"/>
      <c r="AX15" s="810"/>
    </row>
    <row r="16" spans="1:50" ht="21" customHeight="1" x14ac:dyDescent="0.15">
      <c r="A16" s="617"/>
      <c r="B16" s="618"/>
      <c r="C16" s="618"/>
      <c r="D16" s="618"/>
      <c r="E16" s="618"/>
      <c r="F16" s="619"/>
      <c r="G16" s="732"/>
      <c r="H16" s="733"/>
      <c r="I16" s="718" t="s">
        <v>52</v>
      </c>
      <c r="J16" s="719"/>
      <c r="K16" s="719"/>
      <c r="L16" s="719"/>
      <c r="M16" s="719"/>
      <c r="N16" s="719"/>
      <c r="O16" s="720"/>
      <c r="P16" s="664" t="s">
        <v>579</v>
      </c>
      <c r="Q16" s="665"/>
      <c r="R16" s="665"/>
      <c r="S16" s="665"/>
      <c r="T16" s="665"/>
      <c r="U16" s="665"/>
      <c r="V16" s="666"/>
      <c r="W16" s="664" t="s">
        <v>579</v>
      </c>
      <c r="X16" s="665"/>
      <c r="Y16" s="665"/>
      <c r="Z16" s="665"/>
      <c r="AA16" s="665"/>
      <c r="AB16" s="665"/>
      <c r="AC16" s="666"/>
      <c r="AD16" s="664" t="s">
        <v>579</v>
      </c>
      <c r="AE16" s="665"/>
      <c r="AF16" s="665"/>
      <c r="AG16" s="665"/>
      <c r="AH16" s="665"/>
      <c r="AI16" s="665"/>
      <c r="AJ16" s="666"/>
      <c r="AK16" s="664" t="s">
        <v>651</v>
      </c>
      <c r="AL16" s="665"/>
      <c r="AM16" s="665"/>
      <c r="AN16" s="665"/>
      <c r="AO16" s="665"/>
      <c r="AP16" s="665"/>
      <c r="AQ16" s="666"/>
      <c r="AR16" s="761"/>
      <c r="AS16" s="762"/>
      <c r="AT16" s="762"/>
      <c r="AU16" s="762"/>
      <c r="AV16" s="762"/>
      <c r="AW16" s="762"/>
      <c r="AX16" s="763"/>
    </row>
    <row r="17" spans="1:50" ht="24.75" customHeight="1" x14ac:dyDescent="0.15">
      <c r="A17" s="617"/>
      <c r="B17" s="618"/>
      <c r="C17" s="618"/>
      <c r="D17" s="618"/>
      <c r="E17" s="618"/>
      <c r="F17" s="619"/>
      <c r="G17" s="732"/>
      <c r="H17" s="733"/>
      <c r="I17" s="718" t="s">
        <v>50</v>
      </c>
      <c r="J17" s="766"/>
      <c r="K17" s="766"/>
      <c r="L17" s="766"/>
      <c r="M17" s="766"/>
      <c r="N17" s="766"/>
      <c r="O17" s="767"/>
      <c r="P17" s="664" t="s">
        <v>580</v>
      </c>
      <c r="Q17" s="665"/>
      <c r="R17" s="665"/>
      <c r="S17" s="665"/>
      <c r="T17" s="665"/>
      <c r="U17" s="665"/>
      <c r="V17" s="666"/>
      <c r="W17" s="664" t="s">
        <v>579</v>
      </c>
      <c r="X17" s="665"/>
      <c r="Y17" s="665"/>
      <c r="Z17" s="665"/>
      <c r="AA17" s="665"/>
      <c r="AB17" s="665"/>
      <c r="AC17" s="666"/>
      <c r="AD17" s="664" t="s">
        <v>579</v>
      </c>
      <c r="AE17" s="665"/>
      <c r="AF17" s="665"/>
      <c r="AG17" s="665"/>
      <c r="AH17" s="665"/>
      <c r="AI17" s="665"/>
      <c r="AJ17" s="666"/>
      <c r="AK17" s="664" t="s">
        <v>652</v>
      </c>
      <c r="AL17" s="665"/>
      <c r="AM17" s="665"/>
      <c r="AN17" s="665"/>
      <c r="AO17" s="665"/>
      <c r="AP17" s="665"/>
      <c r="AQ17" s="666"/>
      <c r="AR17" s="925"/>
      <c r="AS17" s="925"/>
      <c r="AT17" s="925"/>
      <c r="AU17" s="925"/>
      <c r="AV17" s="925"/>
      <c r="AW17" s="925"/>
      <c r="AX17" s="926"/>
    </row>
    <row r="18" spans="1:50" ht="24.75" customHeight="1" x14ac:dyDescent="0.15">
      <c r="A18" s="617"/>
      <c r="B18" s="618"/>
      <c r="C18" s="618"/>
      <c r="D18" s="618"/>
      <c r="E18" s="618"/>
      <c r="F18" s="619"/>
      <c r="G18" s="734"/>
      <c r="H18" s="735"/>
      <c r="I18" s="723" t="s">
        <v>20</v>
      </c>
      <c r="J18" s="724"/>
      <c r="K18" s="724"/>
      <c r="L18" s="724"/>
      <c r="M18" s="724"/>
      <c r="N18" s="724"/>
      <c r="O18" s="725"/>
      <c r="P18" s="880">
        <f>SUM(P13:V17)</f>
        <v>629</v>
      </c>
      <c r="Q18" s="881"/>
      <c r="R18" s="881"/>
      <c r="S18" s="881"/>
      <c r="T18" s="881"/>
      <c r="U18" s="881"/>
      <c r="V18" s="882"/>
      <c r="W18" s="880">
        <f>SUM(W13:AC17)</f>
        <v>635</v>
      </c>
      <c r="X18" s="881"/>
      <c r="Y18" s="881"/>
      <c r="Z18" s="881"/>
      <c r="AA18" s="881"/>
      <c r="AB18" s="881"/>
      <c r="AC18" s="882"/>
      <c r="AD18" s="880">
        <f>SUM(AD13:AJ17)</f>
        <v>635</v>
      </c>
      <c r="AE18" s="881"/>
      <c r="AF18" s="881"/>
      <c r="AG18" s="881"/>
      <c r="AH18" s="881"/>
      <c r="AI18" s="881"/>
      <c r="AJ18" s="882"/>
      <c r="AK18" s="880">
        <f>SUM(AK13:AQ17)</f>
        <v>635</v>
      </c>
      <c r="AL18" s="881"/>
      <c r="AM18" s="881"/>
      <c r="AN18" s="881"/>
      <c r="AO18" s="881"/>
      <c r="AP18" s="881"/>
      <c r="AQ18" s="882"/>
      <c r="AR18" s="880">
        <f>SUM(AR13:AX17)</f>
        <v>0</v>
      </c>
      <c r="AS18" s="881"/>
      <c r="AT18" s="881"/>
      <c r="AU18" s="881"/>
      <c r="AV18" s="881"/>
      <c r="AW18" s="881"/>
      <c r="AX18" s="883"/>
    </row>
    <row r="19" spans="1:50" ht="24.75" customHeight="1" x14ac:dyDescent="0.15">
      <c r="A19" s="617"/>
      <c r="B19" s="618"/>
      <c r="C19" s="618"/>
      <c r="D19" s="618"/>
      <c r="E19" s="618"/>
      <c r="F19" s="619"/>
      <c r="G19" s="878" t="s">
        <v>9</v>
      </c>
      <c r="H19" s="879"/>
      <c r="I19" s="879"/>
      <c r="J19" s="879"/>
      <c r="K19" s="879"/>
      <c r="L19" s="879"/>
      <c r="M19" s="879"/>
      <c r="N19" s="879"/>
      <c r="O19" s="879"/>
      <c r="P19" s="664">
        <v>577</v>
      </c>
      <c r="Q19" s="665"/>
      <c r="R19" s="665"/>
      <c r="S19" s="665"/>
      <c r="T19" s="665"/>
      <c r="U19" s="665"/>
      <c r="V19" s="666"/>
      <c r="W19" s="664">
        <v>636</v>
      </c>
      <c r="X19" s="665"/>
      <c r="Y19" s="665"/>
      <c r="Z19" s="665"/>
      <c r="AA19" s="665"/>
      <c r="AB19" s="665"/>
      <c r="AC19" s="666"/>
      <c r="AD19" s="664">
        <v>644</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8" t="s">
        <v>10</v>
      </c>
      <c r="H20" s="879"/>
      <c r="I20" s="879"/>
      <c r="J20" s="879"/>
      <c r="K20" s="879"/>
      <c r="L20" s="879"/>
      <c r="M20" s="879"/>
      <c r="N20" s="879"/>
      <c r="O20" s="879"/>
      <c r="P20" s="318">
        <f>IF(P18=0, "-", SUM(P19)/P18)</f>
        <v>0.91732909379968208</v>
      </c>
      <c r="Q20" s="318"/>
      <c r="R20" s="318"/>
      <c r="S20" s="318"/>
      <c r="T20" s="318"/>
      <c r="U20" s="318"/>
      <c r="V20" s="318"/>
      <c r="W20" s="318">
        <f t="shared" ref="W20" si="0">IF(W18=0, "-", SUM(W19)/W18)</f>
        <v>1.0015748031496063</v>
      </c>
      <c r="X20" s="318"/>
      <c r="Y20" s="318"/>
      <c r="Z20" s="318"/>
      <c r="AA20" s="318"/>
      <c r="AB20" s="318"/>
      <c r="AC20" s="318"/>
      <c r="AD20" s="318">
        <f t="shared" ref="AD20" si="1">IF(AD18=0, "-", SUM(AD19)/AD18)</f>
        <v>1.0141732283464566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4"/>
      <c r="G21" s="316" t="s">
        <v>478</v>
      </c>
      <c r="H21" s="317"/>
      <c r="I21" s="317"/>
      <c r="J21" s="317"/>
      <c r="K21" s="317"/>
      <c r="L21" s="317"/>
      <c r="M21" s="317"/>
      <c r="N21" s="317"/>
      <c r="O21" s="317"/>
      <c r="P21" s="318">
        <f>IF(P19=0, "-", SUM(P19)/SUM(P13,P14))</f>
        <v>0.91732909379968208</v>
      </c>
      <c r="Q21" s="318"/>
      <c r="R21" s="318"/>
      <c r="S21" s="318"/>
      <c r="T21" s="318"/>
      <c r="U21" s="318"/>
      <c r="V21" s="318"/>
      <c r="W21" s="318">
        <f t="shared" ref="W21" si="2">IF(W19=0, "-", SUM(W19)/SUM(W13,W14))</f>
        <v>1.0015748031496063</v>
      </c>
      <c r="X21" s="318"/>
      <c r="Y21" s="318"/>
      <c r="Z21" s="318"/>
      <c r="AA21" s="318"/>
      <c r="AB21" s="318"/>
      <c r="AC21" s="318"/>
      <c r="AD21" s="318">
        <f t="shared" ref="AD21" si="3">IF(AD19=0, "-", SUM(AD19)/SUM(AD13,AD14))</f>
        <v>1.0141732283464566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559</v>
      </c>
      <c r="B22" s="973"/>
      <c r="C22" s="973"/>
      <c r="D22" s="973"/>
      <c r="E22" s="973"/>
      <c r="F22" s="974"/>
      <c r="G22" s="959" t="s">
        <v>457</v>
      </c>
      <c r="H22" s="222"/>
      <c r="I22" s="222"/>
      <c r="J22" s="222"/>
      <c r="K22" s="222"/>
      <c r="L22" s="222"/>
      <c r="M22" s="222"/>
      <c r="N22" s="222"/>
      <c r="O22" s="223"/>
      <c r="P22" s="944" t="s">
        <v>520</v>
      </c>
      <c r="Q22" s="222"/>
      <c r="R22" s="222"/>
      <c r="S22" s="222"/>
      <c r="T22" s="222"/>
      <c r="U22" s="222"/>
      <c r="V22" s="223"/>
      <c r="W22" s="944" t="s">
        <v>516</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581</v>
      </c>
      <c r="H23" s="961"/>
      <c r="I23" s="961"/>
      <c r="J23" s="961"/>
      <c r="K23" s="961"/>
      <c r="L23" s="961"/>
      <c r="M23" s="961"/>
      <c r="N23" s="961"/>
      <c r="O23" s="962"/>
      <c r="P23" s="927">
        <v>635</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64"/>
      <c r="Q24" s="665"/>
      <c r="R24" s="665"/>
      <c r="S24" s="665"/>
      <c r="T24" s="665"/>
      <c r="U24" s="665"/>
      <c r="V24" s="666"/>
      <c r="W24" s="664"/>
      <c r="X24" s="665"/>
      <c r="Y24" s="665"/>
      <c r="Z24" s="665"/>
      <c r="AA24" s="665"/>
      <c r="AB24" s="665"/>
      <c r="AC24" s="666"/>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4"/>
      <c r="Q25" s="665"/>
      <c r="R25" s="665"/>
      <c r="S25" s="665"/>
      <c r="T25" s="665"/>
      <c r="U25" s="665"/>
      <c r="V25" s="666"/>
      <c r="W25" s="664"/>
      <c r="X25" s="665"/>
      <c r="Y25" s="665"/>
      <c r="Z25" s="665"/>
      <c r="AA25" s="665"/>
      <c r="AB25" s="665"/>
      <c r="AC25" s="666"/>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4"/>
      <c r="Q26" s="665"/>
      <c r="R26" s="665"/>
      <c r="S26" s="665"/>
      <c r="T26" s="665"/>
      <c r="U26" s="665"/>
      <c r="V26" s="666"/>
      <c r="W26" s="664"/>
      <c r="X26" s="665"/>
      <c r="Y26" s="665"/>
      <c r="Z26" s="665"/>
      <c r="AA26" s="665"/>
      <c r="AB26" s="665"/>
      <c r="AC26" s="666"/>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4"/>
      <c r="Q27" s="665"/>
      <c r="R27" s="665"/>
      <c r="S27" s="665"/>
      <c r="T27" s="665"/>
      <c r="U27" s="665"/>
      <c r="V27" s="666"/>
      <c r="W27" s="664"/>
      <c r="X27" s="665"/>
      <c r="Y27" s="665"/>
      <c r="Z27" s="665"/>
      <c r="AA27" s="665"/>
      <c r="AB27" s="665"/>
      <c r="AC27" s="666"/>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461</v>
      </c>
      <c r="H28" s="967"/>
      <c r="I28" s="967"/>
      <c r="J28" s="967"/>
      <c r="K28" s="967"/>
      <c r="L28" s="967"/>
      <c r="M28" s="967"/>
      <c r="N28" s="967"/>
      <c r="O28" s="968"/>
      <c r="P28" s="880">
        <f>P29-SUM(P23:P27)</f>
        <v>0</v>
      </c>
      <c r="Q28" s="881"/>
      <c r="R28" s="881"/>
      <c r="S28" s="881"/>
      <c r="T28" s="881"/>
      <c r="U28" s="881"/>
      <c r="V28" s="882"/>
      <c r="W28" s="880">
        <f>W29-SUM(W23:W27)</f>
        <v>0</v>
      </c>
      <c r="X28" s="881"/>
      <c r="Y28" s="881"/>
      <c r="Z28" s="881"/>
      <c r="AA28" s="881"/>
      <c r="AB28" s="881"/>
      <c r="AC28" s="882"/>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4">
        <f>AK13</f>
        <v>635</v>
      </c>
      <c r="Q29" s="665"/>
      <c r="R29" s="665"/>
      <c r="S29" s="665"/>
      <c r="T29" s="665"/>
      <c r="U29" s="665"/>
      <c r="V29" s="666"/>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3" t="s">
        <v>473</v>
      </c>
      <c r="B30" s="864"/>
      <c r="C30" s="864"/>
      <c r="D30" s="864"/>
      <c r="E30" s="864"/>
      <c r="F30" s="865"/>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535</v>
      </c>
      <c r="AF30" s="860"/>
      <c r="AG30" s="860"/>
      <c r="AH30" s="861"/>
      <c r="AI30" s="859" t="s">
        <v>532</v>
      </c>
      <c r="AJ30" s="860"/>
      <c r="AK30" s="860"/>
      <c r="AL30" s="861"/>
      <c r="AM30" s="923" t="s">
        <v>527</v>
      </c>
      <c r="AN30" s="923"/>
      <c r="AO30" s="923"/>
      <c r="AP30" s="859"/>
      <c r="AQ30" s="771" t="s">
        <v>354</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584</v>
      </c>
      <c r="AR31" s="200"/>
      <c r="AS31" s="133" t="s">
        <v>355</v>
      </c>
      <c r="AT31" s="134"/>
      <c r="AU31" s="199">
        <v>31</v>
      </c>
      <c r="AV31" s="199"/>
      <c r="AW31" s="398" t="s">
        <v>300</v>
      </c>
      <c r="AX31" s="399"/>
    </row>
    <row r="32" spans="1:50" ht="23.25" customHeight="1" x14ac:dyDescent="0.15">
      <c r="A32" s="403"/>
      <c r="B32" s="401"/>
      <c r="C32" s="401"/>
      <c r="D32" s="401"/>
      <c r="E32" s="401"/>
      <c r="F32" s="402"/>
      <c r="G32" s="567" t="s">
        <v>661</v>
      </c>
      <c r="H32" s="568"/>
      <c r="I32" s="568"/>
      <c r="J32" s="568"/>
      <c r="K32" s="568"/>
      <c r="L32" s="568"/>
      <c r="M32" s="568"/>
      <c r="N32" s="568"/>
      <c r="O32" s="569"/>
      <c r="P32" s="105" t="s">
        <v>582</v>
      </c>
      <c r="Q32" s="105"/>
      <c r="R32" s="105"/>
      <c r="S32" s="105"/>
      <c r="T32" s="105"/>
      <c r="U32" s="105"/>
      <c r="V32" s="105"/>
      <c r="W32" s="105"/>
      <c r="X32" s="106"/>
      <c r="Y32" s="471" t="s">
        <v>12</v>
      </c>
      <c r="Z32" s="531"/>
      <c r="AA32" s="532"/>
      <c r="AB32" s="862" t="s">
        <v>301</v>
      </c>
      <c r="AC32" s="862"/>
      <c r="AD32" s="862"/>
      <c r="AE32" s="218">
        <v>72.099999999999994</v>
      </c>
      <c r="AF32" s="219"/>
      <c r="AG32" s="219"/>
      <c r="AH32" s="219"/>
      <c r="AI32" s="218">
        <v>75.8</v>
      </c>
      <c r="AJ32" s="219"/>
      <c r="AK32" s="219"/>
      <c r="AL32" s="219"/>
      <c r="AM32" s="218">
        <v>74.400000000000006</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62" t="s">
        <v>301</v>
      </c>
      <c r="AC33" s="862"/>
      <c r="AD33" s="862"/>
      <c r="AE33" s="218">
        <v>60</v>
      </c>
      <c r="AF33" s="219"/>
      <c r="AG33" s="219"/>
      <c r="AH33" s="219"/>
      <c r="AI33" s="218">
        <v>70</v>
      </c>
      <c r="AJ33" s="219"/>
      <c r="AK33" s="219"/>
      <c r="AL33" s="219"/>
      <c r="AM33" s="218">
        <v>70</v>
      </c>
      <c r="AN33" s="219"/>
      <c r="AO33" s="219"/>
      <c r="AP33" s="219"/>
      <c r="AQ33" s="340" t="s">
        <v>585</v>
      </c>
      <c r="AR33" s="207"/>
      <c r="AS33" s="207"/>
      <c r="AT33" s="341"/>
      <c r="AU33" s="219">
        <v>70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120</v>
      </c>
      <c r="AF34" s="219"/>
      <c r="AG34" s="219"/>
      <c r="AH34" s="219"/>
      <c r="AI34" s="218">
        <v>108</v>
      </c>
      <c r="AJ34" s="219"/>
      <c r="AK34" s="219"/>
      <c r="AL34" s="219"/>
      <c r="AM34" s="218">
        <v>106</v>
      </c>
      <c r="AN34" s="219"/>
      <c r="AO34" s="219"/>
      <c r="AP34" s="219"/>
      <c r="AQ34" s="340" t="s">
        <v>586</v>
      </c>
      <c r="AR34" s="207"/>
      <c r="AS34" s="207"/>
      <c r="AT34" s="341"/>
      <c r="AU34" s="219" t="s">
        <v>584</v>
      </c>
      <c r="AV34" s="219"/>
      <c r="AW34" s="219"/>
      <c r="AX34" s="221"/>
    </row>
    <row r="35" spans="1:50" ht="23.2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5"/>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8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7"/>
    </row>
    <row r="83" spans="1:60" ht="22.5" hidden="1" customHeight="1" x14ac:dyDescent="0.15">
      <c r="A83" s="867"/>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8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9"/>
    </row>
    <row r="84" spans="1:60" ht="19.5" hidden="1" customHeight="1" x14ac:dyDescent="0.15">
      <c r="A84" s="867"/>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391</v>
      </c>
      <c r="AF101" s="219"/>
      <c r="AG101" s="219"/>
      <c r="AH101" s="220"/>
      <c r="AI101" s="218">
        <v>391</v>
      </c>
      <c r="AJ101" s="219"/>
      <c r="AK101" s="219"/>
      <c r="AL101" s="220"/>
      <c r="AM101" s="218">
        <v>380</v>
      </c>
      <c r="AN101" s="219"/>
      <c r="AO101" s="219"/>
      <c r="AP101" s="220"/>
      <c r="AQ101" s="218" t="s">
        <v>584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285</v>
      </c>
      <c r="AF102" s="418"/>
      <c r="AG102" s="418"/>
      <c r="AH102" s="418"/>
      <c r="AI102" s="418">
        <v>285</v>
      </c>
      <c r="AJ102" s="418"/>
      <c r="AK102" s="418"/>
      <c r="AL102" s="418"/>
      <c r="AM102" s="273">
        <v>285</v>
      </c>
      <c r="AN102" s="274"/>
      <c r="AO102" s="274"/>
      <c r="AP102" s="319"/>
      <c r="AQ102" s="273">
        <v>285</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590</v>
      </c>
      <c r="AC116" s="546"/>
      <c r="AD116" s="547"/>
      <c r="AE116" s="418">
        <v>1474</v>
      </c>
      <c r="AF116" s="418"/>
      <c r="AG116" s="418"/>
      <c r="AH116" s="418"/>
      <c r="AI116" s="418">
        <v>1627</v>
      </c>
      <c r="AJ116" s="418"/>
      <c r="AK116" s="418"/>
      <c r="AL116" s="418"/>
      <c r="AM116" s="418">
        <v>1696</v>
      </c>
      <c r="AN116" s="418"/>
      <c r="AO116" s="418"/>
      <c r="AP116" s="418"/>
      <c r="AQ116" s="218">
        <v>2227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4" t="s">
        <v>662</v>
      </c>
      <c r="AF117" s="554"/>
      <c r="AG117" s="554"/>
      <c r="AH117" s="554"/>
      <c r="AI117" s="554" t="s">
        <v>592</v>
      </c>
      <c r="AJ117" s="554"/>
      <c r="AK117" s="554"/>
      <c r="AL117" s="554"/>
      <c r="AM117" s="554" t="s">
        <v>630</v>
      </c>
      <c r="AN117" s="554"/>
      <c r="AO117" s="554"/>
      <c r="AP117" s="554"/>
      <c r="AQ117" s="554" t="s">
        <v>593</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667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v>93229</v>
      </c>
      <c r="AF134" s="207"/>
      <c r="AG134" s="207"/>
      <c r="AH134" s="207"/>
      <c r="AI134" s="206">
        <v>97814</v>
      </c>
      <c r="AJ134" s="207"/>
      <c r="AK134" s="207"/>
      <c r="AL134" s="207"/>
      <c r="AM134" s="206">
        <v>102318</v>
      </c>
      <c r="AN134" s="207"/>
      <c r="AO134" s="207"/>
      <c r="AP134" s="207"/>
      <c r="AQ134" s="206" t="s">
        <v>584</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v>90191</v>
      </c>
      <c r="AF135" s="207"/>
      <c r="AG135" s="207"/>
      <c r="AH135" s="207"/>
      <c r="AI135" s="206">
        <v>93229</v>
      </c>
      <c r="AJ135" s="207"/>
      <c r="AK135" s="207"/>
      <c r="AL135" s="207"/>
      <c r="AM135" s="206">
        <v>97814</v>
      </c>
      <c r="AN135" s="207"/>
      <c r="AO135" s="207"/>
      <c r="AP135" s="207"/>
      <c r="AQ135" s="206" t="s">
        <v>585</v>
      </c>
      <c r="AR135" s="207"/>
      <c r="AS135" s="207"/>
      <c r="AT135" s="207"/>
      <c r="AU135" s="206">
        <v>102318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653</v>
      </c>
      <c r="H154" s="105"/>
      <c r="I154" s="105"/>
      <c r="J154" s="105"/>
      <c r="K154" s="105"/>
      <c r="L154" s="105"/>
      <c r="M154" s="105"/>
      <c r="N154" s="105"/>
      <c r="O154" s="105"/>
      <c r="P154" s="106"/>
      <c r="Q154" s="125" t="s">
        <v>655</v>
      </c>
      <c r="R154" s="105"/>
      <c r="S154" s="105"/>
      <c r="T154" s="105"/>
      <c r="U154" s="105"/>
      <c r="V154" s="105"/>
      <c r="W154" s="105"/>
      <c r="X154" s="105"/>
      <c r="Y154" s="105"/>
      <c r="Z154" s="105"/>
      <c r="AA154" s="293"/>
      <c r="AB154" s="141" t="s">
        <v>653</v>
      </c>
      <c r="AC154" s="142"/>
      <c r="AD154" s="142"/>
      <c r="AE154" s="147" t="s">
        <v>651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9"/>
      <c r="E430" s="174" t="s">
        <v>545</v>
      </c>
      <c r="F430" s="900"/>
      <c r="G430" s="901" t="s">
        <v>374</v>
      </c>
      <c r="H430" s="123"/>
      <c r="I430" s="123"/>
      <c r="J430" s="902" t="s">
        <v>654</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t="s">
        <v>651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654</v>
      </c>
      <c r="AC433" s="213"/>
      <c r="AD433" s="213"/>
      <c r="AE433" s="340" t="s">
        <v>651</v>
      </c>
      <c r="AF433" s="207"/>
      <c r="AG433" s="207"/>
      <c r="AH433" s="207"/>
      <c r="AI433" s="340" t="s">
        <v>655</v>
      </c>
      <c r="AJ433" s="207"/>
      <c r="AK433" s="207"/>
      <c r="AL433" s="207"/>
      <c r="AM433" s="340" t="s">
        <v>660</v>
      </c>
      <c r="AN433" s="207"/>
      <c r="AO433" s="207"/>
      <c r="AP433" s="341"/>
      <c r="AQ433" s="340" t="s">
        <v>660</v>
      </c>
      <c r="AR433" s="207"/>
      <c r="AS433" s="207"/>
      <c r="AT433" s="341"/>
      <c r="AU433" s="207" t="s">
        <v>660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656</v>
      </c>
      <c r="AC434" s="205"/>
      <c r="AD434" s="205"/>
      <c r="AE434" s="340" t="s">
        <v>651</v>
      </c>
      <c r="AF434" s="207"/>
      <c r="AG434" s="207"/>
      <c r="AH434" s="341"/>
      <c r="AI434" s="340" t="s">
        <v>651</v>
      </c>
      <c r="AJ434" s="207"/>
      <c r="AK434" s="207"/>
      <c r="AL434" s="207"/>
      <c r="AM434" s="340" t="s">
        <v>651</v>
      </c>
      <c r="AN434" s="207"/>
      <c r="AO434" s="207"/>
      <c r="AP434" s="341"/>
      <c r="AQ434" s="340" t="s">
        <v>660</v>
      </c>
      <c r="AR434" s="207"/>
      <c r="AS434" s="207"/>
      <c r="AT434" s="341"/>
      <c r="AU434" s="207" t="s">
        <v>660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651</v>
      </c>
      <c r="AF435" s="207"/>
      <c r="AG435" s="207"/>
      <c r="AH435" s="341"/>
      <c r="AI435" s="340" t="s">
        <v>651</v>
      </c>
      <c r="AJ435" s="207"/>
      <c r="AK435" s="207"/>
      <c r="AL435" s="207"/>
      <c r="AM435" s="340" t="s">
        <v>651</v>
      </c>
      <c r="AN435" s="207"/>
      <c r="AO435" s="207"/>
      <c r="AP435" s="341"/>
      <c r="AQ435" s="340" t="s">
        <v>651</v>
      </c>
      <c r="AR435" s="207"/>
      <c r="AS435" s="207"/>
      <c r="AT435" s="341"/>
      <c r="AU435" s="207" t="s">
        <v>660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t="s">
        <v>655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651</v>
      </c>
      <c r="AC458" s="213"/>
      <c r="AD458" s="213"/>
      <c r="AE458" s="340" t="s">
        <v>658</v>
      </c>
      <c r="AF458" s="207"/>
      <c r="AG458" s="207"/>
      <c r="AH458" s="207"/>
      <c r="AI458" s="340" t="s">
        <v>659</v>
      </c>
      <c r="AJ458" s="207"/>
      <c r="AK458" s="207"/>
      <c r="AL458" s="207"/>
      <c r="AM458" s="340" t="s">
        <v>660</v>
      </c>
      <c r="AN458" s="207"/>
      <c r="AO458" s="207"/>
      <c r="AP458" s="341"/>
      <c r="AQ458" s="340" t="s">
        <v>660</v>
      </c>
      <c r="AR458" s="207"/>
      <c r="AS458" s="207"/>
      <c r="AT458" s="341"/>
      <c r="AU458" s="207" t="s">
        <v>660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657</v>
      </c>
      <c r="AC459" s="205"/>
      <c r="AD459" s="205"/>
      <c r="AE459" s="340" t="s">
        <v>657</v>
      </c>
      <c r="AF459" s="207"/>
      <c r="AG459" s="207"/>
      <c r="AH459" s="341"/>
      <c r="AI459" s="340" t="s">
        <v>660</v>
      </c>
      <c r="AJ459" s="207"/>
      <c r="AK459" s="207"/>
      <c r="AL459" s="207"/>
      <c r="AM459" s="340" t="s">
        <v>660</v>
      </c>
      <c r="AN459" s="207"/>
      <c r="AO459" s="207"/>
      <c r="AP459" s="341"/>
      <c r="AQ459" s="340" t="s">
        <v>657</v>
      </c>
      <c r="AR459" s="207"/>
      <c r="AS459" s="207"/>
      <c r="AT459" s="341"/>
      <c r="AU459" s="207" t="s">
        <v>657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651</v>
      </c>
      <c r="AF460" s="207"/>
      <c r="AG460" s="207"/>
      <c r="AH460" s="341"/>
      <c r="AI460" s="340" t="s">
        <v>651</v>
      </c>
      <c r="AJ460" s="207"/>
      <c r="AK460" s="207"/>
      <c r="AL460" s="207"/>
      <c r="AM460" s="340" t="s">
        <v>660</v>
      </c>
      <c r="AN460" s="207"/>
      <c r="AO460" s="207"/>
      <c r="AP460" s="341"/>
      <c r="AQ460" s="340" t="s">
        <v>651</v>
      </c>
      <c r="AR460" s="207"/>
      <c r="AS460" s="207"/>
      <c r="AT460" s="341"/>
      <c r="AU460" s="207" t="s">
        <v>651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1" t="s">
        <v>374</v>
      </c>
      <c r="H484" s="123"/>
      <c r="I484" s="123"/>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1" t="s">
        <v>374</v>
      </c>
      <c r="H538" s="123"/>
      <c r="I538" s="123"/>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1" t="s">
        <v>374</v>
      </c>
      <c r="H592" s="123"/>
      <c r="I592" s="123"/>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1" t="s">
        <v>374</v>
      </c>
      <c r="H646" s="123"/>
      <c r="I646" s="123"/>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7.25" customHeight="1" x14ac:dyDescent="0.15">
      <c r="A702" s="872" t="s">
        <v>259</v>
      </c>
      <c r="B702" s="87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574</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665</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574</v>
      </c>
      <c r="AE704" s="787"/>
      <c r="AF704" s="787"/>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2" t="s">
        <v>41</v>
      </c>
      <c r="D705" s="82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4"/>
      <c r="AD705" s="721" t="s">
        <v>598</v>
      </c>
      <c r="AE705" s="722"/>
      <c r="AF705" s="722"/>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798"/>
      <c r="D706" s="799"/>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599</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0"/>
      <c r="D707" s="801"/>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6" t="s">
        <v>599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9"/>
      <c r="B708" s="65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574</v>
      </c>
      <c r="AE708" s="608"/>
      <c r="AF708" s="608"/>
      <c r="AG708" s="746" t="s">
        <v>600</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598</v>
      </c>
      <c r="AE712" s="787"/>
      <c r="AF712" s="787"/>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9"/>
      <c r="B713" s="651"/>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598</v>
      </c>
      <c r="AE713" s="329"/>
      <c r="AF713" s="670"/>
      <c r="AG713" s="101"/>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632" t="s">
        <v>574</v>
      </c>
      <c r="AE714" s="633"/>
      <c r="AF714" s="634"/>
      <c r="AG714" s="626" t="s">
        <v>603</v>
      </c>
      <c r="AH714" s="627"/>
      <c r="AI714" s="627"/>
      <c r="AJ714" s="627"/>
      <c r="AK714" s="627"/>
      <c r="AL714" s="627"/>
      <c r="AM714" s="627"/>
      <c r="AN714" s="627"/>
      <c r="AO714" s="627"/>
      <c r="AP714" s="627"/>
      <c r="AQ714" s="627"/>
      <c r="AR714" s="627"/>
      <c r="AS714" s="627"/>
      <c r="AT714" s="627"/>
      <c r="AU714" s="627"/>
      <c r="AV714" s="627"/>
      <c r="AW714" s="627"/>
      <c r="AX714" s="628"/>
    </row>
    <row r="715" spans="1:50" ht="27" customHeight="1" x14ac:dyDescent="0.15">
      <c r="A715" s="647"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574</v>
      </c>
      <c r="AE715" s="608"/>
      <c r="AF715" s="663"/>
      <c r="AG715" s="746" t="s">
        <v>604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9"/>
      <c r="B716" s="651"/>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574</v>
      </c>
      <c r="AE716" s="633"/>
      <c r="AF716" s="634"/>
      <c r="AG716" s="626" t="s">
        <v>603</v>
      </c>
      <c r="AH716" s="627"/>
      <c r="AI716" s="627"/>
      <c r="AJ716" s="627"/>
      <c r="AK716" s="627"/>
      <c r="AL716" s="627"/>
      <c r="AM716" s="627"/>
      <c r="AN716" s="627"/>
      <c r="AO716" s="627"/>
      <c r="AP716" s="627"/>
      <c r="AQ716" s="627"/>
      <c r="AR716" s="627"/>
      <c r="AS716" s="627"/>
      <c r="AT716" s="627"/>
      <c r="AU716" s="627"/>
      <c r="AV716" s="627"/>
      <c r="AW716" s="627"/>
      <c r="AX716" s="628"/>
    </row>
    <row r="717" spans="1:50" ht="27"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598</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6"/>
      <c r="C726" s="816" t="s">
        <v>53</v>
      </c>
      <c r="D726" s="838"/>
      <c r="E726" s="838"/>
      <c r="F726" s="839"/>
      <c r="G726" s="580" t="s">
        <v>666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664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41" t="s">
        <v>663</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9" t="s">
        <v>549</v>
      </c>
      <c r="B737" s="210"/>
      <c r="C737" s="210"/>
      <c r="D737" s="211"/>
      <c r="E737" s="998" t="s">
        <v>606</v>
      </c>
      <c r="F737" s="998"/>
      <c r="G737" s="998"/>
      <c r="H737" s="998"/>
      <c r="I737" s="998"/>
      <c r="J737" s="998"/>
      <c r="K737" s="998"/>
      <c r="L737" s="998"/>
      <c r="M737" s="998"/>
      <c r="N737" s="365" t="s">
        <v>542</v>
      </c>
      <c r="O737" s="365"/>
      <c r="P737" s="365"/>
      <c r="Q737" s="365"/>
      <c r="R737" s="998" t="s">
        <v>566</v>
      </c>
      <c r="S737" s="998"/>
      <c r="T737" s="998"/>
      <c r="U737" s="998"/>
      <c r="V737" s="998"/>
      <c r="W737" s="998"/>
      <c r="X737" s="998"/>
      <c r="Y737" s="998"/>
      <c r="Z737" s="998"/>
      <c r="AA737" s="365" t="s">
        <v>541</v>
      </c>
      <c r="AB737" s="365"/>
      <c r="AC737" s="365"/>
      <c r="AD737" s="365"/>
      <c r="AE737" s="998" t="s">
        <v>608</v>
      </c>
      <c r="AF737" s="998"/>
      <c r="AG737" s="998"/>
      <c r="AH737" s="998"/>
      <c r="AI737" s="998"/>
      <c r="AJ737" s="998"/>
      <c r="AK737" s="998"/>
      <c r="AL737" s="998"/>
      <c r="AM737" s="998"/>
      <c r="AN737" s="365" t="s">
        <v>540</v>
      </c>
      <c r="AO737" s="365"/>
      <c r="AP737" s="365"/>
      <c r="AQ737" s="365"/>
      <c r="AR737" s="990" t="s">
        <v>610</v>
      </c>
      <c r="AS737" s="991"/>
      <c r="AT737" s="991"/>
      <c r="AU737" s="991"/>
      <c r="AV737" s="991"/>
      <c r="AW737" s="991"/>
      <c r="AX737" s="992"/>
      <c r="AY737" s="89"/>
      <c r="AZ737" s="89"/>
    </row>
    <row r="738" spans="1:52" ht="24.75" customHeight="1" x14ac:dyDescent="0.15">
      <c r="A738" s="999" t="s">
        <v>539</v>
      </c>
      <c r="B738" s="210"/>
      <c r="C738" s="210"/>
      <c r="D738" s="211"/>
      <c r="E738" s="998" t="s">
        <v>606</v>
      </c>
      <c r="F738" s="998"/>
      <c r="G738" s="998"/>
      <c r="H738" s="998"/>
      <c r="I738" s="998"/>
      <c r="J738" s="998"/>
      <c r="K738" s="998"/>
      <c r="L738" s="998"/>
      <c r="M738" s="998"/>
      <c r="N738" s="365" t="s">
        <v>538</v>
      </c>
      <c r="O738" s="365"/>
      <c r="P738" s="365"/>
      <c r="Q738" s="365"/>
      <c r="R738" s="998" t="s">
        <v>607</v>
      </c>
      <c r="S738" s="998"/>
      <c r="T738" s="998"/>
      <c r="U738" s="998"/>
      <c r="V738" s="998"/>
      <c r="W738" s="998"/>
      <c r="X738" s="998"/>
      <c r="Y738" s="998"/>
      <c r="Z738" s="998"/>
      <c r="AA738" s="365" t="s">
        <v>537</v>
      </c>
      <c r="AB738" s="365"/>
      <c r="AC738" s="365"/>
      <c r="AD738" s="365"/>
      <c r="AE738" s="998" t="s">
        <v>609</v>
      </c>
      <c r="AF738" s="998"/>
      <c r="AG738" s="998"/>
      <c r="AH738" s="998"/>
      <c r="AI738" s="998"/>
      <c r="AJ738" s="998"/>
      <c r="AK738" s="998"/>
      <c r="AL738" s="998"/>
      <c r="AM738" s="998"/>
      <c r="AN738" s="365" t="s">
        <v>533</v>
      </c>
      <c r="AO738" s="365"/>
      <c r="AP738" s="365"/>
      <c r="AQ738" s="365"/>
      <c r="AR738" s="990" t="s">
        <v>611</v>
      </c>
      <c r="AS738" s="991"/>
      <c r="AT738" s="991"/>
      <c r="AU738" s="991"/>
      <c r="AV738" s="991"/>
      <c r="AW738" s="991"/>
      <c r="AX738" s="992"/>
    </row>
    <row r="739" spans="1:52" ht="24.75" customHeight="1" thickBot="1" x14ac:dyDescent="0.2">
      <c r="A739" s="1000" t="s">
        <v>529</v>
      </c>
      <c r="B739" s="1001"/>
      <c r="C739" s="1001"/>
      <c r="D739" s="1002"/>
      <c r="E739" s="1003" t="s">
        <v>569</v>
      </c>
      <c r="F739" s="993"/>
      <c r="G739" s="993"/>
      <c r="H739" s="93" t="str">
        <f>IF(E739="", "", "(")</f>
        <v>(</v>
      </c>
      <c r="I739" s="993"/>
      <c r="J739" s="993"/>
      <c r="K739" s="93" t="str">
        <f>IF(OR(I739="　", I739=""), "", "-")</f>
        <v/>
      </c>
      <c r="L739" s="994">
        <v>585</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598" t="s">
        <v>612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8"/>
      <c r="B780" s="639"/>
      <c r="C780" s="639"/>
      <c r="D780" s="639"/>
      <c r="E780" s="639"/>
      <c r="F780" s="640"/>
      <c r="G780" s="816"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2"/>
      <c r="AC780" s="816"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614</v>
      </c>
      <c r="H781" s="678"/>
      <c r="I781" s="678"/>
      <c r="J781" s="678"/>
      <c r="K781" s="679"/>
      <c r="L781" s="671" t="s">
        <v>615</v>
      </c>
      <c r="M781" s="672"/>
      <c r="N781" s="672"/>
      <c r="O781" s="672"/>
      <c r="P781" s="672"/>
      <c r="Q781" s="672"/>
      <c r="R781" s="672"/>
      <c r="S781" s="672"/>
      <c r="T781" s="672"/>
      <c r="U781" s="672"/>
      <c r="V781" s="672"/>
      <c r="W781" s="672"/>
      <c r="X781" s="673"/>
      <c r="Y781" s="388">
        <v>340</v>
      </c>
      <c r="Z781" s="389"/>
      <c r="AA781" s="389"/>
      <c r="AB781" s="809"/>
      <c r="AC781" s="677" t="s">
        <v>614</v>
      </c>
      <c r="AD781" s="678"/>
      <c r="AE781" s="678"/>
      <c r="AF781" s="678"/>
      <c r="AG781" s="679"/>
      <c r="AH781" s="671" t="s">
        <v>616</v>
      </c>
      <c r="AI781" s="672"/>
      <c r="AJ781" s="672"/>
      <c r="AK781" s="672"/>
      <c r="AL781" s="672"/>
      <c r="AM781" s="672"/>
      <c r="AN781" s="672"/>
      <c r="AO781" s="672"/>
      <c r="AP781" s="672"/>
      <c r="AQ781" s="672"/>
      <c r="AR781" s="672"/>
      <c r="AS781" s="672"/>
      <c r="AT781" s="673"/>
      <c r="AU781" s="388">
        <v>158</v>
      </c>
      <c r="AV781" s="389"/>
      <c r="AW781" s="389"/>
      <c r="AX781" s="390"/>
    </row>
    <row r="782" spans="1:50" ht="24.75" customHeight="1" x14ac:dyDescent="0.15">
      <c r="A782" s="638"/>
      <c r="B782" s="639"/>
      <c r="C782" s="639"/>
      <c r="D782" s="639"/>
      <c r="E782" s="639"/>
      <c r="F782" s="640"/>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8"/>
      <c r="B783" s="639"/>
      <c r="C783" s="639"/>
      <c r="D783" s="639"/>
      <c r="E783" s="639"/>
      <c r="F783" s="640"/>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8"/>
      <c r="B784" s="639"/>
      <c r="C784" s="639"/>
      <c r="D784" s="639"/>
      <c r="E784" s="639"/>
      <c r="F784" s="640"/>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8"/>
      <c r="B785" s="639"/>
      <c r="C785" s="639"/>
      <c r="D785" s="639"/>
      <c r="E785" s="639"/>
      <c r="F785" s="640"/>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8"/>
      <c r="B786" s="639"/>
      <c r="C786" s="639"/>
      <c r="D786" s="639"/>
      <c r="E786" s="639"/>
      <c r="F786" s="640"/>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8"/>
      <c r="B787" s="639"/>
      <c r="C787" s="639"/>
      <c r="D787" s="639"/>
      <c r="E787" s="639"/>
      <c r="F787" s="640"/>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8"/>
      <c r="B788" s="639"/>
      <c r="C788" s="639"/>
      <c r="D788" s="639"/>
      <c r="E788" s="639"/>
      <c r="F788" s="640"/>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8"/>
      <c r="B789" s="639"/>
      <c r="C789" s="639"/>
      <c r="D789" s="639"/>
      <c r="E789" s="639"/>
      <c r="F789" s="640"/>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8"/>
      <c r="B790" s="639"/>
      <c r="C790" s="639"/>
      <c r="D790" s="639"/>
      <c r="E790" s="639"/>
      <c r="F790" s="640"/>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8"/>
      <c r="B791" s="639"/>
      <c r="C791" s="639"/>
      <c r="D791" s="639"/>
      <c r="E791" s="639"/>
      <c r="F791" s="640"/>
      <c r="G791" s="827" t="s">
        <v>20</v>
      </c>
      <c r="H791" s="828"/>
      <c r="I791" s="828"/>
      <c r="J791" s="828"/>
      <c r="K791" s="828"/>
      <c r="L791" s="829"/>
      <c r="M791" s="830"/>
      <c r="N791" s="830"/>
      <c r="O791" s="830"/>
      <c r="P791" s="830"/>
      <c r="Q791" s="830"/>
      <c r="R791" s="830"/>
      <c r="S791" s="830"/>
      <c r="T791" s="830"/>
      <c r="U791" s="830"/>
      <c r="V791" s="830"/>
      <c r="W791" s="830"/>
      <c r="X791" s="831"/>
      <c r="Y791" s="832">
        <f>SUM(Y781:AB790)</f>
        <v>340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158</v>
      </c>
      <c r="AV791" s="833"/>
      <c r="AW791" s="833"/>
      <c r="AX791" s="835"/>
    </row>
    <row r="792" spans="1:50" ht="24.75" hidden="1" customHeight="1" x14ac:dyDescent="0.15">
      <c r="A792" s="638"/>
      <c r="B792" s="639"/>
      <c r="C792" s="639"/>
      <c r="D792" s="639"/>
      <c r="E792" s="639"/>
      <c r="F792" s="640"/>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8"/>
      <c r="B793" s="639"/>
      <c r="C793" s="639"/>
      <c r="D793" s="639"/>
      <c r="E793" s="639"/>
      <c r="F793" s="640"/>
      <c r="G793" s="816"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2"/>
      <c r="AC793" s="816"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09"/>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8"/>
      <c r="B795" s="639"/>
      <c r="C795" s="639"/>
      <c r="D795" s="639"/>
      <c r="E795" s="639"/>
      <c r="F795" s="640"/>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8"/>
      <c r="B796" s="639"/>
      <c r="C796" s="639"/>
      <c r="D796" s="639"/>
      <c r="E796" s="639"/>
      <c r="F796" s="640"/>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8"/>
      <c r="B797" s="639"/>
      <c r="C797" s="639"/>
      <c r="D797" s="639"/>
      <c r="E797" s="639"/>
      <c r="F797" s="640"/>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8"/>
      <c r="B798" s="639"/>
      <c r="C798" s="639"/>
      <c r="D798" s="639"/>
      <c r="E798" s="639"/>
      <c r="F798" s="640"/>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8"/>
      <c r="B799" s="639"/>
      <c r="C799" s="639"/>
      <c r="D799" s="639"/>
      <c r="E799" s="639"/>
      <c r="F799" s="640"/>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8"/>
      <c r="B800" s="639"/>
      <c r="C800" s="639"/>
      <c r="D800" s="639"/>
      <c r="E800" s="639"/>
      <c r="F800" s="640"/>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8"/>
      <c r="B801" s="639"/>
      <c r="C801" s="639"/>
      <c r="D801" s="639"/>
      <c r="E801" s="639"/>
      <c r="F801" s="640"/>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8"/>
      <c r="B802" s="639"/>
      <c r="C802" s="639"/>
      <c r="D802" s="639"/>
      <c r="E802" s="639"/>
      <c r="F802" s="640"/>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8"/>
      <c r="B803" s="639"/>
      <c r="C803" s="639"/>
      <c r="D803" s="639"/>
      <c r="E803" s="639"/>
      <c r="F803" s="640"/>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8"/>
      <c r="B804" s="639"/>
      <c r="C804" s="639"/>
      <c r="D804" s="639"/>
      <c r="E804" s="639"/>
      <c r="F804" s="640"/>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8"/>
      <c r="B805" s="639"/>
      <c r="C805" s="639"/>
      <c r="D805" s="639"/>
      <c r="E805" s="639"/>
      <c r="F805" s="640"/>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8"/>
      <c r="B806" s="639"/>
      <c r="C806" s="639"/>
      <c r="D806" s="639"/>
      <c r="E806" s="639"/>
      <c r="F806" s="640"/>
      <c r="G806" s="816"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2"/>
      <c r="AC806" s="816"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09"/>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8"/>
      <c r="B809" s="639"/>
      <c r="C809" s="639"/>
      <c r="D809" s="639"/>
      <c r="E809" s="639"/>
      <c r="F809" s="640"/>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8"/>
      <c r="B810" s="639"/>
      <c r="C810" s="639"/>
      <c r="D810" s="639"/>
      <c r="E810" s="639"/>
      <c r="F810" s="640"/>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8"/>
      <c r="B811" s="639"/>
      <c r="C811" s="639"/>
      <c r="D811" s="639"/>
      <c r="E811" s="639"/>
      <c r="F811" s="640"/>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8"/>
      <c r="B812" s="639"/>
      <c r="C812" s="639"/>
      <c r="D812" s="639"/>
      <c r="E812" s="639"/>
      <c r="F812" s="640"/>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8"/>
      <c r="B813" s="639"/>
      <c r="C813" s="639"/>
      <c r="D813" s="639"/>
      <c r="E813" s="639"/>
      <c r="F813" s="640"/>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8"/>
      <c r="B814" s="639"/>
      <c r="C814" s="639"/>
      <c r="D814" s="639"/>
      <c r="E814" s="639"/>
      <c r="F814" s="640"/>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8"/>
      <c r="B815" s="639"/>
      <c r="C815" s="639"/>
      <c r="D815" s="639"/>
      <c r="E815" s="639"/>
      <c r="F815" s="640"/>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8"/>
      <c r="B816" s="639"/>
      <c r="C816" s="639"/>
      <c r="D816" s="639"/>
      <c r="E816" s="639"/>
      <c r="F816" s="640"/>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8"/>
      <c r="B817" s="639"/>
      <c r="C817" s="639"/>
      <c r="D817" s="639"/>
      <c r="E817" s="639"/>
      <c r="F817" s="640"/>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8"/>
      <c r="B818" s="639"/>
      <c r="C818" s="639"/>
      <c r="D818" s="639"/>
      <c r="E818" s="639"/>
      <c r="F818" s="640"/>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8"/>
      <c r="B819" s="639"/>
      <c r="C819" s="639"/>
      <c r="D819" s="639"/>
      <c r="E819" s="639"/>
      <c r="F819" s="640"/>
      <c r="G819" s="816"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2"/>
      <c r="AC819" s="816"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09"/>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8"/>
      <c r="B822" s="639"/>
      <c r="C822" s="639"/>
      <c r="D822" s="639"/>
      <c r="E822" s="639"/>
      <c r="F822" s="640"/>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8"/>
      <c r="B823" s="639"/>
      <c r="C823" s="639"/>
      <c r="D823" s="639"/>
      <c r="E823" s="639"/>
      <c r="F823" s="640"/>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8"/>
      <c r="B824" s="639"/>
      <c r="C824" s="639"/>
      <c r="D824" s="639"/>
      <c r="E824" s="639"/>
      <c r="F824" s="640"/>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8"/>
      <c r="B825" s="639"/>
      <c r="C825" s="639"/>
      <c r="D825" s="639"/>
      <c r="E825" s="639"/>
      <c r="F825" s="640"/>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8"/>
      <c r="B826" s="639"/>
      <c r="C826" s="639"/>
      <c r="D826" s="639"/>
      <c r="E826" s="639"/>
      <c r="F826" s="640"/>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8"/>
      <c r="B827" s="639"/>
      <c r="C827" s="639"/>
      <c r="D827" s="639"/>
      <c r="E827" s="639"/>
      <c r="F827" s="640"/>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8"/>
      <c r="B828" s="639"/>
      <c r="C828" s="639"/>
      <c r="D828" s="639"/>
      <c r="E828" s="639"/>
      <c r="F828" s="640"/>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8"/>
      <c r="B829" s="639"/>
      <c r="C829" s="639"/>
      <c r="D829" s="639"/>
      <c r="E829" s="639"/>
      <c r="F829" s="640"/>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8"/>
      <c r="B830" s="639"/>
      <c r="C830" s="639"/>
      <c r="D830" s="639"/>
      <c r="E830" s="639"/>
      <c r="F830" s="640"/>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620</v>
      </c>
      <c r="D837" s="347"/>
      <c r="E837" s="347"/>
      <c r="F837" s="347"/>
      <c r="G837" s="347"/>
      <c r="H837" s="347"/>
      <c r="I837" s="347"/>
      <c r="J837" s="348">
        <v>6000012070001</v>
      </c>
      <c r="K837" s="349"/>
      <c r="L837" s="349"/>
      <c r="M837" s="349"/>
      <c r="N837" s="349"/>
      <c r="O837" s="349"/>
      <c r="P837" s="909" t="s">
        <v>617</v>
      </c>
      <c r="Q837" s="910"/>
      <c r="R837" s="910"/>
      <c r="S837" s="910"/>
      <c r="T837" s="910"/>
      <c r="U837" s="910"/>
      <c r="V837" s="910"/>
      <c r="W837" s="910"/>
      <c r="X837" s="911"/>
      <c r="Y837" s="351">
        <v>340</v>
      </c>
      <c r="Z837" s="352"/>
      <c r="AA837" s="352"/>
      <c r="AB837" s="353"/>
      <c r="AC837" s="363"/>
      <c r="AD837" s="371"/>
      <c r="AE837" s="371"/>
      <c r="AF837" s="371"/>
      <c r="AG837" s="371"/>
      <c r="AH837" s="372" t="s">
        <v>618</v>
      </c>
      <c r="AI837" s="373"/>
      <c r="AJ837" s="373"/>
      <c r="AK837" s="373"/>
      <c r="AL837" s="372" t="s">
        <v>566</v>
      </c>
      <c r="AM837" s="373"/>
      <c r="AN837" s="373"/>
      <c r="AO837" s="373"/>
      <c r="AP837" s="360" t="s">
        <v>576</v>
      </c>
      <c r="AQ837" s="360"/>
      <c r="AR837" s="360"/>
      <c r="AS837" s="360"/>
      <c r="AT837" s="360"/>
      <c r="AU837" s="360"/>
      <c r="AV837" s="360"/>
      <c r="AW837" s="360"/>
      <c r="AX837" s="360"/>
    </row>
    <row r="838" spans="1:50" ht="30" customHeight="1" x14ac:dyDescent="0.15">
      <c r="A838" s="376">
        <v>2</v>
      </c>
      <c r="B838" s="376">
        <v>1</v>
      </c>
      <c r="C838" s="361" t="s">
        <v>621</v>
      </c>
      <c r="D838" s="347"/>
      <c r="E838" s="347"/>
      <c r="F838" s="347"/>
      <c r="G838" s="347"/>
      <c r="H838" s="347"/>
      <c r="I838" s="347"/>
      <c r="J838" s="348">
        <v>6000012070001</v>
      </c>
      <c r="K838" s="349"/>
      <c r="L838" s="349"/>
      <c r="M838" s="349"/>
      <c r="N838" s="349"/>
      <c r="O838" s="349"/>
      <c r="P838" s="912" t="s">
        <v>617</v>
      </c>
      <c r="Q838" s="913"/>
      <c r="R838" s="913"/>
      <c r="S838" s="913"/>
      <c r="T838" s="913"/>
      <c r="U838" s="913"/>
      <c r="V838" s="913"/>
      <c r="W838" s="913"/>
      <c r="X838" s="914"/>
      <c r="Y838" s="351">
        <v>103</v>
      </c>
      <c r="Z838" s="352"/>
      <c r="AA838" s="352"/>
      <c r="AB838" s="353"/>
      <c r="AC838" s="363"/>
      <c r="AD838" s="363"/>
      <c r="AE838" s="363"/>
      <c r="AF838" s="363"/>
      <c r="AG838" s="363"/>
      <c r="AH838" s="372" t="s">
        <v>566</v>
      </c>
      <c r="AI838" s="373"/>
      <c r="AJ838" s="373"/>
      <c r="AK838" s="373"/>
      <c r="AL838" s="372" t="s">
        <v>566</v>
      </c>
      <c r="AM838" s="373"/>
      <c r="AN838" s="373"/>
      <c r="AO838" s="373"/>
      <c r="AP838" s="360" t="s">
        <v>576</v>
      </c>
      <c r="AQ838" s="360"/>
      <c r="AR838" s="360"/>
      <c r="AS838" s="360"/>
      <c r="AT838" s="360"/>
      <c r="AU838" s="360"/>
      <c r="AV838" s="360"/>
      <c r="AW838" s="360"/>
      <c r="AX838" s="360"/>
    </row>
    <row r="839" spans="1:50" ht="30" customHeight="1" x14ac:dyDescent="0.15">
      <c r="A839" s="376">
        <v>3</v>
      </c>
      <c r="B839" s="376">
        <v>1</v>
      </c>
      <c r="C839" s="361" t="s">
        <v>622</v>
      </c>
      <c r="D839" s="347"/>
      <c r="E839" s="347"/>
      <c r="F839" s="347"/>
      <c r="G839" s="347"/>
      <c r="H839" s="347"/>
      <c r="I839" s="347"/>
      <c r="J839" s="348">
        <v>6000012070001</v>
      </c>
      <c r="K839" s="349"/>
      <c r="L839" s="349"/>
      <c r="M839" s="349"/>
      <c r="N839" s="349"/>
      <c r="O839" s="349"/>
      <c r="P839" s="909" t="s">
        <v>617</v>
      </c>
      <c r="Q839" s="910"/>
      <c r="R839" s="910"/>
      <c r="S839" s="910"/>
      <c r="T839" s="910"/>
      <c r="U839" s="910"/>
      <c r="V839" s="910"/>
      <c r="W839" s="910"/>
      <c r="X839" s="911"/>
      <c r="Y839" s="351">
        <v>72</v>
      </c>
      <c r="Z839" s="352"/>
      <c r="AA839" s="352"/>
      <c r="AB839" s="353"/>
      <c r="AC839" s="363"/>
      <c r="AD839" s="363"/>
      <c r="AE839" s="363"/>
      <c r="AF839" s="363"/>
      <c r="AG839" s="363"/>
      <c r="AH839" s="355" t="s">
        <v>606</v>
      </c>
      <c r="AI839" s="356"/>
      <c r="AJ839" s="356"/>
      <c r="AK839" s="356"/>
      <c r="AL839" s="355" t="s">
        <v>619</v>
      </c>
      <c r="AM839" s="356"/>
      <c r="AN839" s="356"/>
      <c r="AO839" s="356"/>
      <c r="AP839" s="360" t="s">
        <v>566</v>
      </c>
      <c r="AQ839" s="360"/>
      <c r="AR839" s="360"/>
      <c r="AS839" s="360"/>
      <c r="AT839" s="360"/>
      <c r="AU839" s="360"/>
      <c r="AV839" s="360"/>
      <c r="AW839" s="360"/>
      <c r="AX839" s="360"/>
    </row>
    <row r="840" spans="1:50" ht="30" customHeight="1" x14ac:dyDescent="0.15">
      <c r="A840" s="376">
        <v>4</v>
      </c>
      <c r="B840" s="376">
        <v>1</v>
      </c>
      <c r="C840" s="361" t="s">
        <v>623</v>
      </c>
      <c r="D840" s="347"/>
      <c r="E840" s="347"/>
      <c r="F840" s="347"/>
      <c r="G840" s="347"/>
      <c r="H840" s="347"/>
      <c r="I840" s="347"/>
      <c r="J840" s="348">
        <v>6000012070001</v>
      </c>
      <c r="K840" s="349"/>
      <c r="L840" s="349"/>
      <c r="M840" s="349"/>
      <c r="N840" s="349"/>
      <c r="O840" s="349"/>
      <c r="P840" s="909" t="s">
        <v>617</v>
      </c>
      <c r="Q840" s="910"/>
      <c r="R840" s="910"/>
      <c r="S840" s="910"/>
      <c r="T840" s="910"/>
      <c r="U840" s="910"/>
      <c r="V840" s="910"/>
      <c r="W840" s="910"/>
      <c r="X840" s="911"/>
      <c r="Y840" s="351">
        <v>41</v>
      </c>
      <c r="Z840" s="352"/>
      <c r="AA840" s="352"/>
      <c r="AB840" s="353"/>
      <c r="AC840" s="363"/>
      <c r="AD840" s="363"/>
      <c r="AE840" s="363"/>
      <c r="AF840" s="363"/>
      <c r="AG840" s="363"/>
      <c r="AH840" s="355" t="s">
        <v>619</v>
      </c>
      <c r="AI840" s="356"/>
      <c r="AJ840" s="356"/>
      <c r="AK840" s="356"/>
      <c r="AL840" s="355" t="s">
        <v>606</v>
      </c>
      <c r="AM840" s="356"/>
      <c r="AN840" s="356"/>
      <c r="AO840" s="356"/>
      <c r="AP840" s="360" t="s">
        <v>566</v>
      </c>
      <c r="AQ840" s="360"/>
      <c r="AR840" s="360"/>
      <c r="AS840" s="360"/>
      <c r="AT840" s="360"/>
      <c r="AU840" s="360"/>
      <c r="AV840" s="360"/>
      <c r="AW840" s="360"/>
      <c r="AX840" s="360"/>
    </row>
    <row r="841" spans="1:50" ht="30" customHeight="1" x14ac:dyDescent="0.15">
      <c r="A841" s="376">
        <v>5</v>
      </c>
      <c r="B841" s="376">
        <v>1</v>
      </c>
      <c r="C841" s="361" t="s">
        <v>624</v>
      </c>
      <c r="D841" s="347"/>
      <c r="E841" s="347"/>
      <c r="F841" s="347"/>
      <c r="G841" s="347"/>
      <c r="H841" s="347"/>
      <c r="I841" s="347"/>
      <c r="J841" s="348">
        <v>6000012070001</v>
      </c>
      <c r="K841" s="349"/>
      <c r="L841" s="349"/>
      <c r="M841" s="349"/>
      <c r="N841" s="349"/>
      <c r="O841" s="349"/>
      <c r="P841" s="912" t="s">
        <v>617</v>
      </c>
      <c r="Q841" s="913"/>
      <c r="R841" s="913"/>
      <c r="S841" s="913"/>
      <c r="T841" s="913"/>
      <c r="U841" s="913"/>
      <c r="V841" s="913"/>
      <c r="W841" s="913"/>
      <c r="X841" s="914"/>
      <c r="Y841" s="351">
        <v>29</v>
      </c>
      <c r="Z841" s="352"/>
      <c r="AA841" s="352"/>
      <c r="AB841" s="353"/>
      <c r="AC841" s="354"/>
      <c r="AD841" s="354"/>
      <c r="AE841" s="354"/>
      <c r="AF841" s="354"/>
      <c r="AG841" s="354"/>
      <c r="AH841" s="355" t="s">
        <v>606</v>
      </c>
      <c r="AI841" s="356"/>
      <c r="AJ841" s="356"/>
      <c r="AK841" s="356"/>
      <c r="AL841" s="355" t="s">
        <v>606</v>
      </c>
      <c r="AM841" s="356"/>
      <c r="AN841" s="356"/>
      <c r="AO841" s="356"/>
      <c r="AP841" s="360" t="s">
        <v>619</v>
      </c>
      <c r="AQ841" s="360"/>
      <c r="AR841" s="360"/>
      <c r="AS841" s="360"/>
      <c r="AT841" s="360"/>
      <c r="AU841" s="360"/>
      <c r="AV841" s="360"/>
      <c r="AW841" s="360"/>
      <c r="AX841" s="360"/>
    </row>
    <row r="842" spans="1:50" ht="30" customHeight="1" x14ac:dyDescent="0.15">
      <c r="A842" s="376">
        <v>6</v>
      </c>
      <c r="B842" s="376">
        <v>1</v>
      </c>
      <c r="C842" s="361" t="s">
        <v>625</v>
      </c>
      <c r="D842" s="347"/>
      <c r="E842" s="347"/>
      <c r="F842" s="347"/>
      <c r="G842" s="347"/>
      <c r="H842" s="347"/>
      <c r="I842" s="347"/>
      <c r="J842" s="348">
        <v>6000012070001</v>
      </c>
      <c r="K842" s="349"/>
      <c r="L842" s="349"/>
      <c r="M842" s="349"/>
      <c r="N842" s="349"/>
      <c r="O842" s="349"/>
      <c r="P842" s="912" t="s">
        <v>617</v>
      </c>
      <c r="Q842" s="913"/>
      <c r="R842" s="913"/>
      <c r="S842" s="913"/>
      <c r="T842" s="913"/>
      <c r="U842" s="913"/>
      <c r="V842" s="913"/>
      <c r="W842" s="913"/>
      <c r="X842" s="914"/>
      <c r="Y842" s="351">
        <v>9</v>
      </c>
      <c r="Z842" s="352"/>
      <c r="AA842" s="352"/>
      <c r="AB842" s="353"/>
      <c r="AC842" s="354"/>
      <c r="AD842" s="354"/>
      <c r="AE842" s="354"/>
      <c r="AF842" s="354"/>
      <c r="AG842" s="354"/>
      <c r="AH842" s="355" t="s">
        <v>619</v>
      </c>
      <c r="AI842" s="356"/>
      <c r="AJ842" s="356"/>
      <c r="AK842" s="356"/>
      <c r="AL842" s="355" t="s">
        <v>606</v>
      </c>
      <c r="AM842" s="356"/>
      <c r="AN842" s="356"/>
      <c r="AO842" s="356"/>
      <c r="AP842" s="360" t="s">
        <v>619</v>
      </c>
      <c r="AQ842" s="360"/>
      <c r="AR842" s="360"/>
      <c r="AS842" s="360"/>
      <c r="AT842" s="360"/>
      <c r="AU842" s="360"/>
      <c r="AV842" s="360"/>
      <c r="AW842" s="360"/>
      <c r="AX842" s="360"/>
    </row>
    <row r="843" spans="1:50" ht="30" customHeight="1" x14ac:dyDescent="0.15">
      <c r="A843" s="376">
        <v>7</v>
      </c>
      <c r="B843" s="376">
        <v>1</v>
      </c>
      <c r="C843" s="361" t="s">
        <v>626</v>
      </c>
      <c r="D843" s="347"/>
      <c r="E843" s="347"/>
      <c r="F843" s="347"/>
      <c r="G843" s="347"/>
      <c r="H843" s="347"/>
      <c r="I843" s="347"/>
      <c r="J843" s="348">
        <v>6000012070001</v>
      </c>
      <c r="K843" s="349"/>
      <c r="L843" s="349"/>
      <c r="M843" s="349"/>
      <c r="N843" s="349"/>
      <c r="O843" s="349"/>
      <c r="P843" s="912" t="s">
        <v>617</v>
      </c>
      <c r="Q843" s="913"/>
      <c r="R843" s="913"/>
      <c r="S843" s="913"/>
      <c r="T843" s="913"/>
      <c r="U843" s="913"/>
      <c r="V843" s="913"/>
      <c r="W843" s="913"/>
      <c r="X843" s="914"/>
      <c r="Y843" s="351">
        <v>9</v>
      </c>
      <c r="Z843" s="352"/>
      <c r="AA843" s="352"/>
      <c r="AB843" s="353"/>
      <c r="AC843" s="354"/>
      <c r="AD843" s="354"/>
      <c r="AE843" s="354"/>
      <c r="AF843" s="354"/>
      <c r="AG843" s="354"/>
      <c r="AH843" s="355" t="s">
        <v>606</v>
      </c>
      <c r="AI843" s="356"/>
      <c r="AJ843" s="356"/>
      <c r="AK843" s="356"/>
      <c r="AL843" s="355" t="s">
        <v>619</v>
      </c>
      <c r="AM843" s="356"/>
      <c r="AN843" s="356"/>
      <c r="AO843" s="356"/>
      <c r="AP843" s="360" t="s">
        <v>619</v>
      </c>
      <c r="AQ843" s="360"/>
      <c r="AR843" s="360"/>
      <c r="AS843" s="360"/>
      <c r="AT843" s="360"/>
      <c r="AU843" s="360"/>
      <c r="AV843" s="360"/>
      <c r="AW843" s="360"/>
      <c r="AX843" s="360"/>
    </row>
    <row r="844" spans="1:50" ht="30" customHeight="1" x14ac:dyDescent="0.15">
      <c r="A844" s="376">
        <v>8</v>
      </c>
      <c r="B844" s="376">
        <v>1</v>
      </c>
      <c r="C844" s="361" t="s">
        <v>627</v>
      </c>
      <c r="D844" s="347"/>
      <c r="E844" s="347"/>
      <c r="F844" s="347"/>
      <c r="G844" s="347"/>
      <c r="H844" s="347"/>
      <c r="I844" s="347"/>
      <c r="J844" s="348">
        <v>6000012070001</v>
      </c>
      <c r="K844" s="349"/>
      <c r="L844" s="349"/>
      <c r="M844" s="349"/>
      <c r="N844" s="349"/>
      <c r="O844" s="349"/>
      <c r="P844" s="912" t="s">
        <v>617</v>
      </c>
      <c r="Q844" s="913"/>
      <c r="R844" s="913"/>
      <c r="S844" s="913"/>
      <c r="T844" s="913"/>
      <c r="U844" s="913"/>
      <c r="V844" s="913"/>
      <c r="W844" s="913"/>
      <c r="X844" s="914"/>
      <c r="Y844" s="351">
        <v>8</v>
      </c>
      <c r="Z844" s="352"/>
      <c r="AA844" s="352"/>
      <c r="AB844" s="353"/>
      <c r="AC844" s="354"/>
      <c r="AD844" s="354"/>
      <c r="AE844" s="354"/>
      <c r="AF844" s="354"/>
      <c r="AG844" s="354"/>
      <c r="AH844" s="355" t="s">
        <v>619</v>
      </c>
      <c r="AI844" s="356"/>
      <c r="AJ844" s="356"/>
      <c r="AK844" s="356"/>
      <c r="AL844" s="355" t="s">
        <v>619</v>
      </c>
      <c r="AM844" s="356"/>
      <c r="AN844" s="356"/>
      <c r="AO844" s="356"/>
      <c r="AP844" s="360" t="s">
        <v>619</v>
      </c>
      <c r="AQ844" s="360"/>
      <c r="AR844" s="360"/>
      <c r="AS844" s="360"/>
      <c r="AT844" s="360"/>
      <c r="AU844" s="360"/>
      <c r="AV844" s="360"/>
      <c r="AW844" s="360"/>
      <c r="AX844" s="360"/>
    </row>
    <row r="845" spans="1:50" ht="30" customHeight="1" x14ac:dyDescent="0.15">
      <c r="A845" s="376">
        <v>9</v>
      </c>
      <c r="B845" s="376">
        <v>1</v>
      </c>
      <c r="C845" s="361" t="s">
        <v>628</v>
      </c>
      <c r="D845" s="347"/>
      <c r="E845" s="347"/>
      <c r="F845" s="347"/>
      <c r="G845" s="347"/>
      <c r="H845" s="347"/>
      <c r="I845" s="347"/>
      <c r="J845" s="348">
        <v>6000012070001</v>
      </c>
      <c r="K845" s="349"/>
      <c r="L845" s="349"/>
      <c r="M845" s="349"/>
      <c r="N845" s="349"/>
      <c r="O845" s="349"/>
      <c r="P845" s="912" t="s">
        <v>617</v>
      </c>
      <c r="Q845" s="913"/>
      <c r="R845" s="913"/>
      <c r="S845" s="913"/>
      <c r="T845" s="913"/>
      <c r="U845" s="913"/>
      <c r="V845" s="913"/>
      <c r="W845" s="913"/>
      <c r="X845" s="914"/>
      <c r="Y845" s="351">
        <v>7</v>
      </c>
      <c r="Z845" s="352"/>
      <c r="AA845" s="352"/>
      <c r="AB845" s="353"/>
      <c r="AC845" s="354"/>
      <c r="AD845" s="354"/>
      <c r="AE845" s="354"/>
      <c r="AF845" s="354"/>
      <c r="AG845" s="354"/>
      <c r="AH845" s="355" t="s">
        <v>566</v>
      </c>
      <c r="AI845" s="356"/>
      <c r="AJ845" s="356"/>
      <c r="AK845" s="356"/>
      <c r="AL845" s="355" t="s">
        <v>619</v>
      </c>
      <c r="AM845" s="356"/>
      <c r="AN845" s="356"/>
      <c r="AO845" s="356"/>
      <c r="AP845" s="360" t="s">
        <v>606</v>
      </c>
      <c r="AQ845" s="360"/>
      <c r="AR845" s="360"/>
      <c r="AS845" s="360"/>
      <c r="AT845" s="360"/>
      <c r="AU845" s="360"/>
      <c r="AV845" s="360"/>
      <c r="AW845" s="360"/>
      <c r="AX845" s="360"/>
    </row>
    <row r="846" spans="1:50" ht="30" customHeight="1" x14ac:dyDescent="0.15">
      <c r="A846" s="376">
        <v>10</v>
      </c>
      <c r="B846" s="376">
        <v>1</v>
      </c>
      <c r="C846" s="361" t="s">
        <v>629</v>
      </c>
      <c r="D846" s="347"/>
      <c r="E846" s="347"/>
      <c r="F846" s="347"/>
      <c r="G846" s="347"/>
      <c r="H846" s="347"/>
      <c r="I846" s="347"/>
      <c r="J846" s="348"/>
      <c r="K846" s="349"/>
      <c r="L846" s="349"/>
      <c r="M846" s="349"/>
      <c r="N846" s="349"/>
      <c r="O846" s="349"/>
      <c r="P846" s="912" t="s">
        <v>617</v>
      </c>
      <c r="Q846" s="913"/>
      <c r="R846" s="913"/>
      <c r="S846" s="913"/>
      <c r="T846" s="913"/>
      <c r="U846" s="913"/>
      <c r="V846" s="913"/>
      <c r="W846" s="913"/>
      <c r="X846" s="914"/>
      <c r="Y846" s="351">
        <v>4</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635</v>
      </c>
      <c r="D870" s="347"/>
      <c r="E870" s="347"/>
      <c r="F870" s="347"/>
      <c r="G870" s="347"/>
      <c r="H870" s="347"/>
      <c r="I870" s="347"/>
      <c r="J870" s="348" t="s">
        <v>566</v>
      </c>
      <c r="K870" s="349"/>
      <c r="L870" s="349"/>
      <c r="M870" s="349"/>
      <c r="N870" s="349"/>
      <c r="O870" s="349"/>
      <c r="P870" s="362" t="s">
        <v>645</v>
      </c>
      <c r="Q870" s="350"/>
      <c r="R870" s="350"/>
      <c r="S870" s="350"/>
      <c r="T870" s="350"/>
      <c r="U870" s="350"/>
      <c r="V870" s="350"/>
      <c r="W870" s="350"/>
      <c r="X870" s="350"/>
      <c r="Y870" s="351">
        <v>158</v>
      </c>
      <c r="Z870" s="352"/>
      <c r="AA870" s="352"/>
      <c r="AB870" s="353"/>
      <c r="AC870" s="363"/>
      <c r="AD870" s="371"/>
      <c r="AE870" s="371"/>
      <c r="AF870" s="371"/>
      <c r="AG870" s="371"/>
      <c r="AH870" s="372" t="s">
        <v>633</v>
      </c>
      <c r="AI870" s="373"/>
      <c r="AJ870" s="373"/>
      <c r="AK870" s="373"/>
      <c r="AL870" s="357" t="s">
        <v>631</v>
      </c>
      <c r="AM870" s="358"/>
      <c r="AN870" s="358"/>
      <c r="AO870" s="359"/>
      <c r="AP870" s="360" t="s">
        <v>649</v>
      </c>
      <c r="AQ870" s="360"/>
      <c r="AR870" s="360"/>
      <c r="AS870" s="360"/>
      <c r="AT870" s="360"/>
      <c r="AU870" s="360"/>
      <c r="AV870" s="360"/>
      <c r="AW870" s="360"/>
      <c r="AX870" s="360"/>
    </row>
    <row r="871" spans="1:50" ht="30" customHeight="1" x14ac:dyDescent="0.15">
      <c r="A871" s="376">
        <v>2</v>
      </c>
      <c r="B871" s="376">
        <v>1</v>
      </c>
      <c r="C871" s="361" t="s">
        <v>636</v>
      </c>
      <c r="D871" s="347"/>
      <c r="E871" s="347"/>
      <c r="F871" s="347"/>
      <c r="G871" s="347"/>
      <c r="H871" s="347"/>
      <c r="I871" s="347"/>
      <c r="J871" s="348" t="s">
        <v>646</v>
      </c>
      <c r="K871" s="349"/>
      <c r="L871" s="349"/>
      <c r="M871" s="349"/>
      <c r="N871" s="349"/>
      <c r="O871" s="349"/>
      <c r="P871" s="362" t="s">
        <v>645</v>
      </c>
      <c r="Q871" s="350"/>
      <c r="R871" s="350"/>
      <c r="S871" s="350"/>
      <c r="T871" s="350"/>
      <c r="U871" s="350"/>
      <c r="V871" s="350"/>
      <c r="W871" s="350"/>
      <c r="X871" s="350"/>
      <c r="Y871" s="351">
        <v>103</v>
      </c>
      <c r="Z871" s="352"/>
      <c r="AA871" s="352"/>
      <c r="AB871" s="353"/>
      <c r="AC871" s="363"/>
      <c r="AD871" s="363"/>
      <c r="AE871" s="363"/>
      <c r="AF871" s="363"/>
      <c r="AG871" s="363"/>
      <c r="AH871" s="372" t="s">
        <v>633</v>
      </c>
      <c r="AI871" s="373"/>
      <c r="AJ871" s="373"/>
      <c r="AK871" s="373"/>
      <c r="AL871" s="357" t="s">
        <v>631</v>
      </c>
      <c r="AM871" s="358"/>
      <c r="AN871" s="358"/>
      <c r="AO871" s="359"/>
      <c r="AP871" s="360" t="s">
        <v>649</v>
      </c>
      <c r="AQ871" s="360"/>
      <c r="AR871" s="360"/>
      <c r="AS871" s="360"/>
      <c r="AT871" s="360"/>
      <c r="AU871" s="360"/>
      <c r="AV871" s="360"/>
      <c r="AW871" s="360"/>
      <c r="AX871" s="360"/>
    </row>
    <row r="872" spans="1:50" ht="30" customHeight="1" x14ac:dyDescent="0.15">
      <c r="A872" s="376">
        <v>3</v>
      </c>
      <c r="B872" s="376">
        <v>1</v>
      </c>
      <c r="C872" s="361" t="s">
        <v>637</v>
      </c>
      <c r="D872" s="347"/>
      <c r="E872" s="347"/>
      <c r="F872" s="347"/>
      <c r="G872" s="347"/>
      <c r="H872" s="347"/>
      <c r="I872" s="347"/>
      <c r="J872" s="348" t="s">
        <v>647</v>
      </c>
      <c r="K872" s="349"/>
      <c r="L872" s="349"/>
      <c r="M872" s="349"/>
      <c r="N872" s="349"/>
      <c r="O872" s="349"/>
      <c r="P872" s="362" t="s">
        <v>645</v>
      </c>
      <c r="Q872" s="350"/>
      <c r="R872" s="350"/>
      <c r="S872" s="350"/>
      <c r="T872" s="350"/>
      <c r="U872" s="350"/>
      <c r="V872" s="350"/>
      <c r="W872" s="350"/>
      <c r="X872" s="350"/>
      <c r="Y872" s="351">
        <v>100</v>
      </c>
      <c r="Z872" s="352"/>
      <c r="AA872" s="352"/>
      <c r="AB872" s="353"/>
      <c r="AC872" s="363"/>
      <c r="AD872" s="363"/>
      <c r="AE872" s="363"/>
      <c r="AF872" s="363"/>
      <c r="AG872" s="363"/>
      <c r="AH872" s="372" t="s">
        <v>633</v>
      </c>
      <c r="AI872" s="373"/>
      <c r="AJ872" s="373"/>
      <c r="AK872" s="373"/>
      <c r="AL872" s="357" t="s">
        <v>631</v>
      </c>
      <c r="AM872" s="358"/>
      <c r="AN872" s="358"/>
      <c r="AO872" s="359"/>
      <c r="AP872" s="360" t="s">
        <v>649</v>
      </c>
      <c r="AQ872" s="360"/>
      <c r="AR872" s="360"/>
      <c r="AS872" s="360"/>
      <c r="AT872" s="360"/>
      <c r="AU872" s="360"/>
      <c r="AV872" s="360"/>
      <c r="AW872" s="360"/>
      <c r="AX872" s="360"/>
    </row>
    <row r="873" spans="1:50" ht="30" customHeight="1" x14ac:dyDescent="0.15">
      <c r="A873" s="376">
        <v>4</v>
      </c>
      <c r="B873" s="376">
        <v>1</v>
      </c>
      <c r="C873" s="361" t="s">
        <v>638</v>
      </c>
      <c r="D873" s="347"/>
      <c r="E873" s="347"/>
      <c r="F873" s="347"/>
      <c r="G873" s="347"/>
      <c r="H873" s="347"/>
      <c r="I873" s="347"/>
      <c r="J873" s="348" t="s">
        <v>647</v>
      </c>
      <c r="K873" s="349"/>
      <c r="L873" s="349"/>
      <c r="M873" s="349"/>
      <c r="N873" s="349"/>
      <c r="O873" s="349"/>
      <c r="P873" s="362" t="s">
        <v>645</v>
      </c>
      <c r="Q873" s="350"/>
      <c r="R873" s="350"/>
      <c r="S873" s="350"/>
      <c r="T873" s="350"/>
      <c r="U873" s="350"/>
      <c r="V873" s="350"/>
      <c r="W873" s="350"/>
      <c r="X873" s="350"/>
      <c r="Y873" s="351">
        <v>61</v>
      </c>
      <c r="Z873" s="352"/>
      <c r="AA873" s="352"/>
      <c r="AB873" s="353"/>
      <c r="AC873" s="363"/>
      <c r="AD873" s="363"/>
      <c r="AE873" s="363"/>
      <c r="AF873" s="363"/>
      <c r="AG873" s="363"/>
      <c r="AH873" s="372" t="s">
        <v>633</v>
      </c>
      <c r="AI873" s="373"/>
      <c r="AJ873" s="373"/>
      <c r="AK873" s="373"/>
      <c r="AL873" s="357" t="s">
        <v>631</v>
      </c>
      <c r="AM873" s="358"/>
      <c r="AN873" s="358"/>
      <c r="AO873" s="359"/>
      <c r="AP873" s="360" t="s">
        <v>649</v>
      </c>
      <c r="AQ873" s="360"/>
      <c r="AR873" s="360"/>
      <c r="AS873" s="360"/>
      <c r="AT873" s="360"/>
      <c r="AU873" s="360"/>
      <c r="AV873" s="360"/>
      <c r="AW873" s="360"/>
      <c r="AX873" s="360"/>
    </row>
    <row r="874" spans="1:50" ht="30" customHeight="1" x14ac:dyDescent="0.15">
      <c r="A874" s="376">
        <v>5</v>
      </c>
      <c r="B874" s="376">
        <v>1</v>
      </c>
      <c r="C874" s="361" t="s">
        <v>639</v>
      </c>
      <c r="D874" s="347"/>
      <c r="E874" s="347"/>
      <c r="F874" s="347"/>
      <c r="G874" s="347"/>
      <c r="H874" s="347"/>
      <c r="I874" s="347"/>
      <c r="J874" s="348" t="s">
        <v>648</v>
      </c>
      <c r="K874" s="349"/>
      <c r="L874" s="349"/>
      <c r="M874" s="349"/>
      <c r="N874" s="349"/>
      <c r="O874" s="349"/>
      <c r="P874" s="362" t="s">
        <v>645</v>
      </c>
      <c r="Q874" s="350"/>
      <c r="R874" s="350"/>
      <c r="S874" s="350"/>
      <c r="T874" s="350"/>
      <c r="U874" s="350"/>
      <c r="V874" s="350"/>
      <c r="W874" s="350"/>
      <c r="X874" s="350"/>
      <c r="Y874" s="351">
        <v>42</v>
      </c>
      <c r="Z874" s="352"/>
      <c r="AA874" s="352"/>
      <c r="AB874" s="353"/>
      <c r="AC874" s="354"/>
      <c r="AD874" s="354"/>
      <c r="AE874" s="354"/>
      <c r="AF874" s="354"/>
      <c r="AG874" s="354"/>
      <c r="AH874" s="372" t="s">
        <v>633</v>
      </c>
      <c r="AI874" s="373"/>
      <c r="AJ874" s="373"/>
      <c r="AK874" s="373"/>
      <c r="AL874" s="357" t="s">
        <v>631</v>
      </c>
      <c r="AM874" s="358"/>
      <c r="AN874" s="358"/>
      <c r="AO874" s="359"/>
      <c r="AP874" s="360" t="s">
        <v>649</v>
      </c>
      <c r="AQ874" s="360"/>
      <c r="AR874" s="360"/>
      <c r="AS874" s="360"/>
      <c r="AT874" s="360"/>
      <c r="AU874" s="360"/>
      <c r="AV874" s="360"/>
      <c r="AW874" s="360"/>
      <c r="AX874" s="360"/>
    </row>
    <row r="875" spans="1:50" ht="30" customHeight="1" x14ac:dyDescent="0.15">
      <c r="A875" s="376">
        <v>6</v>
      </c>
      <c r="B875" s="376">
        <v>1</v>
      </c>
      <c r="C875" s="361" t="s">
        <v>640</v>
      </c>
      <c r="D875" s="347"/>
      <c r="E875" s="347"/>
      <c r="F875" s="347"/>
      <c r="G875" s="347"/>
      <c r="H875" s="347"/>
      <c r="I875" s="347"/>
      <c r="J875" s="348" t="s">
        <v>647</v>
      </c>
      <c r="K875" s="349"/>
      <c r="L875" s="349"/>
      <c r="M875" s="349"/>
      <c r="N875" s="349"/>
      <c r="O875" s="349"/>
      <c r="P875" s="362" t="s">
        <v>645</v>
      </c>
      <c r="Q875" s="350"/>
      <c r="R875" s="350"/>
      <c r="S875" s="350"/>
      <c r="T875" s="350"/>
      <c r="U875" s="350"/>
      <c r="V875" s="350"/>
      <c r="W875" s="350"/>
      <c r="X875" s="350"/>
      <c r="Y875" s="351">
        <v>39</v>
      </c>
      <c r="Z875" s="352"/>
      <c r="AA875" s="352"/>
      <c r="AB875" s="353"/>
      <c r="AC875" s="354"/>
      <c r="AD875" s="354"/>
      <c r="AE875" s="354"/>
      <c r="AF875" s="354"/>
      <c r="AG875" s="354"/>
      <c r="AH875" s="372" t="s">
        <v>633</v>
      </c>
      <c r="AI875" s="373"/>
      <c r="AJ875" s="373"/>
      <c r="AK875" s="373"/>
      <c r="AL875" s="357" t="s">
        <v>631</v>
      </c>
      <c r="AM875" s="358"/>
      <c r="AN875" s="358"/>
      <c r="AO875" s="359"/>
      <c r="AP875" s="360" t="s">
        <v>649</v>
      </c>
      <c r="AQ875" s="360"/>
      <c r="AR875" s="360"/>
      <c r="AS875" s="360"/>
      <c r="AT875" s="360"/>
      <c r="AU875" s="360"/>
      <c r="AV875" s="360"/>
      <c r="AW875" s="360"/>
      <c r="AX875" s="360"/>
    </row>
    <row r="876" spans="1:50" ht="30" customHeight="1" x14ac:dyDescent="0.15">
      <c r="A876" s="376">
        <v>7</v>
      </c>
      <c r="B876" s="376">
        <v>1</v>
      </c>
      <c r="C876" s="361" t="s">
        <v>641</v>
      </c>
      <c r="D876" s="347"/>
      <c r="E876" s="347"/>
      <c r="F876" s="347"/>
      <c r="G876" s="347"/>
      <c r="H876" s="347"/>
      <c r="I876" s="347"/>
      <c r="J876" s="348" t="s">
        <v>647</v>
      </c>
      <c r="K876" s="349"/>
      <c r="L876" s="349"/>
      <c r="M876" s="349"/>
      <c r="N876" s="349"/>
      <c r="O876" s="349"/>
      <c r="P876" s="362" t="s">
        <v>645</v>
      </c>
      <c r="Q876" s="350"/>
      <c r="R876" s="350"/>
      <c r="S876" s="350"/>
      <c r="T876" s="350"/>
      <c r="U876" s="350"/>
      <c r="V876" s="350"/>
      <c r="W876" s="350"/>
      <c r="X876" s="350"/>
      <c r="Y876" s="351">
        <v>30</v>
      </c>
      <c r="Z876" s="352"/>
      <c r="AA876" s="352"/>
      <c r="AB876" s="353"/>
      <c r="AC876" s="354"/>
      <c r="AD876" s="354"/>
      <c r="AE876" s="354"/>
      <c r="AF876" s="354"/>
      <c r="AG876" s="354"/>
      <c r="AH876" s="372" t="s">
        <v>633</v>
      </c>
      <c r="AI876" s="373"/>
      <c r="AJ876" s="373"/>
      <c r="AK876" s="373"/>
      <c r="AL876" s="357" t="s">
        <v>631</v>
      </c>
      <c r="AM876" s="358"/>
      <c r="AN876" s="358"/>
      <c r="AO876" s="359"/>
      <c r="AP876" s="360" t="s">
        <v>649</v>
      </c>
      <c r="AQ876" s="360"/>
      <c r="AR876" s="360"/>
      <c r="AS876" s="360"/>
      <c r="AT876" s="360"/>
      <c r="AU876" s="360"/>
      <c r="AV876" s="360"/>
      <c r="AW876" s="360"/>
      <c r="AX876" s="360"/>
    </row>
    <row r="877" spans="1:50" ht="30" customHeight="1" x14ac:dyDescent="0.15">
      <c r="A877" s="376">
        <v>8</v>
      </c>
      <c r="B877" s="376">
        <v>1</v>
      </c>
      <c r="C877" s="361" t="s">
        <v>642</v>
      </c>
      <c r="D877" s="347"/>
      <c r="E877" s="347"/>
      <c r="F877" s="347"/>
      <c r="G877" s="347"/>
      <c r="H877" s="347"/>
      <c r="I877" s="347"/>
      <c r="J877" s="348" t="s">
        <v>647</v>
      </c>
      <c r="K877" s="349"/>
      <c r="L877" s="349"/>
      <c r="M877" s="349"/>
      <c r="N877" s="349"/>
      <c r="O877" s="349"/>
      <c r="P877" s="362" t="s">
        <v>645</v>
      </c>
      <c r="Q877" s="350"/>
      <c r="R877" s="350"/>
      <c r="S877" s="350"/>
      <c r="T877" s="350"/>
      <c r="U877" s="350"/>
      <c r="V877" s="350"/>
      <c r="W877" s="350"/>
      <c r="X877" s="350"/>
      <c r="Y877" s="351">
        <v>26</v>
      </c>
      <c r="Z877" s="352"/>
      <c r="AA877" s="352"/>
      <c r="AB877" s="353"/>
      <c r="AC877" s="354"/>
      <c r="AD877" s="354"/>
      <c r="AE877" s="354"/>
      <c r="AF877" s="354"/>
      <c r="AG877" s="354"/>
      <c r="AH877" s="372" t="s">
        <v>633</v>
      </c>
      <c r="AI877" s="373"/>
      <c r="AJ877" s="373"/>
      <c r="AK877" s="373"/>
      <c r="AL877" s="357" t="s">
        <v>631</v>
      </c>
      <c r="AM877" s="358"/>
      <c r="AN877" s="358"/>
      <c r="AO877" s="359"/>
      <c r="AP877" s="360" t="s">
        <v>649</v>
      </c>
      <c r="AQ877" s="360"/>
      <c r="AR877" s="360"/>
      <c r="AS877" s="360"/>
      <c r="AT877" s="360"/>
      <c r="AU877" s="360"/>
      <c r="AV877" s="360"/>
      <c r="AW877" s="360"/>
      <c r="AX877" s="360"/>
    </row>
    <row r="878" spans="1:50" ht="30" customHeight="1" x14ac:dyDescent="0.15">
      <c r="A878" s="376">
        <v>9</v>
      </c>
      <c r="B878" s="376">
        <v>1</v>
      </c>
      <c r="C878" s="361" t="s">
        <v>643</v>
      </c>
      <c r="D878" s="347"/>
      <c r="E878" s="347"/>
      <c r="F878" s="347"/>
      <c r="G878" s="347"/>
      <c r="H878" s="347"/>
      <c r="I878" s="347"/>
      <c r="J878" s="348" t="s">
        <v>646</v>
      </c>
      <c r="K878" s="349"/>
      <c r="L878" s="349"/>
      <c r="M878" s="349"/>
      <c r="N878" s="349"/>
      <c r="O878" s="349"/>
      <c r="P878" s="362" t="s">
        <v>645</v>
      </c>
      <c r="Q878" s="350"/>
      <c r="R878" s="350"/>
      <c r="S878" s="350"/>
      <c r="T878" s="350"/>
      <c r="U878" s="350"/>
      <c r="V878" s="350"/>
      <c r="W878" s="350"/>
      <c r="X878" s="350"/>
      <c r="Y878" s="351">
        <v>19</v>
      </c>
      <c r="Z878" s="352"/>
      <c r="AA878" s="352"/>
      <c r="AB878" s="353"/>
      <c r="AC878" s="354"/>
      <c r="AD878" s="354"/>
      <c r="AE878" s="354"/>
      <c r="AF878" s="354"/>
      <c r="AG878" s="354"/>
      <c r="AH878" s="372" t="s">
        <v>633</v>
      </c>
      <c r="AI878" s="373"/>
      <c r="AJ878" s="373"/>
      <c r="AK878" s="373"/>
      <c r="AL878" s="357" t="s">
        <v>631</v>
      </c>
      <c r="AM878" s="358"/>
      <c r="AN878" s="358"/>
      <c r="AO878" s="359"/>
      <c r="AP878" s="360" t="s">
        <v>649</v>
      </c>
      <c r="AQ878" s="360"/>
      <c r="AR878" s="360"/>
      <c r="AS878" s="360"/>
      <c r="AT878" s="360"/>
      <c r="AU878" s="360"/>
      <c r="AV878" s="360"/>
      <c r="AW878" s="360"/>
      <c r="AX878" s="360"/>
    </row>
    <row r="879" spans="1:50" ht="30" customHeight="1" x14ac:dyDescent="0.15">
      <c r="A879" s="376">
        <v>10</v>
      </c>
      <c r="B879" s="376">
        <v>1</v>
      </c>
      <c r="C879" s="361" t="s">
        <v>644</v>
      </c>
      <c r="D879" s="347"/>
      <c r="E879" s="347"/>
      <c r="F879" s="347"/>
      <c r="G879" s="347"/>
      <c r="H879" s="347"/>
      <c r="I879" s="347"/>
      <c r="J879" s="348" t="s">
        <v>566</v>
      </c>
      <c r="K879" s="349"/>
      <c r="L879" s="349"/>
      <c r="M879" s="349"/>
      <c r="N879" s="349"/>
      <c r="O879" s="349"/>
      <c r="P879" s="362" t="s">
        <v>645</v>
      </c>
      <c r="Q879" s="350"/>
      <c r="R879" s="350"/>
      <c r="S879" s="350"/>
      <c r="T879" s="350"/>
      <c r="U879" s="350"/>
      <c r="V879" s="350"/>
      <c r="W879" s="350"/>
      <c r="X879" s="350"/>
      <c r="Y879" s="351">
        <v>11</v>
      </c>
      <c r="Z879" s="352"/>
      <c r="AA879" s="352"/>
      <c r="AB879" s="353"/>
      <c r="AC879" s="354"/>
      <c r="AD879" s="354"/>
      <c r="AE879" s="354"/>
      <c r="AF879" s="354"/>
      <c r="AG879" s="354"/>
      <c r="AH879" s="372" t="s">
        <v>633</v>
      </c>
      <c r="AI879" s="373"/>
      <c r="AJ879" s="373"/>
      <c r="AK879" s="373"/>
      <c r="AL879" s="357" t="s">
        <v>631</v>
      </c>
      <c r="AM879" s="358"/>
      <c r="AN879" s="358"/>
      <c r="AO879" s="359"/>
      <c r="AP879" s="360" t="s">
        <v>649</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72" t="s">
        <v>633</v>
      </c>
      <c r="AI880" s="373"/>
      <c r="AJ880" s="373"/>
      <c r="AK880" s="373"/>
      <c r="AL880" s="357" t="s">
        <v>631</v>
      </c>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72" t="s">
        <v>633</v>
      </c>
      <c r="AI881" s="373"/>
      <c r="AJ881" s="373"/>
      <c r="AK881" s="373"/>
      <c r="AL881" s="357" t="s">
        <v>631</v>
      </c>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72" t="s">
        <v>633</v>
      </c>
      <c r="AI882" s="373"/>
      <c r="AJ882" s="373"/>
      <c r="AK882" s="373"/>
      <c r="AL882" s="357" t="s">
        <v>631</v>
      </c>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72" t="s">
        <v>633</v>
      </c>
      <c r="AI883" s="373"/>
      <c r="AJ883" s="373"/>
      <c r="AK883" s="373"/>
      <c r="AL883" s="357" t="s">
        <v>631</v>
      </c>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72" t="s">
        <v>633</v>
      </c>
      <c r="AI884" s="373"/>
      <c r="AJ884" s="373"/>
      <c r="AK884" s="373"/>
      <c r="AL884" s="357" t="s">
        <v>631</v>
      </c>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72" t="s">
        <v>633</v>
      </c>
      <c r="AI885" s="373"/>
      <c r="AJ885" s="373"/>
      <c r="AK885" s="373"/>
      <c r="AL885" s="357" t="s">
        <v>631</v>
      </c>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72" t="s">
        <v>633</v>
      </c>
      <c r="AI886" s="373"/>
      <c r="AJ886" s="373"/>
      <c r="AK886" s="373"/>
      <c r="AL886" s="357" t="s">
        <v>631</v>
      </c>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72" t="s">
        <v>633</v>
      </c>
      <c r="AI887" s="373"/>
      <c r="AJ887" s="373"/>
      <c r="AK887" s="373"/>
      <c r="AL887" s="357" t="s">
        <v>631</v>
      </c>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72" t="s">
        <v>633</v>
      </c>
      <c r="AI888" s="373"/>
      <c r="AJ888" s="373"/>
      <c r="AK888" s="373"/>
      <c r="AL888" s="357" t="s">
        <v>631</v>
      </c>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72" t="s">
        <v>633</v>
      </c>
      <c r="AI889" s="373"/>
      <c r="AJ889" s="373"/>
      <c r="AK889" s="373"/>
      <c r="AL889" s="357" t="s">
        <v>631</v>
      </c>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632</v>
      </c>
      <c r="F1102" s="375"/>
      <c r="G1102" s="375"/>
      <c r="H1102" s="375"/>
      <c r="I1102" s="375"/>
      <c r="J1102" s="348" t="s">
        <v>633</v>
      </c>
      <c r="K1102" s="349"/>
      <c r="L1102" s="349"/>
      <c r="M1102" s="349"/>
      <c r="N1102" s="349"/>
      <c r="O1102" s="349"/>
      <c r="P1102" s="362" t="s">
        <v>633</v>
      </c>
      <c r="Q1102" s="350"/>
      <c r="R1102" s="350"/>
      <c r="S1102" s="350"/>
      <c r="T1102" s="350"/>
      <c r="U1102" s="350"/>
      <c r="V1102" s="350"/>
      <c r="W1102" s="350"/>
      <c r="X1102" s="350"/>
      <c r="Y1102" s="351" t="s">
        <v>633</v>
      </c>
      <c r="Z1102" s="352"/>
      <c r="AA1102" s="352"/>
      <c r="AB1102" s="353"/>
      <c r="AC1102" s="354"/>
      <c r="AD1102" s="354"/>
      <c r="AE1102" s="354"/>
      <c r="AF1102" s="354"/>
      <c r="AG1102" s="354"/>
      <c r="AH1102" s="355" t="s">
        <v>634</v>
      </c>
      <c r="AI1102" s="356"/>
      <c r="AJ1102" s="356"/>
      <c r="AK1102" s="356"/>
      <c r="AL1102" s="357" t="s">
        <v>633</v>
      </c>
      <c r="AM1102" s="358"/>
      <c r="AN1102" s="358"/>
      <c r="AO1102" s="359"/>
      <c r="AP1102" s="360" t="s">
        <v>633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t="s">
        <v>633</v>
      </c>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053">
      <formula>IF(RIGHT(TEXT(AK14,"0.#"),1)=".",FALSE,TRUE)</formula>
    </cfRule>
    <cfRule type="expression" dxfId="2812" priority="14054">
      <formula>IF(RIGHT(TEXT(AK14,"0.#"),1)=".",TRUE,FALSE)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AK16:AQ17 AK15:AX15 AK13:AX13">
    <cfRule type="expression" dxfId="2803" priority="13751">
      <formula>IF(RIGHT(TEXT(AK13,"0.#"),1)=".",FALSE,TRUE)</formula>
    </cfRule>
    <cfRule type="expression" dxfId="2802" priority="13752">
      <formula>IF(RIGHT(TEXT(AK13,"0.#"),1)=".",TRUE,FALSE)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Q101">
    <cfRule type="expression" dxfId="2799" priority="13741">
      <formula>IF(RIGHT(TEXT(AQ101,"0.#"),1)=".",FALSE,TRUE)</formula>
    </cfRule>
    <cfRule type="expression" dxfId="2798" priority="13742">
      <formula>IF(RIGHT(TEXT(AQ101,"0.#"),1)=".",TRUE,FALSE)</formula>
    </cfRule>
  </conditionalFormatting>
  <conditionalFormatting sqref="Y783:Y790 Y781">
    <cfRule type="expression" dxfId="2797" priority="13727">
      <formula>IF(RIGHT(TEXT(Y781,"0.#"),1)=".",FALSE,TRUE)</formula>
    </cfRule>
    <cfRule type="expression" dxfId="2796" priority="13728">
      <formula>IF(RIGHT(TEXT(Y781,"0.#"),1)=".",TRUE,FALSE)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M34">
    <cfRule type="expression" dxfId="2773" priority="13497">
      <formula>IF(RIGHT(TEXT(AM34,"0.#"),1)=".",FALSE,TRUE)</formula>
    </cfRule>
    <cfRule type="expression" dxfId="2772" priority="13498">
      <formula>IF(RIGHT(TEXT(AM34,"0.#"),1)=".",TRUE,FALSE)</formula>
    </cfRule>
  </conditionalFormatting>
  <conditionalFormatting sqref="AM32">
    <cfRule type="expression" dxfId="2771" priority="13501">
      <formula>IF(RIGHT(TEXT(AM32,"0.#"),1)=".",FALSE,TRUE)</formula>
    </cfRule>
    <cfRule type="expression" dxfId="2770" priority="13502">
      <formula>IF(RIGHT(TEXT(AM32,"0.#"),1)=".",TRUE,FALSE)</formula>
    </cfRule>
  </conditionalFormatting>
  <conditionalFormatting sqref="AM33">
    <cfRule type="expression" dxfId="2769" priority="13499">
      <formula>IF(RIGHT(TEXT(AM33,"0.#"),1)=".",FALSE,TRUE)</formula>
    </cfRule>
    <cfRule type="expression" dxfId="2768" priority="13500">
      <formula>IF(RIGHT(TEXT(AM33,"0.#"),1)=".",TRUE,FALSE)</formula>
    </cfRule>
  </conditionalFormatting>
  <conditionalFormatting sqref="AQ32:AQ34">
    <cfRule type="expression" dxfId="2767" priority="13491">
      <formula>IF(RIGHT(TEXT(AQ32,"0.#"),1)=".",FALSE,TRUE)</formula>
    </cfRule>
    <cfRule type="expression" dxfId="2766" priority="13492">
      <formula>IF(RIGHT(TEXT(AQ32,"0.#"),1)=".",TRUE,FALSE)</formula>
    </cfRule>
  </conditionalFormatting>
  <conditionalFormatting sqref="AU32:AU34">
    <cfRule type="expression" dxfId="2765" priority="13489">
      <formula>IF(RIGHT(TEXT(AU32,"0.#"),1)=".",FALSE,TRUE)</formula>
    </cfRule>
    <cfRule type="expression" dxfId="2764" priority="13490">
      <formula>IF(RIGHT(TEXT(AU32,"0.#"),1)=".",TRUE,FALSE)</formula>
    </cfRule>
  </conditionalFormatting>
  <conditionalFormatting sqref="AE53">
    <cfRule type="expression" dxfId="2763" priority="13423">
      <formula>IF(RIGHT(TEXT(AE53,"0.#"),1)=".",FALSE,TRUE)</formula>
    </cfRule>
    <cfRule type="expression" dxfId="2762" priority="13424">
      <formula>IF(RIGHT(TEXT(AE53,"0.#"),1)=".",TRUE,FALSE)</formula>
    </cfRule>
  </conditionalFormatting>
  <conditionalFormatting sqref="AE54">
    <cfRule type="expression" dxfId="2761" priority="13421">
      <formula>IF(RIGHT(TEXT(AE54,"0.#"),1)=".",FALSE,TRUE)</formula>
    </cfRule>
    <cfRule type="expression" dxfId="2760" priority="13422">
      <formula>IF(RIGHT(TEXT(AE54,"0.#"),1)=".",TRUE,FALSE)</formula>
    </cfRule>
  </conditionalFormatting>
  <conditionalFormatting sqref="AI54">
    <cfRule type="expression" dxfId="2759" priority="13415">
      <formula>IF(RIGHT(TEXT(AI54,"0.#"),1)=".",FALSE,TRUE)</formula>
    </cfRule>
    <cfRule type="expression" dxfId="2758" priority="13416">
      <formula>IF(RIGHT(TEXT(AI54,"0.#"),1)=".",TRUE,FALSE)</formula>
    </cfRule>
  </conditionalFormatting>
  <conditionalFormatting sqref="AI53">
    <cfRule type="expression" dxfId="2757" priority="13413">
      <formula>IF(RIGHT(TEXT(AI53,"0.#"),1)=".",FALSE,TRUE)</formula>
    </cfRule>
    <cfRule type="expression" dxfId="2756" priority="13414">
      <formula>IF(RIGHT(TEXT(AI53,"0.#"),1)=".",TRUE,FALSE)</formula>
    </cfRule>
  </conditionalFormatting>
  <conditionalFormatting sqref="AM53">
    <cfRule type="expression" dxfId="2755" priority="13411">
      <formula>IF(RIGHT(TEXT(AM53,"0.#"),1)=".",FALSE,TRUE)</formula>
    </cfRule>
    <cfRule type="expression" dxfId="2754" priority="13412">
      <formula>IF(RIGHT(TEXT(AM53,"0.#"),1)=".",TRUE,FALSE)</formula>
    </cfRule>
  </conditionalFormatting>
  <conditionalFormatting sqref="AM54">
    <cfRule type="expression" dxfId="2753" priority="13409">
      <formula>IF(RIGHT(TEXT(AM54,"0.#"),1)=".",FALSE,TRUE)</formula>
    </cfRule>
    <cfRule type="expression" dxfId="2752" priority="13410">
      <formula>IF(RIGHT(TEXT(AM54,"0.#"),1)=".",TRUE,FALSE)</formula>
    </cfRule>
  </conditionalFormatting>
  <conditionalFormatting sqref="AM55">
    <cfRule type="expression" dxfId="2751" priority="13407">
      <formula>IF(RIGHT(TEXT(AM55,"0.#"),1)=".",FALSE,TRUE)</formula>
    </cfRule>
    <cfRule type="expression" dxfId="2750" priority="13408">
      <formula>IF(RIGHT(TEXT(AM55,"0.#"),1)=".",TRUE,FALSE)</formula>
    </cfRule>
  </conditionalFormatting>
  <conditionalFormatting sqref="AE60">
    <cfRule type="expression" dxfId="2749" priority="13393">
      <formula>IF(RIGHT(TEXT(AE60,"0.#"),1)=".",FALSE,TRUE)</formula>
    </cfRule>
    <cfRule type="expression" dxfId="2748" priority="13394">
      <formula>IF(RIGHT(TEXT(AE60,"0.#"),1)=".",TRUE,FALSE)</formula>
    </cfRule>
  </conditionalFormatting>
  <conditionalFormatting sqref="AE61">
    <cfRule type="expression" dxfId="2747" priority="13391">
      <formula>IF(RIGHT(TEXT(AE61,"0.#"),1)=".",FALSE,TRUE)</formula>
    </cfRule>
    <cfRule type="expression" dxfId="2746" priority="13392">
      <formula>IF(RIGHT(TEXT(AE61,"0.#"),1)=".",TRUE,FALSE)</formula>
    </cfRule>
  </conditionalFormatting>
  <conditionalFormatting sqref="AE62">
    <cfRule type="expression" dxfId="2745" priority="13389">
      <formula>IF(RIGHT(TEXT(AE62,"0.#"),1)=".",FALSE,TRUE)</formula>
    </cfRule>
    <cfRule type="expression" dxfId="2744" priority="13390">
      <formula>IF(RIGHT(TEXT(AE62,"0.#"),1)=".",TRUE,FALSE)</formula>
    </cfRule>
  </conditionalFormatting>
  <conditionalFormatting sqref="AI62">
    <cfRule type="expression" dxfId="2743" priority="13387">
      <formula>IF(RIGHT(TEXT(AI62,"0.#"),1)=".",FALSE,TRUE)</formula>
    </cfRule>
    <cfRule type="expression" dxfId="2742" priority="13388">
      <formula>IF(RIGHT(TEXT(AI62,"0.#"),1)=".",TRUE,FALSE)</formula>
    </cfRule>
  </conditionalFormatting>
  <conditionalFormatting sqref="AI61">
    <cfRule type="expression" dxfId="2741" priority="13385">
      <formula>IF(RIGHT(TEXT(AI61,"0.#"),1)=".",FALSE,TRUE)</formula>
    </cfRule>
    <cfRule type="expression" dxfId="2740" priority="13386">
      <formula>IF(RIGHT(TEXT(AI61,"0.#"),1)=".",TRUE,FALSE)</formula>
    </cfRule>
  </conditionalFormatting>
  <conditionalFormatting sqref="AI60">
    <cfRule type="expression" dxfId="2739" priority="13383">
      <formula>IF(RIGHT(TEXT(AI60,"0.#"),1)=".",FALSE,TRUE)</formula>
    </cfRule>
    <cfRule type="expression" dxfId="2738" priority="13384">
      <formula>IF(RIGHT(TEXT(AI60,"0.#"),1)=".",TRUE,FALSE)</formula>
    </cfRule>
  </conditionalFormatting>
  <conditionalFormatting sqref="AM60">
    <cfRule type="expression" dxfId="2737" priority="13381">
      <formula>IF(RIGHT(TEXT(AM60,"0.#"),1)=".",FALSE,TRUE)</formula>
    </cfRule>
    <cfRule type="expression" dxfId="2736" priority="13382">
      <formula>IF(RIGHT(TEXT(AM60,"0.#"),1)=".",TRUE,FALSE)</formula>
    </cfRule>
  </conditionalFormatting>
  <conditionalFormatting sqref="AM61">
    <cfRule type="expression" dxfId="2735" priority="13379">
      <formula>IF(RIGHT(TEXT(AM61,"0.#"),1)=".",FALSE,TRUE)</formula>
    </cfRule>
    <cfRule type="expression" dxfId="2734" priority="13380">
      <formula>IF(RIGHT(TEXT(AM61,"0.#"),1)=".",TRUE,FALSE)</formula>
    </cfRule>
  </conditionalFormatting>
  <conditionalFormatting sqref="AM62">
    <cfRule type="expression" dxfId="2733" priority="13377">
      <formula>IF(RIGHT(TEXT(AM62,"0.#"),1)=".",FALSE,TRUE)</formula>
    </cfRule>
    <cfRule type="expression" dxfId="2732" priority="13378">
      <formula>IF(RIGHT(TEXT(AM62,"0.#"),1)=".",TRUE,FALSE)</formula>
    </cfRule>
  </conditionalFormatting>
  <conditionalFormatting sqref="AE87">
    <cfRule type="expression" dxfId="2731" priority="13363">
      <formula>IF(RIGHT(TEXT(AE87,"0.#"),1)=".",FALSE,TRUE)</formula>
    </cfRule>
    <cfRule type="expression" dxfId="2730" priority="13364">
      <formula>IF(RIGHT(TEXT(AE87,"0.#"),1)=".",TRUE,FALSE)</formula>
    </cfRule>
  </conditionalFormatting>
  <conditionalFormatting sqref="AE88">
    <cfRule type="expression" dxfId="2729" priority="13361">
      <formula>IF(RIGHT(TEXT(AE88,"0.#"),1)=".",FALSE,TRUE)</formula>
    </cfRule>
    <cfRule type="expression" dxfId="2728" priority="13362">
      <formula>IF(RIGHT(TEXT(AE88,"0.#"),1)=".",TRUE,FALSE)</formula>
    </cfRule>
  </conditionalFormatting>
  <conditionalFormatting sqref="AE89">
    <cfRule type="expression" dxfId="2727" priority="13359">
      <formula>IF(RIGHT(TEXT(AE89,"0.#"),1)=".",FALSE,TRUE)</formula>
    </cfRule>
    <cfRule type="expression" dxfId="2726" priority="13360">
      <formula>IF(RIGHT(TEXT(AE89,"0.#"),1)=".",TRUE,FALSE)</formula>
    </cfRule>
  </conditionalFormatting>
  <conditionalFormatting sqref="AI89">
    <cfRule type="expression" dxfId="2725" priority="13357">
      <formula>IF(RIGHT(TEXT(AI89,"0.#"),1)=".",FALSE,TRUE)</formula>
    </cfRule>
    <cfRule type="expression" dxfId="2724" priority="13358">
      <formula>IF(RIGHT(TEXT(AI89,"0.#"),1)=".",TRUE,FALSE)</formula>
    </cfRule>
  </conditionalFormatting>
  <conditionalFormatting sqref="AI88">
    <cfRule type="expression" dxfId="2723" priority="13355">
      <formula>IF(RIGHT(TEXT(AI88,"0.#"),1)=".",FALSE,TRUE)</formula>
    </cfRule>
    <cfRule type="expression" dxfId="2722" priority="13356">
      <formula>IF(RIGHT(TEXT(AI88,"0.#"),1)=".",TRUE,FALSE)</formula>
    </cfRule>
  </conditionalFormatting>
  <conditionalFormatting sqref="AI87">
    <cfRule type="expression" dxfId="2721" priority="13353">
      <formula>IF(RIGHT(TEXT(AI87,"0.#"),1)=".",FALSE,TRUE)</formula>
    </cfRule>
    <cfRule type="expression" dxfId="2720" priority="13354">
      <formula>IF(RIGHT(TEXT(AI87,"0.#"),1)=".",TRUE,FALSE)</formula>
    </cfRule>
  </conditionalFormatting>
  <conditionalFormatting sqref="AM88">
    <cfRule type="expression" dxfId="2719" priority="13349">
      <formula>IF(RIGHT(TEXT(AM88,"0.#"),1)=".",FALSE,TRUE)</formula>
    </cfRule>
    <cfRule type="expression" dxfId="2718" priority="13350">
      <formula>IF(RIGHT(TEXT(AM88,"0.#"),1)=".",TRUE,FALSE)</formula>
    </cfRule>
  </conditionalFormatting>
  <conditionalFormatting sqref="AM89">
    <cfRule type="expression" dxfId="2717" priority="13347">
      <formula>IF(RIGHT(TEXT(AM89,"0.#"),1)=".",FALSE,TRUE)</formula>
    </cfRule>
    <cfRule type="expression" dxfId="2716" priority="13348">
      <formula>IF(RIGHT(TEXT(AM89,"0.#"),1)=".",TRUE,FALSE)</formula>
    </cfRule>
  </conditionalFormatting>
  <conditionalFormatting sqref="AE92">
    <cfRule type="expression" dxfId="2715" priority="13333">
      <formula>IF(RIGHT(TEXT(AE92,"0.#"),1)=".",FALSE,TRUE)</formula>
    </cfRule>
    <cfRule type="expression" dxfId="2714" priority="13334">
      <formula>IF(RIGHT(TEXT(AE92,"0.#"),1)=".",TRUE,FALSE)</formula>
    </cfRule>
  </conditionalFormatting>
  <conditionalFormatting sqref="AE93">
    <cfRule type="expression" dxfId="2713" priority="13331">
      <formula>IF(RIGHT(TEXT(AE93,"0.#"),1)=".",FALSE,TRUE)</formula>
    </cfRule>
    <cfRule type="expression" dxfId="2712" priority="13332">
      <formula>IF(RIGHT(TEXT(AE93,"0.#"),1)=".",TRUE,FALSE)</formula>
    </cfRule>
  </conditionalFormatting>
  <conditionalFormatting sqref="AE94">
    <cfRule type="expression" dxfId="2711" priority="13329">
      <formula>IF(RIGHT(TEXT(AE94,"0.#"),1)=".",FALSE,TRUE)</formula>
    </cfRule>
    <cfRule type="expression" dxfId="2710" priority="13330">
      <formula>IF(RIGHT(TEXT(AE94,"0.#"),1)=".",TRUE,FALSE)</formula>
    </cfRule>
  </conditionalFormatting>
  <conditionalFormatting sqref="AI94">
    <cfRule type="expression" dxfId="2709" priority="13327">
      <formula>IF(RIGHT(TEXT(AI94,"0.#"),1)=".",FALSE,TRUE)</formula>
    </cfRule>
    <cfRule type="expression" dxfId="2708" priority="13328">
      <formula>IF(RIGHT(TEXT(AI94,"0.#"),1)=".",TRUE,FALSE)</formula>
    </cfRule>
  </conditionalFormatting>
  <conditionalFormatting sqref="AI93">
    <cfRule type="expression" dxfId="2707" priority="13325">
      <formula>IF(RIGHT(TEXT(AI93,"0.#"),1)=".",FALSE,TRUE)</formula>
    </cfRule>
    <cfRule type="expression" dxfId="2706" priority="13326">
      <formula>IF(RIGHT(TEXT(AI93,"0.#"),1)=".",TRUE,FALSE)</formula>
    </cfRule>
  </conditionalFormatting>
  <conditionalFormatting sqref="AI92">
    <cfRule type="expression" dxfId="2705" priority="13323">
      <formula>IF(RIGHT(TEXT(AI92,"0.#"),1)=".",FALSE,TRUE)</formula>
    </cfRule>
    <cfRule type="expression" dxfId="2704" priority="13324">
      <formula>IF(RIGHT(TEXT(AI92,"0.#"),1)=".",TRUE,FALSE)</formula>
    </cfRule>
  </conditionalFormatting>
  <conditionalFormatting sqref="AM92">
    <cfRule type="expression" dxfId="2703" priority="13321">
      <formula>IF(RIGHT(TEXT(AM92,"0.#"),1)=".",FALSE,TRUE)</formula>
    </cfRule>
    <cfRule type="expression" dxfId="2702" priority="13322">
      <formula>IF(RIGHT(TEXT(AM92,"0.#"),1)=".",TRUE,FALSE)</formula>
    </cfRule>
  </conditionalFormatting>
  <conditionalFormatting sqref="AM93">
    <cfRule type="expression" dxfId="2701" priority="13319">
      <formula>IF(RIGHT(TEXT(AM93,"0.#"),1)=".",FALSE,TRUE)</formula>
    </cfRule>
    <cfRule type="expression" dxfId="2700" priority="13320">
      <formula>IF(RIGHT(TEXT(AM93,"0.#"),1)=".",TRUE,FALSE)</formula>
    </cfRule>
  </conditionalFormatting>
  <conditionalFormatting sqref="AM94">
    <cfRule type="expression" dxfId="2699" priority="13317">
      <formula>IF(RIGHT(TEXT(AM94,"0.#"),1)=".",FALSE,TRUE)</formula>
    </cfRule>
    <cfRule type="expression" dxfId="2698" priority="13318">
      <formula>IF(RIGHT(TEXT(AM94,"0.#"),1)=".",TRUE,FALSE)</formula>
    </cfRule>
  </conditionalFormatting>
  <conditionalFormatting sqref="AE97">
    <cfRule type="expression" dxfId="2697" priority="13303">
      <formula>IF(RIGHT(TEXT(AE97,"0.#"),1)=".",FALSE,TRUE)</formula>
    </cfRule>
    <cfRule type="expression" dxfId="2696" priority="13304">
      <formula>IF(RIGHT(TEXT(AE97,"0.#"),1)=".",TRUE,FALSE)</formula>
    </cfRule>
  </conditionalFormatting>
  <conditionalFormatting sqref="AE98">
    <cfRule type="expression" dxfId="2695" priority="13301">
      <formula>IF(RIGHT(TEXT(AE98,"0.#"),1)=".",FALSE,TRUE)</formula>
    </cfRule>
    <cfRule type="expression" dxfId="2694" priority="13302">
      <formula>IF(RIGHT(TEXT(AE98,"0.#"),1)=".",TRUE,FALSE)</formula>
    </cfRule>
  </conditionalFormatting>
  <conditionalFormatting sqref="AE99">
    <cfRule type="expression" dxfId="2693" priority="13299">
      <formula>IF(RIGHT(TEXT(AE99,"0.#"),1)=".",FALSE,TRUE)</formula>
    </cfRule>
    <cfRule type="expression" dxfId="2692" priority="13300">
      <formula>IF(RIGHT(TEXT(AE99,"0.#"),1)=".",TRUE,FALSE)</formula>
    </cfRule>
  </conditionalFormatting>
  <conditionalFormatting sqref="AI99">
    <cfRule type="expression" dxfId="2691" priority="13297">
      <formula>IF(RIGHT(TEXT(AI99,"0.#"),1)=".",FALSE,TRUE)</formula>
    </cfRule>
    <cfRule type="expression" dxfId="2690" priority="13298">
      <formula>IF(RIGHT(TEXT(AI99,"0.#"),1)=".",TRUE,FALSE)</formula>
    </cfRule>
  </conditionalFormatting>
  <conditionalFormatting sqref="AI98">
    <cfRule type="expression" dxfId="2689" priority="13295">
      <formula>IF(RIGHT(TEXT(AI98,"0.#"),1)=".",FALSE,TRUE)</formula>
    </cfRule>
    <cfRule type="expression" dxfId="2688" priority="13296">
      <formula>IF(RIGHT(TEXT(AI98,"0.#"),1)=".",TRUE,FALSE)</formula>
    </cfRule>
  </conditionalFormatting>
  <conditionalFormatting sqref="AI97">
    <cfRule type="expression" dxfId="2687" priority="13293">
      <formula>IF(RIGHT(TEXT(AI97,"0.#"),1)=".",FALSE,TRUE)</formula>
    </cfRule>
    <cfRule type="expression" dxfId="2686" priority="13294">
      <formula>IF(RIGHT(TEXT(AI97,"0.#"),1)=".",TRUE,FALSE)</formula>
    </cfRule>
  </conditionalFormatting>
  <conditionalFormatting sqref="AM97">
    <cfRule type="expression" dxfId="2685" priority="13291">
      <formula>IF(RIGHT(TEXT(AM97,"0.#"),1)=".",FALSE,TRUE)</formula>
    </cfRule>
    <cfRule type="expression" dxfId="2684" priority="13292">
      <formula>IF(RIGHT(TEXT(AM97,"0.#"),1)=".",TRUE,FALSE)</formula>
    </cfRule>
  </conditionalFormatting>
  <conditionalFormatting sqref="AM98">
    <cfRule type="expression" dxfId="2683" priority="13289">
      <formula>IF(RIGHT(TEXT(AM98,"0.#"),1)=".",FALSE,TRUE)</formula>
    </cfRule>
    <cfRule type="expression" dxfId="2682" priority="13290">
      <formula>IF(RIGHT(TEXT(AM98,"0.#"),1)=".",TRUE,FALSE)</formula>
    </cfRule>
  </conditionalFormatting>
  <conditionalFormatting sqref="AM99">
    <cfRule type="expression" dxfId="2681" priority="13287">
      <formula>IF(RIGHT(TEXT(AM99,"0.#"),1)=".",FALSE,TRUE)</formula>
    </cfRule>
    <cfRule type="expression" dxfId="2680" priority="13288">
      <formula>IF(RIGHT(TEXT(AM99,"0.#"),1)=".",TRUE,FALSE)</formula>
    </cfRule>
  </conditionalFormatting>
  <conditionalFormatting sqref="AQ102">
    <cfRule type="expression" dxfId="2679" priority="13263">
      <formula>IF(RIGHT(TEXT(AQ102,"0.#"),1)=".",FALSE,TRUE)</formula>
    </cfRule>
    <cfRule type="expression" dxfId="2678" priority="13264">
      <formula>IF(RIGHT(TEXT(AQ102,"0.#"),1)=".",TRUE,FALSE)</formula>
    </cfRule>
  </conditionalFormatting>
  <conditionalFormatting sqref="AE104">
    <cfRule type="expression" dxfId="2677" priority="13261">
      <formula>IF(RIGHT(TEXT(AE104,"0.#"),1)=".",FALSE,TRUE)</formula>
    </cfRule>
    <cfRule type="expression" dxfId="2676" priority="13262">
      <formula>IF(RIGHT(TEXT(AE104,"0.#"),1)=".",TRUE,FALSE)</formula>
    </cfRule>
  </conditionalFormatting>
  <conditionalFormatting sqref="AI104">
    <cfRule type="expression" dxfId="2675" priority="13259">
      <formula>IF(RIGHT(TEXT(AI104,"0.#"),1)=".",FALSE,TRUE)</formula>
    </cfRule>
    <cfRule type="expression" dxfId="2674" priority="13260">
      <formula>IF(RIGHT(TEXT(AI104,"0.#"),1)=".",TRUE,FALSE)</formula>
    </cfRule>
  </conditionalFormatting>
  <conditionalFormatting sqref="AM104">
    <cfRule type="expression" dxfId="2673" priority="13257">
      <formula>IF(RIGHT(TEXT(AM104,"0.#"),1)=".",FALSE,TRUE)</formula>
    </cfRule>
    <cfRule type="expression" dxfId="2672" priority="13258">
      <formula>IF(RIGHT(TEXT(AM104,"0.#"),1)=".",TRUE,FALSE)</formula>
    </cfRule>
  </conditionalFormatting>
  <conditionalFormatting sqref="AE105">
    <cfRule type="expression" dxfId="2671" priority="13255">
      <formula>IF(RIGHT(TEXT(AE105,"0.#"),1)=".",FALSE,TRUE)</formula>
    </cfRule>
    <cfRule type="expression" dxfId="2670" priority="13256">
      <formula>IF(RIGHT(TEXT(AE105,"0.#"),1)=".",TRUE,FALSE)</formula>
    </cfRule>
  </conditionalFormatting>
  <conditionalFormatting sqref="AI105">
    <cfRule type="expression" dxfId="2669" priority="13253">
      <formula>IF(RIGHT(TEXT(AI105,"0.#"),1)=".",FALSE,TRUE)</formula>
    </cfRule>
    <cfRule type="expression" dxfId="2668" priority="13254">
      <formula>IF(RIGHT(TEXT(AI105,"0.#"),1)=".",TRUE,FALSE)</formula>
    </cfRule>
  </conditionalFormatting>
  <conditionalFormatting sqref="AM105">
    <cfRule type="expression" dxfId="2667" priority="13251">
      <formula>IF(RIGHT(TEXT(AM105,"0.#"),1)=".",FALSE,TRUE)</formula>
    </cfRule>
    <cfRule type="expression" dxfId="2666" priority="13252">
      <formula>IF(RIGHT(TEXT(AM105,"0.#"),1)=".",TRUE,FALSE)</formula>
    </cfRule>
  </conditionalFormatting>
  <conditionalFormatting sqref="AE107">
    <cfRule type="expression" dxfId="2665" priority="13247">
      <formula>IF(RIGHT(TEXT(AE107,"0.#"),1)=".",FALSE,TRUE)</formula>
    </cfRule>
    <cfRule type="expression" dxfId="2664" priority="13248">
      <formula>IF(RIGHT(TEXT(AE107,"0.#"),1)=".",TRUE,FALSE)</formula>
    </cfRule>
  </conditionalFormatting>
  <conditionalFormatting sqref="AI107">
    <cfRule type="expression" dxfId="2663" priority="13245">
      <formula>IF(RIGHT(TEXT(AI107,"0.#"),1)=".",FALSE,TRUE)</formula>
    </cfRule>
    <cfRule type="expression" dxfId="2662" priority="13246">
      <formula>IF(RIGHT(TEXT(AI107,"0.#"),1)=".",TRUE,FALSE)</formula>
    </cfRule>
  </conditionalFormatting>
  <conditionalFormatting sqref="AM107">
    <cfRule type="expression" dxfId="2661" priority="13243">
      <formula>IF(RIGHT(TEXT(AM107,"0.#"),1)=".",FALSE,TRUE)</formula>
    </cfRule>
    <cfRule type="expression" dxfId="2660" priority="13244">
      <formula>IF(RIGHT(TEXT(AM107,"0.#"),1)=".",TRUE,FALSE)</formula>
    </cfRule>
  </conditionalFormatting>
  <conditionalFormatting sqref="AE108">
    <cfRule type="expression" dxfId="2659" priority="13241">
      <formula>IF(RIGHT(TEXT(AE108,"0.#"),1)=".",FALSE,TRUE)</formula>
    </cfRule>
    <cfRule type="expression" dxfId="2658" priority="13242">
      <formula>IF(RIGHT(TEXT(AE108,"0.#"),1)=".",TRUE,FALSE)</formula>
    </cfRule>
  </conditionalFormatting>
  <conditionalFormatting sqref="AI108">
    <cfRule type="expression" dxfId="2657" priority="13239">
      <formula>IF(RIGHT(TEXT(AI108,"0.#"),1)=".",FALSE,TRUE)</formula>
    </cfRule>
    <cfRule type="expression" dxfId="2656" priority="13240">
      <formula>IF(RIGHT(TEXT(AI108,"0.#"),1)=".",TRUE,FALSE)</formula>
    </cfRule>
  </conditionalFormatting>
  <conditionalFormatting sqref="AM108">
    <cfRule type="expression" dxfId="2655" priority="13237">
      <formula>IF(RIGHT(TEXT(AM108,"0.#"),1)=".",FALSE,TRUE)</formula>
    </cfRule>
    <cfRule type="expression" dxfId="2654" priority="13238">
      <formula>IF(RIGHT(TEXT(AM108,"0.#"),1)=".",TRUE,FALSE)</formula>
    </cfRule>
  </conditionalFormatting>
  <conditionalFormatting sqref="AE110">
    <cfRule type="expression" dxfId="2653" priority="13233">
      <formula>IF(RIGHT(TEXT(AE110,"0.#"),1)=".",FALSE,TRUE)</formula>
    </cfRule>
    <cfRule type="expression" dxfId="2652" priority="13234">
      <formula>IF(RIGHT(TEXT(AE110,"0.#"),1)=".",TRUE,FALSE)</formula>
    </cfRule>
  </conditionalFormatting>
  <conditionalFormatting sqref="AI110">
    <cfRule type="expression" dxfId="2651" priority="13231">
      <formula>IF(RIGHT(TEXT(AI110,"0.#"),1)=".",FALSE,TRUE)</formula>
    </cfRule>
    <cfRule type="expression" dxfId="2650" priority="13232">
      <formula>IF(RIGHT(TEXT(AI110,"0.#"),1)=".",TRUE,FALSE)</formula>
    </cfRule>
  </conditionalFormatting>
  <conditionalFormatting sqref="AM110">
    <cfRule type="expression" dxfId="2649" priority="13229">
      <formula>IF(RIGHT(TEXT(AM110,"0.#"),1)=".",FALSE,TRUE)</formula>
    </cfRule>
    <cfRule type="expression" dxfId="2648" priority="13230">
      <formula>IF(RIGHT(TEXT(AM110,"0.#"),1)=".",TRUE,FALSE)</formula>
    </cfRule>
  </conditionalFormatting>
  <conditionalFormatting sqref="AE111">
    <cfRule type="expression" dxfId="2647" priority="13227">
      <formula>IF(RIGHT(TEXT(AE111,"0.#"),1)=".",FALSE,TRUE)</formula>
    </cfRule>
    <cfRule type="expression" dxfId="2646" priority="13228">
      <formula>IF(RIGHT(TEXT(AE111,"0.#"),1)=".",TRUE,FALSE)</formula>
    </cfRule>
  </conditionalFormatting>
  <conditionalFormatting sqref="AI111">
    <cfRule type="expression" dxfId="2645" priority="13225">
      <formula>IF(RIGHT(TEXT(AI111,"0.#"),1)=".",FALSE,TRUE)</formula>
    </cfRule>
    <cfRule type="expression" dxfId="2644" priority="13226">
      <formula>IF(RIGHT(TEXT(AI111,"0.#"),1)=".",TRUE,FALSE)</formula>
    </cfRule>
  </conditionalFormatting>
  <conditionalFormatting sqref="AM111">
    <cfRule type="expression" dxfId="2643" priority="13223">
      <formula>IF(RIGHT(TEXT(AM111,"0.#"),1)=".",FALSE,TRUE)</formula>
    </cfRule>
    <cfRule type="expression" dxfId="2642" priority="13224">
      <formula>IF(RIGHT(TEXT(AM111,"0.#"),1)=".",TRUE,FALSE)</formula>
    </cfRule>
  </conditionalFormatting>
  <conditionalFormatting sqref="AE113">
    <cfRule type="expression" dxfId="2641" priority="13219">
      <formula>IF(RIGHT(TEXT(AE113,"0.#"),1)=".",FALSE,TRUE)</formula>
    </cfRule>
    <cfRule type="expression" dxfId="2640" priority="13220">
      <formula>IF(RIGHT(TEXT(AE113,"0.#"),1)=".",TRUE,FALSE)</formula>
    </cfRule>
  </conditionalFormatting>
  <conditionalFormatting sqref="AI113">
    <cfRule type="expression" dxfId="2639" priority="13217">
      <formula>IF(RIGHT(TEXT(AI113,"0.#"),1)=".",FALSE,TRUE)</formula>
    </cfRule>
    <cfRule type="expression" dxfId="2638" priority="13218">
      <formula>IF(RIGHT(TEXT(AI113,"0.#"),1)=".",TRUE,FALSE)</formula>
    </cfRule>
  </conditionalFormatting>
  <conditionalFormatting sqref="AM113">
    <cfRule type="expression" dxfId="2637" priority="13215">
      <formula>IF(RIGHT(TEXT(AM113,"0.#"),1)=".",FALSE,TRUE)</formula>
    </cfRule>
    <cfRule type="expression" dxfId="2636" priority="13216">
      <formula>IF(RIGHT(TEXT(AM113,"0.#"),1)=".",TRUE,FALSE)</formula>
    </cfRule>
  </conditionalFormatting>
  <conditionalFormatting sqref="AE114">
    <cfRule type="expression" dxfId="2635" priority="13213">
      <formula>IF(RIGHT(TEXT(AE114,"0.#"),1)=".",FALSE,TRUE)</formula>
    </cfRule>
    <cfRule type="expression" dxfId="2634" priority="13214">
      <formula>IF(RIGHT(TEXT(AE114,"0.#"),1)=".",TRUE,FALSE)</formula>
    </cfRule>
  </conditionalFormatting>
  <conditionalFormatting sqref="AI114">
    <cfRule type="expression" dxfId="2633" priority="13211">
      <formula>IF(RIGHT(TEXT(AI114,"0.#"),1)=".",FALSE,TRUE)</formula>
    </cfRule>
    <cfRule type="expression" dxfId="2632" priority="13212">
      <formula>IF(RIGHT(TEXT(AI114,"0.#"),1)=".",TRUE,FALSE)</formula>
    </cfRule>
  </conditionalFormatting>
  <conditionalFormatting sqref="AM114">
    <cfRule type="expression" dxfId="2631" priority="13209">
      <formula>IF(RIGHT(TEXT(AM114,"0.#"),1)=".",FALSE,TRUE)</formula>
    </cfRule>
    <cfRule type="expression" dxfId="2630" priority="13210">
      <formula>IF(RIGHT(TEXT(AM114,"0.#"),1)=".",TRUE,FALSE)</formula>
    </cfRule>
  </conditionalFormatting>
  <conditionalFormatting sqref="AM116">
    <cfRule type="expression" dxfId="2629" priority="13201">
      <formula>IF(RIGHT(TEXT(AM116,"0.#"),1)=".",FALSE,TRUE)</formula>
    </cfRule>
    <cfRule type="expression" dxfId="2628" priority="13202">
      <formula>IF(RIGHT(TEXT(AM116,"0.#"),1)=".",TRUE,FALSE)</formula>
    </cfRule>
  </conditionalFormatting>
  <conditionalFormatting sqref="AM117">
    <cfRule type="expression" dxfId="2627" priority="13199">
      <formula>IF(RIGHT(TEXT(AM117,"0.#"),1)=".",FALSE,TRUE)</formula>
    </cfRule>
    <cfRule type="expression" dxfId="2626" priority="13200">
      <formula>IF(RIGHT(TEXT(AM117,"0.#"),1)=".",TRUE,FALSE)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M134:AM135 AQ134:AQ135 AU134:AU135">
    <cfRule type="expression" dxfId="2575" priority="13105">
      <formula>IF(RIGHT(TEXT(AM134,"0.#"),1)=".",FALSE,TRUE)</formula>
    </cfRule>
    <cfRule type="expression" dxfId="2574" priority="13106">
      <formula>IF(RIGHT(TEXT(AM134,"0.#"),1)=".",TRUE,FALSE)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46:AO866">
    <cfRule type="expression" dxfId="2543" priority="6675">
      <formula>IF(AND(AL846&gt;=0, RIGHT(TEXT(AL846,"0.#"),1)&lt;&gt;"."),TRUE,FALSE)</formula>
    </cfRule>
    <cfRule type="expression" dxfId="2542" priority="6676">
      <formula>IF(AND(AL846&gt;=0, RIGHT(TEXT(AL846,"0.#"),1)="."),TRUE,FALSE)</formula>
    </cfRule>
    <cfRule type="expression" dxfId="2541" priority="6677">
      <formula>IF(AND(AL846&lt;0, RIGHT(TEXT(AL846,"0.#"),1)&lt;&gt;"."),TRUE,FALSE)</formula>
    </cfRule>
    <cfRule type="expression" dxfId="2540" priority="6678">
      <formula>IF(AND(AL846&lt;0, RIGHT(TEXT(AL846,"0.#"),1)="."),TRUE,FALSE)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Y837:Y838">
    <cfRule type="expression" dxfId="2425" priority="2859">
      <formula>IF(RIGHT(TEXT(Y837,"0.#"),1)=".",FALSE,TRUE)</formula>
    </cfRule>
    <cfRule type="expression" dxfId="2424" priority="2860">
      <formula>IF(RIGHT(TEXT(Y837,"0.#"),1)=".",TRUE,FALSE)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P13:AJ13">
    <cfRule type="expression" dxfId="749" priority="49">
      <formula>IF(RIGHT(TEXT(P13,"0.#"),1)=".",FALSE,TRUE)</formula>
    </cfRule>
    <cfRule type="expression" dxfId="748" priority="50">
      <formula>IF(RIGHT(TEXT(P13,"0.#"),1)=".",TRUE,FALSE)</formula>
    </cfRule>
  </conditionalFormatting>
  <conditionalFormatting sqref="P15:AJ16">
    <cfRule type="expression" dxfId="747" priority="47">
      <formula>IF(RIGHT(TEXT(P15,"0.#"),1)=".",FALSE,TRUE)</formula>
    </cfRule>
    <cfRule type="expression" dxfId="746" priority="48">
      <formula>IF(RIGHT(TEXT(P15,"0.#"),1)=".",TRUE,FALSE)</formula>
    </cfRule>
  </conditionalFormatting>
  <conditionalFormatting sqref="P14:AJ14">
    <cfRule type="expression" dxfId="745" priority="45">
      <formula>IF(RIGHT(TEXT(P14,"0.#"),1)=".",FALSE,TRUE)</formula>
    </cfRule>
    <cfRule type="expression" dxfId="744" priority="46">
      <formula>IF(RIGHT(TEXT(P14,"0.#"),1)=".",TRUE,FALSE)</formula>
    </cfRule>
  </conditionalFormatting>
  <conditionalFormatting sqref="P17:AJ17">
    <cfRule type="expression" dxfId="743" priority="43">
      <formula>IF(RIGHT(TEXT(P17,"0.#"),1)=".",FALSE,TRUE)</formula>
    </cfRule>
    <cfRule type="expression" dxfId="742" priority="44">
      <formula>IF(RIGHT(TEXT(P17,"0.#"),1)=".",TRUE,FALSE)</formula>
    </cfRule>
  </conditionalFormatting>
  <conditionalFormatting sqref="AI34">
    <cfRule type="expression" dxfId="741" priority="37">
      <formula>IF(RIGHT(TEXT(AI34,"0.#"),1)=".",FALSE,TRUE)</formula>
    </cfRule>
    <cfRule type="expression" dxfId="740" priority="38">
      <formula>IF(RIGHT(TEXT(AI34,"0.#"),1)=".",TRUE,FALSE)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34">
    <cfRule type="expression" dxfId="735" priority="31">
      <formula>IF(RIGHT(TEXT(AE34,"0.#"),1)=".",FALSE,TRUE)</formula>
    </cfRule>
    <cfRule type="expression" dxfId="734" priority="32">
      <formula>IF(RIGHT(TEXT(AE34,"0.#"),1)=".",TRUE,FALSE)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Q116">
    <cfRule type="expression" dxfId="709" priority="9">
      <formula>IF(RIGHT(TEXT(AQ116,"0.#"),1)=".",FALSE,TRUE)</formula>
    </cfRule>
    <cfRule type="expression" dxfId="708" priority="10">
      <formula>IF(RIGHT(TEXT(AQ116,"0.#"),1)=".",TRUE,FALSE)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0"/>
      <c r="AA2" s="831"/>
      <c r="AB2" s="1034" t="s">
        <v>11</v>
      </c>
      <c r="AC2" s="1035"/>
      <c r="AD2" s="1036"/>
      <c r="AE2" s="1040" t="s">
        <v>556</v>
      </c>
      <c r="AF2" s="1040"/>
      <c r="AG2" s="1040"/>
      <c r="AH2" s="1040"/>
      <c r="AI2" s="1040" t="s">
        <v>553</v>
      </c>
      <c r="AJ2" s="1040"/>
      <c r="AK2" s="1040"/>
      <c r="AL2" s="1040"/>
      <c r="AM2" s="1040" t="s">
        <v>527</v>
      </c>
      <c r="AN2" s="1040"/>
      <c r="AO2" s="1040"/>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0"/>
      <c r="AA9" s="831"/>
      <c r="AB9" s="1034" t="s">
        <v>11</v>
      </c>
      <c r="AC9" s="1035"/>
      <c r="AD9" s="1036"/>
      <c r="AE9" s="1040" t="s">
        <v>557</v>
      </c>
      <c r="AF9" s="1040"/>
      <c r="AG9" s="1040"/>
      <c r="AH9" s="1040"/>
      <c r="AI9" s="1040" t="s">
        <v>553</v>
      </c>
      <c r="AJ9" s="1040"/>
      <c r="AK9" s="1040"/>
      <c r="AL9" s="1040"/>
      <c r="AM9" s="1040" t="s">
        <v>527</v>
      </c>
      <c r="AN9" s="1040"/>
      <c r="AO9" s="1040"/>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0"/>
      <c r="AA16" s="831"/>
      <c r="AB16" s="1034" t="s">
        <v>11</v>
      </c>
      <c r="AC16" s="1035"/>
      <c r="AD16" s="1036"/>
      <c r="AE16" s="1040" t="s">
        <v>556</v>
      </c>
      <c r="AF16" s="1040"/>
      <c r="AG16" s="1040"/>
      <c r="AH16" s="1040"/>
      <c r="AI16" s="1040" t="s">
        <v>554</v>
      </c>
      <c r="AJ16" s="1040"/>
      <c r="AK16" s="1040"/>
      <c r="AL16" s="1040"/>
      <c r="AM16" s="1040" t="s">
        <v>527</v>
      </c>
      <c r="AN16" s="1040"/>
      <c r="AO16" s="1040"/>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0"/>
      <c r="AA23" s="831"/>
      <c r="AB23" s="1034" t="s">
        <v>11</v>
      </c>
      <c r="AC23" s="1035"/>
      <c r="AD23" s="1036"/>
      <c r="AE23" s="1040" t="s">
        <v>558</v>
      </c>
      <c r="AF23" s="1040"/>
      <c r="AG23" s="1040"/>
      <c r="AH23" s="1040"/>
      <c r="AI23" s="1040" t="s">
        <v>553</v>
      </c>
      <c r="AJ23" s="1040"/>
      <c r="AK23" s="1040"/>
      <c r="AL23" s="1040"/>
      <c r="AM23" s="1040" t="s">
        <v>527</v>
      </c>
      <c r="AN23" s="1040"/>
      <c r="AO23" s="1040"/>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0"/>
      <c r="AA30" s="831"/>
      <c r="AB30" s="1034" t="s">
        <v>11</v>
      </c>
      <c r="AC30" s="1035"/>
      <c r="AD30" s="1036"/>
      <c r="AE30" s="1040" t="s">
        <v>556</v>
      </c>
      <c r="AF30" s="1040"/>
      <c r="AG30" s="1040"/>
      <c r="AH30" s="1040"/>
      <c r="AI30" s="1040" t="s">
        <v>553</v>
      </c>
      <c r="AJ30" s="1040"/>
      <c r="AK30" s="1040"/>
      <c r="AL30" s="1040"/>
      <c r="AM30" s="1040" t="s">
        <v>551</v>
      </c>
      <c r="AN30" s="1040"/>
      <c r="AO30" s="1040"/>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0"/>
      <c r="AA37" s="831"/>
      <c r="AB37" s="1034" t="s">
        <v>11</v>
      </c>
      <c r="AC37" s="1035"/>
      <c r="AD37" s="1036"/>
      <c r="AE37" s="1040" t="s">
        <v>558</v>
      </c>
      <c r="AF37" s="1040"/>
      <c r="AG37" s="1040"/>
      <c r="AH37" s="1040"/>
      <c r="AI37" s="1040" t="s">
        <v>555</v>
      </c>
      <c r="AJ37" s="1040"/>
      <c r="AK37" s="1040"/>
      <c r="AL37" s="1040"/>
      <c r="AM37" s="1040" t="s">
        <v>552</v>
      </c>
      <c r="AN37" s="1040"/>
      <c r="AO37" s="1040"/>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0"/>
      <c r="AA44" s="831"/>
      <c r="AB44" s="1034" t="s">
        <v>11</v>
      </c>
      <c r="AC44" s="1035"/>
      <c r="AD44" s="1036"/>
      <c r="AE44" s="1040" t="s">
        <v>556</v>
      </c>
      <c r="AF44" s="1040"/>
      <c r="AG44" s="1040"/>
      <c r="AH44" s="1040"/>
      <c r="AI44" s="1040" t="s">
        <v>553</v>
      </c>
      <c r="AJ44" s="1040"/>
      <c r="AK44" s="1040"/>
      <c r="AL44" s="1040"/>
      <c r="AM44" s="1040" t="s">
        <v>527</v>
      </c>
      <c r="AN44" s="1040"/>
      <c r="AO44" s="1040"/>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0"/>
      <c r="AA51" s="831"/>
      <c r="AB51" s="560" t="s">
        <v>11</v>
      </c>
      <c r="AC51" s="1035"/>
      <c r="AD51" s="1036"/>
      <c r="AE51" s="1040" t="s">
        <v>556</v>
      </c>
      <c r="AF51" s="1040"/>
      <c r="AG51" s="1040"/>
      <c r="AH51" s="1040"/>
      <c r="AI51" s="1040" t="s">
        <v>553</v>
      </c>
      <c r="AJ51" s="1040"/>
      <c r="AK51" s="1040"/>
      <c r="AL51" s="1040"/>
      <c r="AM51" s="1040" t="s">
        <v>527</v>
      </c>
      <c r="AN51" s="1040"/>
      <c r="AO51" s="1040"/>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0"/>
      <c r="AA58" s="831"/>
      <c r="AB58" s="1034" t="s">
        <v>11</v>
      </c>
      <c r="AC58" s="1035"/>
      <c r="AD58" s="1036"/>
      <c r="AE58" s="1040" t="s">
        <v>556</v>
      </c>
      <c r="AF58" s="1040"/>
      <c r="AG58" s="1040"/>
      <c r="AH58" s="1040"/>
      <c r="AI58" s="1040" t="s">
        <v>553</v>
      </c>
      <c r="AJ58" s="1040"/>
      <c r="AK58" s="1040"/>
      <c r="AL58" s="1040"/>
      <c r="AM58" s="1040" t="s">
        <v>527</v>
      </c>
      <c r="AN58" s="1040"/>
      <c r="AO58" s="1040"/>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0"/>
      <c r="AA65" s="831"/>
      <c r="AB65" s="1034" t="s">
        <v>11</v>
      </c>
      <c r="AC65" s="1035"/>
      <c r="AD65" s="1036"/>
      <c r="AE65" s="1040" t="s">
        <v>556</v>
      </c>
      <c r="AF65" s="1040"/>
      <c r="AG65" s="1040"/>
      <c r="AH65" s="1040"/>
      <c r="AI65" s="1040" t="s">
        <v>553</v>
      </c>
      <c r="AJ65" s="1040"/>
      <c r="AK65" s="1040"/>
      <c r="AL65" s="1040"/>
      <c r="AM65" s="1040" t="s">
        <v>527</v>
      </c>
      <c r="AN65" s="1040"/>
      <c r="AO65" s="1040"/>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75"/>
      <c r="I3" s="675"/>
      <c r="J3" s="675"/>
      <c r="K3" s="675"/>
      <c r="L3" s="674" t="s">
        <v>18</v>
      </c>
      <c r="M3" s="675"/>
      <c r="N3" s="675"/>
      <c r="O3" s="675"/>
      <c r="P3" s="675"/>
      <c r="Q3" s="675"/>
      <c r="R3" s="675"/>
      <c r="S3" s="675"/>
      <c r="T3" s="675"/>
      <c r="U3" s="675"/>
      <c r="V3" s="675"/>
      <c r="W3" s="675"/>
      <c r="X3" s="676"/>
      <c r="Y3" s="660" t="s">
        <v>19</v>
      </c>
      <c r="Z3" s="661"/>
      <c r="AA3" s="661"/>
      <c r="AB3" s="802"/>
      <c r="AC3" s="816"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3"/>
      <c r="B4" s="1054"/>
      <c r="C4" s="1054"/>
      <c r="D4" s="1054"/>
      <c r="E4" s="1054"/>
      <c r="F4" s="1055"/>
      <c r="G4" s="677"/>
      <c r="H4" s="678"/>
      <c r="I4" s="678"/>
      <c r="J4" s="678"/>
      <c r="K4" s="679"/>
      <c r="L4" s="671"/>
      <c r="M4" s="672"/>
      <c r="N4" s="672"/>
      <c r="O4" s="672"/>
      <c r="P4" s="672"/>
      <c r="Q4" s="672"/>
      <c r="R4" s="672"/>
      <c r="S4" s="672"/>
      <c r="T4" s="672"/>
      <c r="U4" s="672"/>
      <c r="V4" s="672"/>
      <c r="W4" s="672"/>
      <c r="X4" s="673"/>
      <c r="Y4" s="388"/>
      <c r="Z4" s="389"/>
      <c r="AA4" s="389"/>
      <c r="AB4" s="809"/>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3"/>
      <c r="B16" s="1054"/>
      <c r="C16" s="1054"/>
      <c r="D16" s="1054"/>
      <c r="E16" s="1054"/>
      <c r="F16" s="1055"/>
      <c r="G16" s="816"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2"/>
      <c r="AC16" s="816"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88"/>
      <c r="Z17" s="389"/>
      <c r="AA17" s="389"/>
      <c r="AB17" s="809"/>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3"/>
      <c r="B29" s="1054"/>
      <c r="C29" s="1054"/>
      <c r="D29" s="1054"/>
      <c r="E29" s="1054"/>
      <c r="F29" s="1055"/>
      <c r="G29" s="816"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2"/>
      <c r="AC29" s="816"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88"/>
      <c r="Z30" s="389"/>
      <c r="AA30" s="389"/>
      <c r="AB30" s="809"/>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3"/>
      <c r="B42" s="1054"/>
      <c r="C42" s="1054"/>
      <c r="D42" s="1054"/>
      <c r="E42" s="1054"/>
      <c r="F42" s="1055"/>
      <c r="G42" s="816"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2"/>
      <c r="AC42" s="816"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88"/>
      <c r="Z43" s="389"/>
      <c r="AA43" s="389"/>
      <c r="AB43" s="809"/>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3"/>
      <c r="B56" s="1054"/>
      <c r="C56" s="1054"/>
      <c r="D56" s="1054"/>
      <c r="E56" s="1054"/>
      <c r="F56" s="1055"/>
      <c r="G56" s="816"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2"/>
      <c r="AC56" s="816"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88"/>
      <c r="Z57" s="389"/>
      <c r="AA57" s="389"/>
      <c r="AB57" s="809"/>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3"/>
      <c r="B69" s="1054"/>
      <c r="C69" s="1054"/>
      <c r="D69" s="1054"/>
      <c r="E69" s="1054"/>
      <c r="F69" s="1055"/>
      <c r="G69" s="816"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2"/>
      <c r="AC69" s="816"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88"/>
      <c r="Z70" s="389"/>
      <c r="AA70" s="389"/>
      <c r="AB70" s="809"/>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3"/>
      <c r="B82" s="1054"/>
      <c r="C82" s="1054"/>
      <c r="D82" s="1054"/>
      <c r="E82" s="1054"/>
      <c r="F82" s="1055"/>
      <c r="G82" s="816"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2"/>
      <c r="AC82" s="816"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88"/>
      <c r="Z83" s="389"/>
      <c r="AA83" s="389"/>
      <c r="AB83" s="809"/>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3"/>
      <c r="B95" s="1054"/>
      <c r="C95" s="1054"/>
      <c r="D95" s="1054"/>
      <c r="E95" s="1054"/>
      <c r="F95" s="1055"/>
      <c r="G95" s="816"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2"/>
      <c r="AC95" s="816"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88"/>
      <c r="Z96" s="389"/>
      <c r="AA96" s="389"/>
      <c r="AB96" s="809"/>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3"/>
      <c r="B109" s="1054"/>
      <c r="C109" s="1054"/>
      <c r="D109" s="1054"/>
      <c r="E109" s="1054"/>
      <c r="F109" s="1055"/>
      <c r="G109" s="816"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2"/>
      <c r="AC109" s="816"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09"/>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3"/>
      <c r="B122" s="1054"/>
      <c r="C122" s="1054"/>
      <c r="D122" s="1054"/>
      <c r="E122" s="1054"/>
      <c r="F122" s="1055"/>
      <c r="G122" s="816"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2"/>
      <c r="AC122" s="816"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09"/>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3"/>
      <c r="B135" s="1054"/>
      <c r="C135" s="1054"/>
      <c r="D135" s="1054"/>
      <c r="E135" s="1054"/>
      <c r="F135" s="1055"/>
      <c r="G135" s="816"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2"/>
      <c r="AC135" s="816"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09"/>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3"/>
      <c r="B148" s="1054"/>
      <c r="C148" s="1054"/>
      <c r="D148" s="1054"/>
      <c r="E148" s="1054"/>
      <c r="F148" s="1055"/>
      <c r="G148" s="816"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2"/>
      <c r="AC148" s="816"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09"/>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3"/>
      <c r="B162" s="1054"/>
      <c r="C162" s="1054"/>
      <c r="D162" s="1054"/>
      <c r="E162" s="1054"/>
      <c r="F162" s="1055"/>
      <c r="G162" s="816"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2"/>
      <c r="AC162" s="816"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09"/>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3"/>
      <c r="B175" s="1054"/>
      <c r="C175" s="1054"/>
      <c r="D175" s="1054"/>
      <c r="E175" s="1054"/>
      <c r="F175" s="1055"/>
      <c r="G175" s="816"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2"/>
      <c r="AC175" s="816"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09"/>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3"/>
      <c r="B188" s="1054"/>
      <c r="C188" s="1054"/>
      <c r="D188" s="1054"/>
      <c r="E188" s="1054"/>
      <c r="F188" s="1055"/>
      <c r="G188" s="816"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2"/>
      <c r="AC188" s="816"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09"/>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3"/>
      <c r="B201" s="1054"/>
      <c r="C201" s="1054"/>
      <c r="D201" s="1054"/>
      <c r="E201" s="1054"/>
      <c r="F201" s="1055"/>
      <c r="G201" s="816"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2"/>
      <c r="AC201" s="816"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09"/>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3"/>
      <c r="B215" s="1054"/>
      <c r="C215" s="1054"/>
      <c r="D215" s="1054"/>
      <c r="E215" s="1054"/>
      <c r="F215" s="1055"/>
      <c r="G215" s="816"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2"/>
      <c r="AC215" s="816"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09"/>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3"/>
      <c r="B228" s="1054"/>
      <c r="C228" s="1054"/>
      <c r="D228" s="1054"/>
      <c r="E228" s="1054"/>
      <c r="F228" s="1055"/>
      <c r="G228" s="816"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2"/>
      <c r="AC228" s="816"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09"/>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3"/>
      <c r="B241" s="1054"/>
      <c r="C241" s="1054"/>
      <c r="D241" s="1054"/>
      <c r="E241" s="1054"/>
      <c r="F241" s="1055"/>
      <c r="G241" s="816"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2"/>
      <c r="AC241" s="816"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09"/>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3"/>
      <c r="B254" s="1054"/>
      <c r="C254" s="1054"/>
      <c r="D254" s="1054"/>
      <c r="E254" s="1054"/>
      <c r="F254" s="1055"/>
      <c r="G254" s="816"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2"/>
      <c r="AC254" s="816"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09"/>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2019-05-23T07:11:41Z</cp:lastPrinted>
  <dcterms:created xsi:type="dcterms:W3CDTF">2012-03-13T00:50:25Z</dcterms:created>
  <dcterms:modified xsi:type="dcterms:W3CDTF">2019-07-01T04:50:09Z</dcterms:modified>
</cp:coreProperties>
</file>