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<sst xmlns="http://schemas.openxmlformats.org/spreadsheetml/2006/main" count="2936" uniqueCount="681">
  <si>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</si>
  <si>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</si>
  <si>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</si>
  <si>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</si>
  <si>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</si>
  <si>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</si>
  <si>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</si>
  <si>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</si>
  <si>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</si>
  <si>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</si>
  <si>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</si>
  <si>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</si>
  <si>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</si>
  <si>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</si>
  <si>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</si>
  <si>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</si>
  <si>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</si>
  <si>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</si>
  <si>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</si>
  <si>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</si>
  <si>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</si>
  <si>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</si>
  <si>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</si>
  <si>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</si>
  <si>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</si>
  <si>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</si>
  <si>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</si>
  <si>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</si>
  <si>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</si>
  <si>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</si>
  <si>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</si>
  <si>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</si>
  <si>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</si>
  <si>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</si>
  <si>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</si>
  <si>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</si>
  <si>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</si>
  <si>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</si>
  <si>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</si>
  <si>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</si>
  <si>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</si>
  <si>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</si>
  <si>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</si>
  <si>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</si>
  <si>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</si>
  <si>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</si>
  <si>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</si>
  <si>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</si>
  <si>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</si>
  <si>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</si>
  <si>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</si>
  <si>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</si>
  <si>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</si>
  <si>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</si>
  <si>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</si>
  <si>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</si>
  <si>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</si>
  <si>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</si>
  <si>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</si>
  <si>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</si>
  <si>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</si>
  <si>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</si>
  <si>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</si>
  <si>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</si>
  <si>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</si>
  <si>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</si>
  <si>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</si>
  <si>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</si>
  <si>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</si>
  <si>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</si>
  <si>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</si>
  <si>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</si>
  <si>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</si>
  <si>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</si>
  <si>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</si>
  <si>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</si>
  <si>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</si>
  <si>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</si>
  <si>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</si>
  <si>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</si>
  <si>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</si>
  <si>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</si>
  <si>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</si>
  <si>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</si>
  <si>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</si>
  <si>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</si>
  <si>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</si>
  <si>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</si>
  <si>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</si>
  <si>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</si>
  <si>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</si>
  <si>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</si>
  <si>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</si>
  <si>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</si>
  <si>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</si>
  <si>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</si>
  <si>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</si>
  <si>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</si>
  <si>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</si>
  <si>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</si>
  <si>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</si>
  <si>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</si>
  <si>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</si>
  <si>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</si>
  <si>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</si>
  <si>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</si>
  <si>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</si>
  <si>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</si>
  <si>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</si>
  <si>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</si>
  <si>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</si>
  <si>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</si>
  <si>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</si>
  <si>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</si>
  <si>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</si>
  <si>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</si>
  <si>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</si>
  <si>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</si>
  <si>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</si>
  <si>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</si>
  <si>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</si>
  <si>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</si>
  <si>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</si>
  <si>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</si>
  <si>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</si>
  <si>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</si>
  <si>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</si>
  <si>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</si>
  <si>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</si>
  <si>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</si>
  <si>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</si>
  <si>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</si>
  <si>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</si>
  <si>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</si>
  <si>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</si>
  <si>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</si>
  <si>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</si>
  <si>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</si>
  <si>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</si>
  <si>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</si>
  <si>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</si>
  <si>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</si>
  <si>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</si>
  <si>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</si>
  <si>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</si>
  <si>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</si>
  <si>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</si>
  <si>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</si>
  <si>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</si>
  <si>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</si>
  <si>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</si>
  <si>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</si>
  <si>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</si>
  <si>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</si>
  <si>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</si>
  <si>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</si>
  <si>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</si>
  <si>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</si>
  <si>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</si>
  <si>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</si>
  <si>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</si>
  <si>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</si>
  <si>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</si>
  <si>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</si>
  <si>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</si>
  <si>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</si>
  <si>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</si>
  <si>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</si>
  <si>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</si>
  <si>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</si>
  <si>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</si>
  <si>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</si>
  <si>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</si>
  <si>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</si>
  <si>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</si>
  <si>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</si>
  <si>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</si>
  <si>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</si>
  <si>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</si>
  <si>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</si>
  <si>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</si>
  <si>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</si>
  <si>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</si>
  <si>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</si>
  <si>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</si>
  <si>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</si>
  <si>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</si>
  <si>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</si>
  <si>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</si>
  <si>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</si>
  <si>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</si>
  <si>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</si>
  <si>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</si>
  <si>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</si>
  <si>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</si>
  <si>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</si>
  <si>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</si>
  <si>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</si>
  <si>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</si>
  <si>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</si>
  <si>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</si>
  <si>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</si>
  <si>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</si>
  <si>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</si>
  <si>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</si>
  <si>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</si>
  <si>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</si>
  <si>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</si>
  <si>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</si>
  <si>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</si>
  <si>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</si>
  <si>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</si>
  <si>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</si>
  <si>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</si>
  <si>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</si>
  <si>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</si>
  <si>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</si>
  <si>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</si>
  <si>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</si>
  <si>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</si>
  <si>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</si>
  <si>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</si>
  <si>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</si>
  <si>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</si>
  <si>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</si>
  <si>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</si>
  <si>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</si>
  <si>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</si>
  <si>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</si>
  <si>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</si>
  <si>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</si>
  <si>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</si>
  <si>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</si>
  <si>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</si>
  <si>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</si>
  <si>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</si>
  <si>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</si>
  <si>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</si>
  <si>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</si>
  <si>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</si>
  <si>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</si>
  <si>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</si>
  <si>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</si>
  <si>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</si>
  <si>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</si>
  <si>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</si>
  <si>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</si>
  <si>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</si>
  <si>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</si>
  <si>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</si>
  <si>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</si>
  <si>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</si>
  <si>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</si>
  <si>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</si>
  <si>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</si>
  <si>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</si>
  <si>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</si>
  <si>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</si>
  <si>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</si>
  <si>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</si>
  <si>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</si>
  <si>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</si>
  <si>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</si>
  <si>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</si>
  <si>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</si>
  <si>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</si>
  <si>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</si>
  <si>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</si>
  <si>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</si>
  <si>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</si>
  <si>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</si>
  <si>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</si>
  <si>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</si>
  <si>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</si>
  <si>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</si>
  <si>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</si>
  <si>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</si>
  <si>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</si>
  <si>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</si>
  <si>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</si>
  <si>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</si>
  <si>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</si>
  <si>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</si>
  <si>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</si>
  <si>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</si>
  <si>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</si>
  <si>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</si>
  <si>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</si>
  <si>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</si>
  <si>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</si>
  <si>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</si>
  <si>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</si>
  <si>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</si>
  <si>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</si>
  <si>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</si>
  <si>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</si>
  <si>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</si>
  <si>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</si>
  <si>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</si>
  <si>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</si>
  <si>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</si>
  <si>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</si>
  <si>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</si>
  <si>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</si>
  <si>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</si>
  <si>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</si>
  <si>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</si>
  <si>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</si>
  <si>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</si>
  <si>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</si>
  <si>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</si>
  <si>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</si>
  <si>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</si>
  <si>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</si>
  <si>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</si>
  <si>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</si>
  <si>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</si>
  <si>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</si>
  <si>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</si>
  <si>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</si>
  <si>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</si>
  <si>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</si>
  <si>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</si>
  <si>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</si>
  <si>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</si>
  <si>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</si>
  <si>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</si>
  <si>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</si>
  <si>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</si>
  <si>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</si>
  <si>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</si>
  <si>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</si>
  <si>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</si>
  <si>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</si>
  <si>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</si>
  <si>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</si>
  <si>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</si>
  <si>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</si>
  <si>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</si>
  <si>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</si>
  <si>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</si>
  <si>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</si>
  <si>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</si>
  <si>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</si>
  <si>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</si>
  <si>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</si>
  <si>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</si>
  <si>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</si>
  <si>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</si>
  <si>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</si>
  <si>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</si>
  <si>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</si>
  <si>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</si>
  <si>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</si>
  <si>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</si>
  <si>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</si>
  <si>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</si>
  <si>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</si>
  <si>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</si>
  <si>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</si>
  <si>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</si>
  <si>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</si>
  <si>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</si>
  <si>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</si>
  <si>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</si>
  <si>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</si>
  <si>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</si>
  <si>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</si>
  <si>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</si>
  <si>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</si>
  <si>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</si>
  <si>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</si>
  <si>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</si>
  <si>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</si>
  <si>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</si>
  <si>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</si>
  <si>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</si>
  <si>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</si>
  <si>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</si>
  <si>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</si>
  <si>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</si>
  <si>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</si>
  <si>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</si>
  <si>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</si>
  <si>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</si>
  <si>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</si>
  <si>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</si>
  <si>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</si>
  <si>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</si>
  <si>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</si>
  <si>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</si>
  <si>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</si>
  <si>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</si>
  <si>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</si>
  <si>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</si>
  <si>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</si>
  <si>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</si>
  <si>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</si>
  <si>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</si>
  <si>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</si>
  <si>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</si>
  <si>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</si>
  <si>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</si>
  <si>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</si>
  <si>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</si>
  <si>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</si>
  <si>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</si>
  <si>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</si>
  <si>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</si>
  <si>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</si>
  <si>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</si>
  <si>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</si>
  <si>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</si>
  <si>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</si>
  <si>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</si>
  <si>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</si>
  <si>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</si>
  <si>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</si>
  <si>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</si>
  <si>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</si>
  <si>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</si>
  <si>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</si>
  <si>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</si>
  <si>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</si>
  <si>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</si>
  <si>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</si>
  <si>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</si>
  <si>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</si>
  <si>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</si>
  <si>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</si>
  <si>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</si>
  <si>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</si>
  <si>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</si>
  <si>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</si>
  <si>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</si>
  <si>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</si>
  <si>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</si>
  <si>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</si>
  <si>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</si>
  <si>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</si>
  <si>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</si>
  <si>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</si>
  <si>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</si>
  <si>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</si>
  <si>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</si>
  <si>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</si>
  <si>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</si>
  <si>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</si>
  <si>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</si>
  <si>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</si>
  <si>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</si>
  <si>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</si>
  <si>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</si>
  <si>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</si>
  <si>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</si>
  <si>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</si>
  <si>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</si>
  <si>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</si>
  <si>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</si>
  <si>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</si>
  <si>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</si>
  <si>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</si>
  <si>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</si>
  <si>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</si>
  <si>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</si>
  <si>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</si>
  <si>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</si>
  <si>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</si>
  <si>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</si>
  <si>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</si>
  <si>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</si>
  <si>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</si>
  <si>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</si>
  <si>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</si>
  <si>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</si>
  <si>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</si>
  <si>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</si>
  <si>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</si>
  <si>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</si>
  <si>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</si>
  <si>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</si>
  <si>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</si>
  <si>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</si>
  <si>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</si>
  <si>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</si>
  <si>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</si>
  <si>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</si>
  <si>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</si>
  <si>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</si>
  <si>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</si>
  <si>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</si>
  <si>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</si>
  <si>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</si>
  <si>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</si>
  <si>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</si>
  <si>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</si>
  <si>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</si>
  <si>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</si>
  <si>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</si>
  <si>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</si>
  <si>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</si>
  <si>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</si>
  <si>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</si>
  <si>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</si>
  <si>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</si>
  <si>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</si>
  <si>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</si>
  <si>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</si>
  <si>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</si>
  <si>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</si>
  <si>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</si>
  <si>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</si>
  <si>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</si>
  <si>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</si>
  <si>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</si>
  <si>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</si>
  <si>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</si>
  <si>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</si>
  <si>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</si>
  <si>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</si>
  <si>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</si>
  <si>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</si>
  <si>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</si>
  <si>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</si>
  <si>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</si>
  <si>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</si>
  <si>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</si>
  <si>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</si>
  <si>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</si>
  <si>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</si>
  <si>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</si>
  <si>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</si>
  <si>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</si>
  <si>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</si>
  <si>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</si>
  <si>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</si>
  <si>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</si>
  <si>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</si>
  <si>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</si>
  <si>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</si>
  <si>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</si>
  <si>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</si>
  <si>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</si>
  <si>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</si>
  <si>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</si>
  <si>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</si>
  <si>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</si>
  <si>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</si>
  <si>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</si>
  <si>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</si>
  <si>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</si>
  <si>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</si>
  <si>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</si>
  <si>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</si>
  <si>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</si>
  <si>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</si>
  <si>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</si>
  <si>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</si>
  <si>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</si>
  <si>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</si>
  <si>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</si>
  <si>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</si>
  <si>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</si>
  <si>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</si>
  <si>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</si>
  <si>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</si>
  <si>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</si>
  <si>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</si>
  <si>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</si>
  <si>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港湾労働者派遣事業対策費</t>
    <rPh sb="0" eb="2">
      <t>コウワン</t>
    </rPh>
    <rPh sb="2" eb="5">
      <t>ロウドウシャ</t>
    </rPh>
    <rPh sb="5" eb="7">
      <t>ハケン</t>
    </rPh>
    <rPh sb="7" eb="9">
      <t>ジギョウ</t>
    </rPh>
    <rPh sb="9" eb="12">
      <t>タイサクヒ</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</si>
  <si>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</si>
  <si>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</si>
  <si>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竹内　聡</t>
    <rPh sb="0" eb="2">
      <t>ケンセツ</t>
    </rPh>
    <rPh sb="3" eb="5">
      <t>コウワン</t>
    </rPh>
    <rPh sb="5" eb="7">
      <t>タイサク</t>
    </rPh>
    <rPh sb="7" eb="9">
      <t>シツチョウ</t>
    </rPh>
    <rPh sb="10" eb="12">
      <t>タケウチ</t>
    </rPh>
    <rPh sb="13" eb="14">
      <t>サトシ</t>
    </rPh>
    <phoneticPr fontId="5"/>
  </si>
  <si>
    <t>○</t>
  </si>
  <si>
    <t>港湾労働法第30条第4号、第31条第1項及び雇用保険法第62条第1項第6号</t>
    <rPh sb="0" eb="2">
      <t>コウワン</t>
    </rPh>
    <rPh sb="2" eb="5">
      <t>ロウドウホウ</t>
    </rPh>
    <rPh sb="5" eb="6">
      <t>ダイ</t>
    </rPh>
    <rPh sb="8" eb="9">
      <t>ジョウ</t>
    </rPh>
    <rPh sb="9" eb="10">
      <t>ダイ</t>
    </rPh>
    <rPh sb="11" eb="12">
      <t>ゴウ</t>
    </rPh>
    <rPh sb="13" eb="14">
      <t>ダイ</t>
    </rPh>
    <rPh sb="16" eb="17">
      <t>ジョウ</t>
    </rPh>
    <rPh sb="17" eb="18">
      <t>ダイ</t>
    </rPh>
    <rPh sb="19" eb="20">
      <t>コウ</t>
    </rPh>
    <rPh sb="20" eb="21">
      <t>オヨ</t>
    </rPh>
    <rPh sb="22" eb="24">
      <t>コヨウ</t>
    </rPh>
    <rPh sb="24" eb="26">
      <t>ホケン</t>
    </rPh>
    <rPh sb="26" eb="27">
      <t>ホウ</t>
    </rPh>
    <rPh sb="27" eb="28">
      <t>ダイ</t>
    </rPh>
    <rPh sb="30" eb="31">
      <t>ジョウ</t>
    </rPh>
    <rPh sb="31" eb="32">
      <t>ダイ</t>
    </rPh>
    <rPh sb="33" eb="34">
      <t>コウ</t>
    </rPh>
    <rPh sb="34" eb="35">
      <t>ダイ</t>
    </rPh>
    <rPh sb="36" eb="37">
      <t>ゴウ</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</si>
  <si>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</si>
  <si>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</si>
  <si>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</si>
  <si>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港湾労働者派遣事業等交付金</t>
    <rPh sb="0" eb="2">
      <t>コウワン</t>
    </rPh>
    <rPh sb="2" eb="5">
      <t>ロウドウシャ</t>
    </rPh>
    <rPh sb="5" eb="7">
      <t>ハケン</t>
    </rPh>
    <rPh sb="7" eb="9">
      <t>ジギョウ</t>
    </rPh>
    <rPh sb="9" eb="10">
      <t>トウ</t>
    </rPh>
    <rPh sb="10" eb="13">
      <t>コウフキン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</si>
  <si>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</si>
  <si>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</si>
  <si>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</si>
  <si>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</si>
  <si>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 xml:space="preserve">雇用管理者研修を受講した者から「役に立った」旨の評価を受ける割合　99％以上
</t>
    <phoneticPr fontId="5"/>
  </si>
  <si>
    <t>雇用管理者研修を受講した者から「役に立った」旨の評価を受ける割合
「役に立った」旨評価を受けた件数／有効回答数</t>
    <rPh sb="35" eb="36">
      <t>ヤク</t>
    </rPh>
    <rPh sb="37" eb="38">
      <t>タ</t>
    </rPh>
    <rPh sb="41" eb="42">
      <t>ムネ</t>
    </rPh>
    <rPh sb="42" eb="44">
      <t>ヒョウカ</t>
    </rPh>
    <rPh sb="45" eb="46">
      <t>ウ</t>
    </rPh>
    <rPh sb="48" eb="50">
      <t>ケンスウ</t>
    </rPh>
    <rPh sb="51" eb="53">
      <t>ユウコウ</t>
    </rPh>
    <rPh sb="53" eb="56">
      <t>カイトウスウ</t>
    </rPh>
    <phoneticPr fontId="5"/>
  </si>
  <si>
    <t>-</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</si>
  <si>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</si>
  <si>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</si>
  <si>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港湾労働者派遣事業において、派遣可能労働者の派遣あっせんを行うことによる派遣成立割合　91％以上</t>
    <phoneticPr fontId="5"/>
  </si>
  <si>
    <t>港湾労働者派遣事業において、派遣可能労働者の派遣あっせんを行うことによる派遣成立割合
派遣成立数／（派遣成立数＋派遣不調数）</t>
    <rPh sb="45" eb="47">
      <t>ハケン</t>
    </rPh>
    <rPh sb="47" eb="50">
      <t>セイリツスウ</t>
    </rPh>
    <rPh sb="52" eb="54">
      <t>ハケン</t>
    </rPh>
    <rPh sb="54" eb="57">
      <t>セイリツスウ</t>
    </rPh>
    <rPh sb="58" eb="60">
      <t>ハケン</t>
    </rPh>
    <rPh sb="60" eb="62">
      <t>フチョウ</t>
    </rPh>
    <rPh sb="62" eb="63">
      <t>スウ</t>
    </rPh>
    <phoneticPr fontId="5"/>
  </si>
  <si>
    <t>港湾労働者派遣事業に係る派遣のあっせん申込及び相談援助の件数</t>
    <rPh sb="0" eb="2">
      <t>コウワン</t>
    </rPh>
    <rPh sb="2" eb="5">
      <t>ロウドウシャ</t>
    </rPh>
    <rPh sb="5" eb="7">
      <t>ハケン</t>
    </rPh>
    <rPh sb="7" eb="9">
      <t>ジギョウ</t>
    </rPh>
    <rPh sb="10" eb="11">
      <t>カカ</t>
    </rPh>
    <rPh sb="12" eb="14">
      <t>ハケン</t>
    </rPh>
    <rPh sb="19" eb="21">
      <t>モウシコミ</t>
    </rPh>
    <rPh sb="21" eb="22">
      <t>オヨ</t>
    </rPh>
    <rPh sb="23" eb="25">
      <t>ソウダン</t>
    </rPh>
    <rPh sb="25" eb="27">
      <t>エンジョ</t>
    </rPh>
    <rPh sb="28" eb="30">
      <t>ケンスウ</t>
    </rPh>
    <phoneticPr fontId="5"/>
  </si>
  <si>
    <t>人</t>
    <rPh sb="0" eb="1">
      <t>ニン</t>
    </rPh>
    <phoneticPr fontId="5"/>
  </si>
  <si>
    <t>-</t>
    <phoneticPr fontId="5"/>
  </si>
  <si>
    <t>X：「港湾労働者派遣事業業務経費（百万円）」
／Y：「派遣のあっせん申込数」</t>
    <rPh sb="3" eb="5">
      <t>コウワン</t>
    </rPh>
    <rPh sb="5" eb="8">
      <t>ロウドウシャ</t>
    </rPh>
    <rPh sb="8" eb="10">
      <t>ハケン</t>
    </rPh>
    <rPh sb="10" eb="12">
      <t>ジギョウ</t>
    </rPh>
    <rPh sb="12" eb="14">
      <t>ギョウム</t>
    </rPh>
    <rPh sb="14" eb="16">
      <t>ケイヒ</t>
    </rPh>
    <rPh sb="17" eb="18">
      <t>ヒャク</t>
    </rPh>
    <rPh sb="18" eb="20">
      <t>マンエン</t>
    </rPh>
    <rPh sb="27" eb="29">
      <t>ハケン</t>
    </rPh>
    <rPh sb="34" eb="36">
      <t>モウシコミ</t>
    </rPh>
    <rPh sb="36" eb="37">
      <t>スウ</t>
    </rPh>
    <phoneticPr fontId="5"/>
  </si>
  <si>
    <t>円/件</t>
    <rPh sb="0" eb="1">
      <t>エン</t>
    </rPh>
    <rPh sb="2" eb="3">
      <t>ケン</t>
    </rPh>
    <phoneticPr fontId="5"/>
  </si>
  <si>
    <t>　X　/　Y</t>
  </si>
  <si>
    <t>221百万円
/
21,718件</t>
    <rPh sb="3" eb="4">
      <t>ヒャク</t>
    </rPh>
    <rPh sb="4" eb="6">
      <t>マンエン</t>
    </rPh>
    <rPh sb="15" eb="16">
      <t>ケン</t>
    </rPh>
    <phoneticPr fontId="5"/>
  </si>
  <si>
    <t>220百万円
/
22,413件</t>
    <rPh sb="3" eb="6">
      <t>ヒャクマンエン</t>
    </rPh>
    <rPh sb="15" eb="16">
      <t>ケン</t>
    </rPh>
    <phoneticPr fontId="5"/>
  </si>
  <si>
    <t xml:space="preserve">
/
22,521件</t>
    <rPh sb="9" eb="10">
      <t>ケン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</si>
  <si>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</si>
  <si>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港湾労働者派遣事業において、派遣可能労働者の派遣のあっせんを行うことによる派遣成立の割合</t>
  </si>
  <si>
    <t>％</t>
    <phoneticPr fontId="5"/>
  </si>
  <si>
    <t>％</t>
    <phoneticPr fontId="5"/>
  </si>
  <si>
    <t>-</t>
    <phoneticPr fontId="5"/>
  </si>
  <si>
    <t>-</t>
    <phoneticPr fontId="5"/>
  </si>
  <si>
    <t>①港湾労働者派遣制度に基づく派遣契約のあっせん業務等
②港湾派遣労働者の雇用の安定のための事業(雇用管理者及び派遣元責任者に対する研修、港湾派遣労働者等に対する相談援助）　　　　　　　　　　　　　　　　　　　　　　　　　　　　　　　　　　　　　　　　　　　　　　　　　　　　　　　　　　　　　　　　　　　　　港湾運送に必要な労働力の需給調整システムである港湾労働者派遣事業が適正に運営されることを通じ、港湾労働者の雇用の安定等を図ることを目的とする。</t>
  </si>
  <si>
    <t>-</t>
    <phoneticPr fontId="5"/>
  </si>
  <si>
    <t>-</t>
    <phoneticPr fontId="5"/>
  </si>
  <si>
    <t>-</t>
    <phoneticPr fontId="5"/>
  </si>
  <si>
    <t>-</t>
    <phoneticPr fontId="5"/>
  </si>
  <si>
    <t>-</t>
    <phoneticPr fontId="5"/>
  </si>
  <si>
    <t>-</t>
    <phoneticPr fontId="5"/>
  </si>
  <si>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</si>
  <si>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港湾労働法に基づき、国が実施すべきもの。</t>
    <rPh sb="0" eb="2">
      <t>コウワン</t>
    </rPh>
    <rPh sb="2" eb="5">
      <t>ロウドウホウ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</si>
  <si>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</si>
  <si>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t>
  </si>
  <si>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</si>
  <si>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</si>
  <si>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精査中</t>
    <rPh sb="0" eb="2">
      <t>セイサ</t>
    </rPh>
    <rPh sb="2" eb="3">
      <t>チュウ</t>
    </rPh>
    <phoneticPr fontId="5"/>
  </si>
  <si>
    <t>節約努力によるコスト削減及び効率的な業務運営により、財政支出を削減している。</t>
    <rPh sb="14" eb="17">
      <t>コウリツテキ</t>
    </rPh>
    <rPh sb="18" eb="20">
      <t>ギョウム</t>
    </rPh>
    <rPh sb="20" eb="22">
      <t>ウンエイ</t>
    </rPh>
    <phoneticPr fontId="5"/>
  </si>
  <si>
    <t>成果実績については、港湾労働者及び事業主のニーズを把握し、効率的なあっせん業務に努めたことにより目標を達成しており、成果目標に見合ったものとなっている。</t>
    <rPh sb="0" eb="2">
      <t>セイカ</t>
    </rPh>
    <rPh sb="2" eb="4">
      <t>ジッセキ</t>
    </rPh>
    <rPh sb="10" eb="12">
      <t>コウワン</t>
    </rPh>
    <rPh sb="12" eb="15">
      <t>ロウドウシャ</t>
    </rPh>
    <rPh sb="15" eb="16">
      <t>オヨ</t>
    </rPh>
    <rPh sb="17" eb="20">
      <t>ジギョウヌシ</t>
    </rPh>
    <rPh sb="25" eb="27">
      <t>ハアク</t>
    </rPh>
    <rPh sb="29" eb="31">
      <t>コウリツ</t>
    </rPh>
    <rPh sb="31" eb="32">
      <t>テキ</t>
    </rPh>
    <rPh sb="37" eb="39">
      <t>ギョウム</t>
    </rPh>
    <rPh sb="40" eb="41">
      <t>ツト</t>
    </rPh>
    <rPh sb="48" eb="50">
      <t>モクヒョウ</t>
    </rPh>
    <rPh sb="51" eb="53">
      <t>タッセイ</t>
    </rPh>
    <rPh sb="58" eb="60">
      <t>セイカ</t>
    </rPh>
    <rPh sb="60" eb="62">
      <t>モクヒョウ</t>
    </rPh>
    <rPh sb="63" eb="65">
      <t>ミア</t>
    </rPh>
    <phoneticPr fontId="5"/>
  </si>
  <si>
    <t>業界の事情に精通し、事業実施に必要なノウハウを有している港湾労働法第28条に規定する指定法人に行わせることにより、高い実効性を確保している。</t>
  </si>
  <si>
    <t>当初見込みに見合った実績となっている。</t>
    <rPh sb="0" eb="2">
      <t>トウショ</t>
    </rPh>
    <rPh sb="2" eb="4">
      <t>ミコ</t>
    </rPh>
    <rPh sb="6" eb="8">
      <t>ミア</t>
    </rPh>
    <rPh sb="10" eb="12">
      <t>ジッセキ</t>
    </rPh>
    <phoneticPr fontId="5"/>
  </si>
  <si>
    <t>整備されたシステム等の活用を通じて、派遣制度の管理を行っており、派遣あっせんによる派遣成立割合は92.8％である。</t>
    <rPh sb="0" eb="2">
      <t>セイビ</t>
    </rPh>
    <rPh sb="9" eb="10">
      <t>トウ</t>
    </rPh>
    <rPh sb="11" eb="13">
      <t>カツヨウ</t>
    </rPh>
    <rPh sb="14" eb="15">
      <t>ツウ</t>
    </rPh>
    <rPh sb="18" eb="20">
      <t>ハケン</t>
    </rPh>
    <rPh sb="20" eb="22">
      <t>セイド</t>
    </rPh>
    <rPh sb="23" eb="25">
      <t>カンリ</t>
    </rPh>
    <rPh sb="26" eb="27">
      <t>オコナ</t>
    </rPh>
    <rPh sb="32" eb="34">
      <t>ハケン</t>
    </rPh>
    <rPh sb="41" eb="43">
      <t>ハケン</t>
    </rPh>
    <rPh sb="43" eb="45">
      <t>セイリツ</t>
    </rPh>
    <rPh sb="45" eb="47">
      <t>ワリアイ</t>
    </rPh>
    <phoneticPr fontId="5"/>
  </si>
  <si>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</si>
  <si>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港湾労働者就労確保支援事業</t>
    <rPh sb="0" eb="2">
      <t>コウワン</t>
    </rPh>
    <rPh sb="2" eb="5">
      <t>ロウドウシャ</t>
    </rPh>
    <rPh sb="5" eb="7">
      <t>シュウロウ</t>
    </rPh>
    <rPh sb="7" eb="9">
      <t>カクホ</t>
    </rPh>
    <rPh sb="9" eb="11">
      <t>シエン</t>
    </rPh>
    <rPh sb="11" eb="13">
      <t>ジギョウ</t>
    </rPh>
    <phoneticPr fontId="5"/>
  </si>
  <si>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は、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</si>
  <si>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本事業については成果実績や活動実績において事業の効果等の把握を行っており、成果目標は達成しているが、今後も港湾労働者派遣事業における派遣労働者及び事業主のニーズを的確に把握し、より一層効率的なあっせん業務に努める。また、予算については平成22年度予算において、業務を見直し、①節約努力によるコスト削減及び②優先順位の比較的低い事業の廃止により、財政支出を削減した。これ以上の削減は、港湾労働者派遣制度の適正な運用が担保されないおそれがあり、法の目的である港湾運送事業における必要な労働力の確保にも影響が生じると考える。</t>
    <rPh sb="37" eb="39">
      <t>セイカ</t>
    </rPh>
    <rPh sb="90" eb="92">
      <t>イッソウ</t>
    </rPh>
    <rPh sb="191" eb="193">
      <t>コウワン</t>
    </rPh>
    <rPh sb="193" eb="196">
      <t>ロウドウシャ</t>
    </rPh>
    <rPh sb="196" eb="198">
      <t>ハケン</t>
    </rPh>
    <rPh sb="198" eb="200">
      <t>セイド</t>
    </rPh>
    <rPh sb="201" eb="203">
      <t>テキセイ</t>
    </rPh>
    <rPh sb="204" eb="206">
      <t>ウンヨウ</t>
    </rPh>
    <rPh sb="220" eb="221">
      <t>ホウ</t>
    </rPh>
    <rPh sb="222" eb="224">
      <t>モクテキ</t>
    </rPh>
    <rPh sb="227" eb="229">
      <t>コウワン</t>
    </rPh>
    <rPh sb="229" eb="231">
      <t>ウンソウ</t>
    </rPh>
    <rPh sb="231" eb="233">
      <t>ジギョウ</t>
    </rPh>
    <rPh sb="237" eb="239">
      <t>ヒツヨウ</t>
    </rPh>
    <rPh sb="240" eb="243">
      <t>ロウドウリョク</t>
    </rPh>
    <rPh sb="244" eb="246">
      <t>カクホ</t>
    </rPh>
    <rPh sb="248" eb="250">
      <t>エイキョウ</t>
    </rPh>
    <phoneticPr fontId="5"/>
  </si>
  <si>
    <t>730</t>
    <phoneticPr fontId="5"/>
  </si>
  <si>
    <t>663</t>
    <phoneticPr fontId="5"/>
  </si>
  <si>
    <t>587</t>
    <phoneticPr fontId="5"/>
  </si>
  <si>
    <t>500</t>
    <phoneticPr fontId="5"/>
  </si>
  <si>
    <t>500</t>
    <phoneticPr fontId="5"/>
  </si>
  <si>
    <t>512</t>
    <phoneticPr fontId="5"/>
  </si>
  <si>
    <t>511</t>
    <phoneticPr fontId="5"/>
  </si>
  <si>
    <t>0508</t>
    <phoneticPr fontId="5"/>
  </si>
  <si>
    <t>A.（一財）港湾労働安定協会</t>
    <rPh sb="3" eb="4">
      <t>イチ</t>
    </rPh>
    <rPh sb="4" eb="5">
      <t>ザイ</t>
    </rPh>
    <rPh sb="6" eb="8">
      <t>コウワン</t>
    </rPh>
    <rPh sb="8" eb="10">
      <t>ロウドウ</t>
    </rPh>
    <rPh sb="10" eb="12">
      <t>アンテイ</t>
    </rPh>
    <rPh sb="12" eb="14">
      <t>キョウカイ</t>
    </rPh>
    <phoneticPr fontId="5"/>
  </si>
  <si>
    <t>人件費</t>
    <rPh sb="0" eb="3">
      <t>ジンケンヒ</t>
    </rPh>
    <phoneticPr fontId="5"/>
  </si>
  <si>
    <t>事業費</t>
    <rPh sb="0" eb="3">
      <t>ジギョウヒ</t>
    </rPh>
    <phoneticPr fontId="5"/>
  </si>
  <si>
    <t>管理費</t>
    <rPh sb="0" eb="3">
      <t>カンリヒ</t>
    </rPh>
    <phoneticPr fontId="5"/>
  </si>
  <si>
    <t>職員給与、福利厚生費</t>
    <rPh sb="0" eb="2">
      <t>ショクイン</t>
    </rPh>
    <rPh sb="2" eb="4">
      <t>キュウヨ</t>
    </rPh>
    <rPh sb="5" eb="7">
      <t>フクリ</t>
    </rPh>
    <rPh sb="7" eb="10">
      <t>コウセイヒ</t>
    </rPh>
    <phoneticPr fontId="5"/>
  </si>
  <si>
    <t>諸謝金、賃借料</t>
    <rPh sb="0" eb="1">
      <t>ショ</t>
    </rPh>
    <rPh sb="1" eb="3">
      <t>シャキン</t>
    </rPh>
    <rPh sb="4" eb="7">
      <t>チンシャクリョウ</t>
    </rPh>
    <phoneticPr fontId="5"/>
  </si>
  <si>
    <t>通信運搬費、光熱水量費</t>
    <rPh sb="0" eb="2">
      <t>ツウシン</t>
    </rPh>
    <rPh sb="2" eb="5">
      <t>ウンパンヒ</t>
    </rPh>
    <rPh sb="6" eb="8">
      <t>コウネツ</t>
    </rPh>
    <rPh sb="8" eb="10">
      <t>スイリョウ</t>
    </rPh>
    <rPh sb="10" eb="11">
      <t>ヒ</t>
    </rPh>
    <phoneticPr fontId="5"/>
  </si>
  <si>
    <t>（一財）港湾労働安定協会</t>
    <rPh sb="1" eb="2">
      <t>イチ</t>
    </rPh>
    <rPh sb="2" eb="3">
      <t>ザイ</t>
    </rPh>
    <rPh sb="4" eb="6">
      <t>コウワン</t>
    </rPh>
    <rPh sb="6" eb="8">
      <t>ロウドウ</t>
    </rPh>
    <rPh sb="8" eb="10">
      <t>アンテイ</t>
    </rPh>
    <rPh sb="10" eb="12">
      <t>キョウカイ</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</si>
  <si>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</si>
  <si>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補助金等交付</t>
  </si>
  <si>
    <t>-</t>
    <phoneticPr fontId="5"/>
  </si>
  <si>
    <t>-</t>
    <phoneticPr fontId="5"/>
  </si>
  <si>
    <t>-</t>
    <phoneticPr fontId="5"/>
  </si>
  <si>
    <t>-</t>
    <phoneticPr fontId="5"/>
  </si>
  <si>
    <t>-</t>
    <phoneticPr fontId="5"/>
  </si>
  <si>
    <t>226百万円
／
22,217件</t>
    <rPh sb="3" eb="4">
      <t>ヒャク</t>
    </rPh>
    <rPh sb="4" eb="6">
      <t>マンエン</t>
    </rPh>
    <rPh sb="15" eb="16">
      <t>ケン</t>
    </rPh>
    <phoneticPr fontId="5"/>
  </si>
  <si>
    <t>-</t>
    <phoneticPr fontId="5"/>
  </si>
  <si>
    <t>-</t>
    <phoneticPr fontId="5"/>
  </si>
  <si>
    <t>-</t>
    <phoneticPr fontId="5"/>
  </si>
  <si>
    <t>-</t>
    <phoneticPr fontId="5"/>
  </si>
  <si>
    <t>-</t>
    <phoneticPr fontId="5"/>
  </si>
  <si>
    <t>-</t>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</si>
  <si>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</si>
  <si>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港湾運送事業には貨物の取扱量が日ごとに変動するという特徴(港湾運送の波動性)があるため、個別企業の常用労働者のみにより荷役作業を処理するこ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phoneticPr fontId="5"/>
  </si>
  <si>
    <t>港湾労働法第28条に定める指定法人への交付金である。</t>
    <phoneticPr fontId="5"/>
  </si>
  <si>
    <t>B.本省（印刷会社）</t>
    <rPh sb="2" eb="4">
      <t>ホンショウ</t>
    </rPh>
    <rPh sb="5" eb="7">
      <t>インサツ</t>
    </rPh>
    <rPh sb="7" eb="9">
      <t>ガイシャ</t>
    </rPh>
    <phoneticPr fontId="5"/>
  </si>
  <si>
    <t>事業費</t>
    <rPh sb="0" eb="3">
      <t>ジギョウヒ</t>
    </rPh>
    <phoneticPr fontId="5"/>
  </si>
  <si>
    <t>C.都府県労働局</t>
    <rPh sb="2" eb="8">
      <t>トフケンロウドウキョク</t>
    </rPh>
    <phoneticPr fontId="5"/>
  </si>
  <si>
    <t>永和印刷</t>
    <rPh sb="0" eb="4">
      <t>エイワインサツ</t>
    </rPh>
    <phoneticPr fontId="5"/>
  </si>
  <si>
    <t>港湾労働者派遣事業様式等の印刷</t>
    <rPh sb="0" eb="2">
      <t>コウワン</t>
    </rPh>
    <rPh sb="2" eb="5">
      <t>ロウドウシャ</t>
    </rPh>
    <rPh sb="5" eb="7">
      <t>ハケン</t>
    </rPh>
    <rPh sb="7" eb="9">
      <t>ジギョウ</t>
    </rPh>
    <rPh sb="9" eb="11">
      <t>ヨウシキ</t>
    </rPh>
    <rPh sb="11" eb="12">
      <t>トウ</t>
    </rPh>
    <rPh sb="13" eb="15">
      <t>インサツ</t>
    </rPh>
    <phoneticPr fontId="5"/>
  </si>
  <si>
    <t>港湾労働者派遣事業様式等の印刷</t>
    <rPh sb="0" eb="2">
      <t>コウワン</t>
    </rPh>
    <rPh sb="2" eb="5">
      <t>ロウドウシャ</t>
    </rPh>
    <rPh sb="5" eb="7">
      <t>ハケン</t>
    </rPh>
    <rPh sb="7" eb="9">
      <t>ジギョウ</t>
    </rPh>
    <rPh sb="9" eb="11">
      <t>ヨウシキ</t>
    </rPh>
    <rPh sb="11" eb="12">
      <t>トウ</t>
    </rPh>
    <rPh sb="13" eb="15">
      <t>インサツ</t>
    </rPh>
    <phoneticPr fontId="5"/>
  </si>
  <si>
    <t>-</t>
    <phoneticPr fontId="5"/>
  </si>
  <si>
    <t>-</t>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</si>
  <si>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</si>
  <si>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</si>
  <si>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</si>
  <si>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</si>
  <si>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</si>
  <si>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山口労働局</t>
    <rPh sb="0" eb="2">
      <t>ヤマグチ</t>
    </rPh>
    <rPh sb="2" eb="5">
      <t>ロウドウキョク</t>
    </rPh>
    <phoneticPr fontId="5"/>
  </si>
  <si>
    <t>福岡労働局</t>
    <rPh sb="0" eb="2">
      <t>フクオカ</t>
    </rPh>
    <rPh sb="2" eb="5">
      <t>ロウドウキョク</t>
    </rPh>
    <phoneticPr fontId="5"/>
  </si>
  <si>
    <t>-</t>
    <phoneticPr fontId="5"/>
  </si>
  <si>
    <t>-</t>
    <phoneticPr fontId="5"/>
  </si>
  <si>
    <t>-</t>
    <phoneticPr fontId="5"/>
  </si>
  <si>
    <t>港湾労働者派遣事業の連絡会議の開催等</t>
    <rPh sb="0" eb="9">
      <t>コウワンロウドウシャハケンジギョウ</t>
    </rPh>
    <rPh sb="10" eb="12">
      <t>レンラク</t>
    </rPh>
    <rPh sb="12" eb="14">
      <t>カイギ</t>
    </rPh>
    <rPh sb="15" eb="17">
      <t>カイサイ</t>
    </rPh>
    <rPh sb="17" eb="18">
      <t>トウ</t>
    </rPh>
    <phoneticPr fontId="5"/>
  </si>
  <si>
    <t>港湾労働者派遣事業の連絡会議の開催等</t>
    <rPh sb="0" eb="2">
      <t>コウワン</t>
    </rPh>
    <rPh sb="2" eb="5">
      <t>ロウドウシャ</t>
    </rPh>
    <rPh sb="5" eb="7">
      <t>ハケン</t>
    </rPh>
    <rPh sb="7" eb="9">
      <t>ジギョウ</t>
    </rPh>
    <rPh sb="10" eb="12">
      <t>レンラク</t>
    </rPh>
    <rPh sb="12" eb="14">
      <t>カイギ</t>
    </rPh>
    <rPh sb="15" eb="17">
      <t>カイサイ</t>
    </rPh>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</si>
</sst>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190499</xdr:colOff>
      <xdr:row>18</xdr:row>
      <xdr:rowOff>47625</xdr:rowOff>
    </xdr:from>
    <xdr:to>
      <xdr:col>34</xdr:col>
      <xdr:colOff>96949</xdr:colOff>
      <xdr:row>18</xdr:row>
      <xdr:rowOff>265339</xdr:rowOff>
    </xdr:to>
    <xdr:sp macro="" textlink="">
      <xdr:nvSpPr>
        <xdr:cNvPr id="3" name="テキスト ボックス 2"/>
        <xdr:cNvSpPr txBox="1"/>
      </xdr:nvSpPr>
      <xdr:spPr>
        <a:xfrm>
          <a:off x="6262687" y="7608094"/>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178593</xdr:colOff>
      <xdr:row>19</xdr:row>
      <xdr:rowOff>59531</xdr:rowOff>
    </xdr:from>
    <xdr:to>
      <xdr:col>34</xdr:col>
      <xdr:colOff>85043</xdr:colOff>
      <xdr:row>19</xdr:row>
      <xdr:rowOff>277245</xdr:rowOff>
    </xdr:to>
    <xdr:sp macro="" textlink="">
      <xdr:nvSpPr>
        <xdr:cNvPr id="4" name="テキスト ボックス 3"/>
        <xdr:cNvSpPr txBox="1"/>
      </xdr:nvSpPr>
      <xdr:spPr>
        <a:xfrm>
          <a:off x="6250781" y="7929562"/>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47625</xdr:colOff>
      <xdr:row>115</xdr:row>
      <xdr:rowOff>47625</xdr:rowOff>
    </xdr:from>
    <xdr:to>
      <xdr:col>41</xdr:col>
      <xdr:colOff>156482</xdr:colOff>
      <xdr:row>115</xdr:row>
      <xdr:rowOff>265339</xdr:rowOff>
    </xdr:to>
    <xdr:sp macro="" textlink="">
      <xdr:nvSpPr>
        <xdr:cNvPr id="5" name="テキスト ボックス 4"/>
        <xdr:cNvSpPr txBox="1"/>
      </xdr:nvSpPr>
      <xdr:spPr>
        <a:xfrm>
          <a:off x="7739063" y="17192625"/>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47625</xdr:colOff>
      <xdr:row>116</xdr:row>
      <xdr:rowOff>23812</xdr:rowOff>
    </xdr:from>
    <xdr:to>
      <xdr:col>41</xdr:col>
      <xdr:colOff>156482</xdr:colOff>
      <xdr:row>116</xdr:row>
      <xdr:rowOff>241526</xdr:rowOff>
    </xdr:to>
    <xdr:sp macro="" textlink="">
      <xdr:nvSpPr>
        <xdr:cNvPr id="7" name="テキスト ボックス 6"/>
        <xdr:cNvSpPr txBox="1"/>
      </xdr:nvSpPr>
      <xdr:spPr>
        <a:xfrm>
          <a:off x="7739063" y="17466468"/>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10</xdr:col>
      <xdr:colOff>202405</xdr:colOff>
      <xdr:row>744</xdr:row>
      <xdr:rowOff>0</xdr:rowOff>
    </xdr:from>
    <xdr:to>
      <xdr:col>25</xdr:col>
      <xdr:colOff>54900</xdr:colOff>
      <xdr:row>747</xdr:row>
      <xdr:rowOff>169689</xdr:rowOff>
    </xdr:to>
    <xdr:sp macro="" textlink="">
      <xdr:nvSpPr>
        <xdr:cNvPr id="8" name="正方形/長方形 7"/>
        <xdr:cNvSpPr/>
      </xdr:nvSpPr>
      <xdr:spPr>
        <a:xfrm>
          <a:off x="2226468" y="44660344"/>
          <a:ext cx="2888588" cy="12412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●百万円</a:t>
          </a:r>
        </a:p>
        <a:p>
          <a:pPr algn="ctr"/>
          <a:r>
            <a:rPr kumimoji="1" lang="ja-JP" altLang="en-US" sz="1600"/>
            <a:t>制度設計等</a:t>
          </a:r>
        </a:p>
      </xdr:txBody>
    </xdr:sp>
    <xdr:clientData/>
  </xdr:twoCellAnchor>
  <xdr:twoCellAnchor>
    <xdr:from>
      <xdr:col>17</xdr:col>
      <xdr:colOff>190501</xdr:colOff>
      <xdr:row>747</xdr:row>
      <xdr:rowOff>154781</xdr:rowOff>
    </xdr:from>
    <xdr:to>
      <xdr:col>18</xdr:col>
      <xdr:colOff>13607</xdr:colOff>
      <xdr:row>753</xdr:row>
      <xdr:rowOff>253432</xdr:rowOff>
    </xdr:to>
    <xdr:cxnSp macro="">
      <xdr:nvCxnSpPr>
        <xdr:cNvPr id="9" name="直線矢印コネクタ 8"/>
        <xdr:cNvCxnSpPr/>
      </xdr:nvCxnSpPr>
      <xdr:spPr>
        <a:xfrm rot="60000">
          <a:off x="3631407" y="45886687"/>
          <a:ext cx="25513" cy="22417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753</xdr:row>
      <xdr:rowOff>250031</xdr:rowOff>
    </xdr:from>
    <xdr:to>
      <xdr:col>26</xdr:col>
      <xdr:colOff>11906</xdr:colOff>
      <xdr:row>756</xdr:row>
      <xdr:rowOff>166688</xdr:rowOff>
    </xdr:to>
    <xdr:sp macro="" textlink="">
      <xdr:nvSpPr>
        <xdr:cNvPr id="10" name="正方形/長方形 9"/>
        <xdr:cNvSpPr/>
      </xdr:nvSpPr>
      <xdr:spPr>
        <a:xfrm>
          <a:off x="2226469" y="48125062"/>
          <a:ext cx="3048000" cy="9882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●百万円</a:t>
          </a:r>
        </a:p>
      </xdr:txBody>
    </xdr:sp>
    <xdr:clientData/>
  </xdr:twoCellAnchor>
  <xdr:twoCellAnchor>
    <xdr:from>
      <xdr:col>11</xdr:col>
      <xdr:colOff>71437</xdr:colOff>
      <xdr:row>757</xdr:row>
      <xdr:rowOff>0</xdr:rowOff>
    </xdr:from>
    <xdr:to>
      <xdr:col>25</xdr:col>
      <xdr:colOff>140874</xdr:colOff>
      <xdr:row>760</xdr:row>
      <xdr:rowOff>212212</xdr:rowOff>
    </xdr:to>
    <xdr:sp macro="" textlink="">
      <xdr:nvSpPr>
        <xdr:cNvPr id="12" name="大かっこ 11"/>
        <xdr:cNvSpPr/>
      </xdr:nvSpPr>
      <xdr:spPr>
        <a:xfrm>
          <a:off x="2297906" y="49172813"/>
          <a:ext cx="2903124" cy="8908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港湾労働法に基づく港湾労働者派遣事業の派遣労働者の雇用の安定に関する調査研究等の事業の執行に充当</a:t>
          </a:r>
        </a:p>
      </xdr:txBody>
    </xdr:sp>
    <xdr:clientData/>
  </xdr:twoCellAnchor>
  <xdr:twoCellAnchor>
    <xdr:from>
      <xdr:col>9</xdr:col>
      <xdr:colOff>166688</xdr:colOff>
      <xdr:row>752</xdr:row>
      <xdr:rowOff>142875</xdr:rowOff>
    </xdr:from>
    <xdr:to>
      <xdr:col>16</xdr:col>
      <xdr:colOff>84346</xdr:colOff>
      <xdr:row>753</xdr:row>
      <xdr:rowOff>170091</xdr:rowOff>
    </xdr:to>
    <xdr:sp macro="" textlink="">
      <xdr:nvSpPr>
        <xdr:cNvPr id="13" name="正方形/長方形 12"/>
        <xdr:cNvSpPr/>
      </xdr:nvSpPr>
      <xdr:spPr>
        <a:xfrm>
          <a:off x="1988344" y="47660719"/>
          <a:ext cx="1334502" cy="3844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24</xdr:col>
      <xdr:colOff>47625</xdr:colOff>
      <xdr:row>780</xdr:row>
      <xdr:rowOff>35719</xdr:rowOff>
    </xdr:from>
    <xdr:to>
      <xdr:col>27</xdr:col>
      <xdr:colOff>156481</xdr:colOff>
      <xdr:row>780</xdr:row>
      <xdr:rowOff>253433</xdr:rowOff>
    </xdr:to>
    <xdr:sp macro="" textlink="">
      <xdr:nvSpPr>
        <xdr:cNvPr id="14" name="テキスト ボックス 13"/>
        <xdr:cNvSpPr txBox="1"/>
      </xdr:nvSpPr>
      <xdr:spPr>
        <a:xfrm>
          <a:off x="4905375" y="50958750"/>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781</xdr:row>
      <xdr:rowOff>47625</xdr:rowOff>
    </xdr:from>
    <xdr:to>
      <xdr:col>27</xdr:col>
      <xdr:colOff>156481</xdr:colOff>
      <xdr:row>781</xdr:row>
      <xdr:rowOff>265339</xdr:rowOff>
    </xdr:to>
    <xdr:sp macro="" textlink="">
      <xdr:nvSpPr>
        <xdr:cNvPr id="15" name="テキスト ボックス 14"/>
        <xdr:cNvSpPr txBox="1"/>
      </xdr:nvSpPr>
      <xdr:spPr>
        <a:xfrm>
          <a:off x="4905375" y="51280219"/>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35718</xdr:colOff>
      <xdr:row>782</xdr:row>
      <xdr:rowOff>47625</xdr:rowOff>
    </xdr:from>
    <xdr:to>
      <xdr:col>27</xdr:col>
      <xdr:colOff>144574</xdr:colOff>
      <xdr:row>782</xdr:row>
      <xdr:rowOff>265339</xdr:rowOff>
    </xdr:to>
    <xdr:sp macro="" textlink="">
      <xdr:nvSpPr>
        <xdr:cNvPr id="16" name="テキスト ボックス 15"/>
        <xdr:cNvSpPr txBox="1"/>
      </xdr:nvSpPr>
      <xdr:spPr>
        <a:xfrm>
          <a:off x="4893468" y="51589781"/>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59532</xdr:colOff>
      <xdr:row>790</xdr:row>
      <xdr:rowOff>47625</xdr:rowOff>
    </xdr:from>
    <xdr:to>
      <xdr:col>27</xdr:col>
      <xdr:colOff>168388</xdr:colOff>
      <xdr:row>790</xdr:row>
      <xdr:rowOff>265339</xdr:rowOff>
    </xdr:to>
    <xdr:sp macro="" textlink="">
      <xdr:nvSpPr>
        <xdr:cNvPr id="17" name="テキスト ボックス 16"/>
        <xdr:cNvSpPr txBox="1"/>
      </xdr:nvSpPr>
      <xdr:spPr>
        <a:xfrm>
          <a:off x="4917282" y="54066281"/>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59531</xdr:colOff>
      <xdr:row>836</xdr:row>
      <xdr:rowOff>154781</xdr:rowOff>
    </xdr:from>
    <xdr:to>
      <xdr:col>27</xdr:col>
      <xdr:colOff>168387</xdr:colOff>
      <xdr:row>836</xdr:row>
      <xdr:rowOff>372495</xdr:rowOff>
    </xdr:to>
    <xdr:sp macro="" textlink="">
      <xdr:nvSpPr>
        <xdr:cNvPr id="18" name="テキスト ボックス 17"/>
        <xdr:cNvSpPr txBox="1"/>
      </xdr:nvSpPr>
      <xdr:spPr>
        <a:xfrm>
          <a:off x="4917281" y="56780906"/>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18</xdr:col>
      <xdr:colOff>11006</xdr:colOff>
      <xdr:row>747</xdr:row>
      <xdr:rowOff>340176</xdr:rowOff>
    </xdr:from>
    <xdr:to>
      <xdr:col>34</xdr:col>
      <xdr:colOff>59531</xdr:colOff>
      <xdr:row>748</xdr:row>
      <xdr:rowOff>0</xdr:rowOff>
    </xdr:to>
    <xdr:cxnSp macro="">
      <xdr:nvCxnSpPr>
        <xdr:cNvPr id="19" name="直線矢印コネクタ 18"/>
        <xdr:cNvCxnSpPr/>
      </xdr:nvCxnSpPr>
      <xdr:spPr>
        <a:xfrm>
          <a:off x="3654319" y="46072082"/>
          <a:ext cx="3287025" cy="170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83343</xdr:colOff>
      <xdr:row>747</xdr:row>
      <xdr:rowOff>11906</xdr:rowOff>
    </xdr:from>
    <xdr:to>
      <xdr:col>42</xdr:col>
      <xdr:colOff>178592</xdr:colOff>
      <xdr:row>749</xdr:row>
      <xdr:rowOff>205407</xdr:rowOff>
    </xdr:to>
    <xdr:sp macro="" textlink="">
      <xdr:nvSpPr>
        <xdr:cNvPr id="20" name="正方形/長方形 19"/>
        <xdr:cNvSpPr/>
      </xdr:nvSpPr>
      <xdr:spPr>
        <a:xfrm>
          <a:off x="6965156" y="45743812"/>
          <a:ext cx="1714499" cy="9078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Ｂ：事務費</a:t>
          </a:r>
        </a:p>
        <a:p>
          <a:pPr algn="ctr"/>
          <a:r>
            <a:rPr kumimoji="1" lang="ja-JP" altLang="en-US" sz="1600"/>
            <a:t>１百万円</a:t>
          </a:r>
        </a:p>
      </xdr:txBody>
    </xdr:sp>
    <xdr:clientData/>
  </xdr:twoCellAnchor>
  <xdr:twoCellAnchor>
    <xdr:from>
      <xdr:col>33</xdr:col>
      <xdr:colOff>11906</xdr:colOff>
      <xdr:row>749</xdr:row>
      <xdr:rowOff>250032</xdr:rowOff>
    </xdr:from>
    <xdr:to>
      <xdr:col>46</xdr:col>
      <xdr:colOff>119062</xdr:colOff>
      <xdr:row>751</xdr:row>
      <xdr:rowOff>250031</xdr:rowOff>
    </xdr:to>
    <xdr:sp macro="" textlink="">
      <xdr:nvSpPr>
        <xdr:cNvPr id="25" name="大かっこ 24"/>
        <xdr:cNvSpPr/>
      </xdr:nvSpPr>
      <xdr:spPr>
        <a:xfrm>
          <a:off x="6691312" y="46696313"/>
          <a:ext cx="2738438" cy="7143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・港湾労働者派遣事業の事務手続きの作成等</a:t>
          </a:r>
          <a:endParaRPr kumimoji="1" lang="en-US" altLang="ja-JP" sz="1100"/>
        </a:p>
        <a:p>
          <a:pPr algn="l"/>
          <a:r>
            <a:rPr kumimoji="1" lang="ja-JP" altLang="en-US" sz="1100"/>
            <a:t>・職員旅費</a:t>
          </a:r>
        </a:p>
      </xdr:txBody>
    </xdr:sp>
    <xdr:clientData/>
  </xdr:twoCellAnchor>
  <xdr:twoCellAnchor>
    <xdr:from>
      <xdr:col>29</xdr:col>
      <xdr:colOff>193901</xdr:colOff>
      <xdr:row>754</xdr:row>
      <xdr:rowOff>190500</xdr:rowOff>
    </xdr:from>
    <xdr:to>
      <xdr:col>34</xdr:col>
      <xdr:colOff>35718</xdr:colOff>
      <xdr:row>754</xdr:row>
      <xdr:rowOff>196902</xdr:rowOff>
    </xdr:to>
    <xdr:cxnSp macro="">
      <xdr:nvCxnSpPr>
        <xdr:cNvPr id="26" name="直線矢印コネクタ 25"/>
        <xdr:cNvCxnSpPr/>
      </xdr:nvCxnSpPr>
      <xdr:spPr>
        <a:xfrm flipV="1">
          <a:off x="6063682" y="48422719"/>
          <a:ext cx="853849" cy="64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748</xdr:row>
      <xdr:rowOff>11908</xdr:rowOff>
    </xdr:from>
    <xdr:to>
      <xdr:col>30</xdr:col>
      <xdr:colOff>11906</xdr:colOff>
      <xdr:row>754</xdr:row>
      <xdr:rowOff>214314</xdr:rowOff>
    </xdr:to>
    <xdr:cxnSp macro="">
      <xdr:nvCxnSpPr>
        <xdr:cNvPr id="29" name="直線コネクタ 28"/>
        <xdr:cNvCxnSpPr/>
      </xdr:nvCxnSpPr>
      <xdr:spPr>
        <a:xfrm rot="60000">
          <a:off x="6060281" y="46101002"/>
          <a:ext cx="23813" cy="23455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23814</xdr:colOff>
      <xdr:row>753</xdr:row>
      <xdr:rowOff>345281</xdr:rowOff>
    </xdr:from>
    <xdr:to>
      <xdr:col>45</xdr:col>
      <xdr:colOff>11906</xdr:colOff>
      <xdr:row>756</xdr:row>
      <xdr:rowOff>181594</xdr:rowOff>
    </xdr:to>
    <xdr:sp macro="" textlink="">
      <xdr:nvSpPr>
        <xdr:cNvPr id="31" name="正方形/長方形 30"/>
        <xdr:cNvSpPr/>
      </xdr:nvSpPr>
      <xdr:spPr>
        <a:xfrm>
          <a:off x="6905627" y="48220312"/>
          <a:ext cx="2214560" cy="9078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Ｃ：都府県労働局</a:t>
          </a:r>
        </a:p>
        <a:p>
          <a:pPr algn="ctr"/>
          <a:r>
            <a:rPr kumimoji="1" lang="ja-JP" altLang="en-US" sz="1600"/>
            <a:t>５百万円</a:t>
          </a:r>
        </a:p>
      </xdr:txBody>
    </xdr:sp>
    <xdr:clientData/>
  </xdr:twoCellAnchor>
  <xdr:twoCellAnchor>
    <xdr:from>
      <xdr:col>32</xdr:col>
      <xdr:colOff>130969</xdr:colOff>
      <xdr:row>753</xdr:row>
      <xdr:rowOff>35719</xdr:rowOff>
    </xdr:from>
    <xdr:to>
      <xdr:col>39</xdr:col>
      <xdr:colOff>48627</xdr:colOff>
      <xdr:row>754</xdr:row>
      <xdr:rowOff>62934</xdr:rowOff>
    </xdr:to>
    <xdr:sp macro="" textlink="">
      <xdr:nvSpPr>
        <xdr:cNvPr id="34" name="正方形/長方形 33"/>
        <xdr:cNvSpPr/>
      </xdr:nvSpPr>
      <xdr:spPr>
        <a:xfrm>
          <a:off x="6607969" y="47910750"/>
          <a:ext cx="1334502" cy="3844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予算示達</a:t>
          </a:r>
          <a:r>
            <a:rPr kumimoji="1" lang="en-US" altLang="ja-JP" sz="1400"/>
            <a:t>】</a:t>
          </a:r>
          <a:endParaRPr kumimoji="1" lang="ja-JP" altLang="en-US" sz="1400"/>
        </a:p>
      </xdr:txBody>
    </xdr:sp>
    <xdr:clientData/>
  </xdr:twoCellAnchor>
  <xdr:twoCellAnchor>
    <xdr:from>
      <xdr:col>32</xdr:col>
      <xdr:colOff>190499</xdr:colOff>
      <xdr:row>757</xdr:row>
      <xdr:rowOff>35718</xdr:rowOff>
    </xdr:from>
    <xdr:to>
      <xdr:col>47</xdr:col>
      <xdr:colOff>59531</xdr:colOff>
      <xdr:row>759</xdr:row>
      <xdr:rowOff>190500</xdr:rowOff>
    </xdr:to>
    <xdr:sp macro="" textlink="">
      <xdr:nvSpPr>
        <xdr:cNvPr id="36" name="大かっこ 35"/>
        <xdr:cNvSpPr/>
      </xdr:nvSpPr>
      <xdr:spPr>
        <a:xfrm>
          <a:off x="6667499" y="49208531"/>
          <a:ext cx="2905126" cy="6072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・港湾労働者派遣事業の連絡会議の開催等</a:t>
          </a:r>
          <a:endParaRPr kumimoji="1" lang="en-US" altLang="ja-JP" sz="1100"/>
        </a:p>
        <a:p>
          <a:pPr algn="l"/>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542</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175</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514</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238</v>
      </c>
      <c r="Q13" s="659"/>
      <c r="R13" s="659"/>
      <c r="S13" s="659"/>
      <c r="T13" s="659"/>
      <c r="U13" s="659"/>
      <c r="V13" s="660"/>
      <c r="W13" s="658">
        <v>238</v>
      </c>
      <c r="X13" s="659"/>
      <c r="Y13" s="659"/>
      <c r="Z13" s="659"/>
      <c r="AA13" s="659"/>
      <c r="AB13" s="659"/>
      <c r="AC13" s="660"/>
      <c r="AD13" s="658">
        <v>238</v>
      </c>
      <c r="AE13" s="659"/>
      <c r="AF13" s="659"/>
      <c r="AG13" s="659"/>
      <c r="AH13" s="659"/>
      <c r="AI13" s="659"/>
      <c r="AJ13" s="660"/>
      <c r="AK13" s="658">
        <v>239</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652</v>
      </c>
      <c r="Q14" s="659"/>
      <c r="R14" s="659"/>
      <c r="S14" s="659"/>
      <c r="T14" s="659"/>
      <c r="U14" s="659"/>
      <c r="V14" s="660"/>
      <c r="W14" s="658" t="s">
        <v>653</v>
      </c>
      <c r="X14" s="659"/>
      <c r="Y14" s="659"/>
      <c r="Z14" s="659"/>
      <c r="AA14" s="659"/>
      <c r="AB14" s="659"/>
      <c r="AC14" s="660"/>
      <c r="AD14" s="658" t="s">
        <v>653</v>
      </c>
      <c r="AE14" s="659"/>
      <c r="AF14" s="659"/>
      <c r="AG14" s="659"/>
      <c r="AH14" s="659"/>
      <c r="AI14" s="659"/>
      <c r="AJ14" s="660"/>
      <c r="AK14" s="658" t="s">
        <v>652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652</v>
      </c>
      <c r="Q15" s="659"/>
      <c r="R15" s="659"/>
      <c r="S15" s="659"/>
      <c r="T15" s="659"/>
      <c r="U15" s="659"/>
      <c r="V15" s="660"/>
      <c r="W15" s="658" t="s">
        <v>652</v>
      </c>
      <c r="X15" s="659"/>
      <c r="Y15" s="659"/>
      <c r="Z15" s="659"/>
      <c r="AA15" s="659"/>
      <c r="AB15" s="659"/>
      <c r="AC15" s="660"/>
      <c r="AD15" s="658" t="s">
        <v>654</v>
      </c>
      <c r="AE15" s="659"/>
      <c r="AF15" s="659"/>
      <c r="AG15" s="659"/>
      <c r="AH15" s="659"/>
      <c r="AI15" s="659"/>
      <c r="AJ15" s="660"/>
      <c r="AK15" s="658" t="s">
        <v>653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655</v>
      </c>
      <c r="Q16" s="659"/>
      <c r="R16" s="659"/>
      <c r="S16" s="659"/>
      <c r="T16" s="659"/>
      <c r="U16" s="659"/>
      <c r="V16" s="660"/>
      <c r="W16" s="658" t="s">
        <v>656</v>
      </c>
      <c r="X16" s="659"/>
      <c r="Y16" s="659"/>
      <c r="Z16" s="659"/>
      <c r="AA16" s="659"/>
      <c r="AB16" s="659"/>
      <c r="AC16" s="660"/>
      <c r="AD16" s="658" t="s">
        <v>654</v>
      </c>
      <c r="AE16" s="659"/>
      <c r="AF16" s="659"/>
      <c r="AG16" s="659"/>
      <c r="AH16" s="659"/>
      <c r="AI16" s="659"/>
      <c r="AJ16" s="660"/>
      <c r="AK16" s="658" t="s">
        <v>652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653</v>
      </c>
      <c r="Q17" s="659"/>
      <c r="R17" s="659"/>
      <c r="S17" s="659"/>
      <c r="T17" s="659"/>
      <c r="U17" s="659"/>
      <c r="V17" s="660"/>
      <c r="W17" s="658" t="s">
        <v>653</v>
      </c>
      <c r="X17" s="659"/>
      <c r="Y17" s="659"/>
      <c r="Z17" s="659"/>
      <c r="AA17" s="659"/>
      <c r="AB17" s="659"/>
      <c r="AC17" s="660"/>
      <c r="AD17" s="658" t="s">
        <v>653</v>
      </c>
      <c r="AE17" s="659"/>
      <c r="AF17" s="659"/>
      <c r="AG17" s="659"/>
      <c r="AH17" s="659"/>
      <c r="AI17" s="659"/>
      <c r="AJ17" s="660"/>
      <c r="AK17" s="658" t="s">
        <v>657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238</v>
      </c>
      <c r="Q18" s="880"/>
      <c r="R18" s="880"/>
      <c r="S18" s="880"/>
      <c r="T18" s="880"/>
      <c r="U18" s="880"/>
      <c r="V18" s="881"/>
      <c r="W18" s="879">
        <f>SUM(W13:AC17)</f>
        <v>238</v>
      </c>
      <c r="X18" s="880"/>
      <c r="Y18" s="880"/>
      <c r="Z18" s="880"/>
      <c r="AA18" s="880"/>
      <c r="AB18" s="880"/>
      <c r="AC18" s="881"/>
      <c r="AD18" s="879">
        <f>SUM(AD13:AJ17)</f>
        <v>238</v>
      </c>
      <c r="AE18" s="880"/>
      <c r="AF18" s="880"/>
      <c r="AG18" s="880"/>
      <c r="AH18" s="880"/>
      <c r="AI18" s="880"/>
      <c r="AJ18" s="881"/>
      <c r="AK18" s="879">
        <f>SUM(AK13:AQ17)</f>
        <v>239</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224</v>
      </c>
      <c r="Q19" s="659"/>
      <c r="R19" s="659"/>
      <c r="S19" s="659"/>
      <c r="T19" s="659"/>
      <c r="U19" s="659"/>
      <c r="V19" s="660"/>
      <c r="W19" s="658">
        <v>223</v>
      </c>
      <c r="X19" s="659"/>
      <c r="Y19" s="659"/>
      <c r="Z19" s="659"/>
      <c r="AA19" s="659"/>
      <c r="AB19" s="659"/>
      <c r="AC19" s="660"/>
      <c r="AD19" s="658"/>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0.94117647058823528</v>
      </c>
      <c r="Q20" s="318"/>
      <c r="R20" s="318"/>
      <c r="S20" s="318"/>
      <c r="T20" s="318"/>
      <c r="U20" s="318"/>
      <c r="V20" s="318"/>
      <c r="W20" s="318">
        <f t="shared" ref="W20" si="0">IF(W18=0, "-", SUM(W19)/W18)</f>
        <v>0.93697478991596639</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477</v>
      </c>
      <c r="H21" s="317"/>
      <c r="I21" s="317"/>
      <c r="J21" s="317"/>
      <c r="K21" s="317"/>
      <c r="L21" s="317"/>
      <c r="M21" s="317"/>
      <c r="N21" s="317"/>
      <c r="O21" s="317"/>
      <c r="P21" s="318">
        <f>IF(P19=0, "-", SUM(P19)/SUM(P13,P14))</f>
        <v>0.94117647058823528</v>
      </c>
      <c r="Q21" s="318"/>
      <c r="R21" s="318"/>
      <c r="S21" s="318"/>
      <c r="T21" s="318"/>
      <c r="U21" s="318"/>
      <c r="V21" s="318"/>
      <c r="W21" s="318">
        <f t="shared" ref="W21" si="2">IF(W19=0, "-", SUM(W19)/SUM(W13,W14))</f>
        <v>0.93697478991596639</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558</v>
      </c>
      <c r="B22" s="966"/>
      <c r="C22" s="966"/>
      <c r="D22" s="966"/>
      <c r="E22" s="966"/>
      <c r="F22" s="967"/>
      <c r="G22" s="952" t="s">
        <v>456</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578</v>
      </c>
      <c r="H23" s="954"/>
      <c r="I23" s="954"/>
      <c r="J23" s="954"/>
      <c r="K23" s="954"/>
      <c r="L23" s="954"/>
      <c r="M23" s="954"/>
      <c r="N23" s="954"/>
      <c r="O23" s="955"/>
      <c r="P23" s="920">
        <v>229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579</v>
      </c>
      <c r="H24" s="957"/>
      <c r="I24" s="957"/>
      <c r="J24" s="957"/>
      <c r="K24" s="957"/>
      <c r="L24" s="957"/>
      <c r="M24" s="957"/>
      <c r="N24" s="957"/>
      <c r="O24" s="958"/>
      <c r="P24" s="658">
        <v>5</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580</v>
      </c>
      <c r="H25" s="957"/>
      <c r="I25" s="957"/>
      <c r="J25" s="957"/>
      <c r="K25" s="957"/>
      <c r="L25" s="957"/>
      <c r="M25" s="957"/>
      <c r="N25" s="957"/>
      <c r="O25" s="958"/>
      <c r="P25" s="658">
        <v>2</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581</v>
      </c>
      <c r="H26" s="957"/>
      <c r="I26" s="957"/>
      <c r="J26" s="957"/>
      <c r="K26" s="957"/>
      <c r="L26" s="957"/>
      <c r="M26" s="957"/>
      <c r="N26" s="957"/>
      <c r="O26" s="958"/>
      <c r="P26" s="658">
        <v>2</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582</v>
      </c>
      <c r="H27" s="957"/>
      <c r="I27" s="957"/>
      <c r="J27" s="957"/>
      <c r="K27" s="957"/>
      <c r="L27" s="957"/>
      <c r="M27" s="957"/>
      <c r="N27" s="957"/>
      <c r="O27" s="958"/>
      <c r="P27" s="658">
        <v>1</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58">
        <f>AK13</f>
        <v>239</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41.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495</v>
      </c>
      <c r="AC32" s="461"/>
      <c r="AD32" s="461"/>
      <c r="AE32" s="218">
        <v>99.4</v>
      </c>
      <c r="AF32" s="219"/>
      <c r="AG32" s="219"/>
      <c r="AH32" s="219"/>
      <c r="AI32" s="218">
        <v>97.5</v>
      </c>
      <c r="AJ32" s="219"/>
      <c r="AK32" s="219"/>
      <c r="AL32" s="219"/>
      <c r="AM32" s="218">
        <v>98.9</v>
      </c>
      <c r="AN32" s="219"/>
      <c r="AO32" s="219"/>
      <c r="AP32" s="219"/>
      <c r="AQ32" s="340" t="s">
        <v>586</v>
      </c>
      <c r="AR32" s="207"/>
      <c r="AS32" s="207"/>
      <c r="AT32" s="341"/>
      <c r="AU32" s="219" t="s">
        <v>585</v>
      </c>
      <c r="AV32" s="219"/>
      <c r="AW32" s="219"/>
      <c r="AX32" s="221"/>
    </row>
    <row r="33" spans="1:50" ht="41.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93</v>
      </c>
      <c r="AF33" s="219"/>
      <c r="AG33" s="219"/>
      <c r="AH33" s="219"/>
      <c r="AI33" s="218">
        <v>93</v>
      </c>
      <c r="AJ33" s="219"/>
      <c r="AK33" s="219"/>
      <c r="AL33" s="219"/>
      <c r="AM33" s="218">
        <v>98</v>
      </c>
      <c r="AN33" s="219"/>
      <c r="AO33" s="219"/>
      <c r="AP33" s="219"/>
      <c r="AQ33" s="340" t="s">
        <v>585</v>
      </c>
      <c r="AR33" s="207"/>
      <c r="AS33" s="207"/>
      <c r="AT33" s="341"/>
      <c r="AU33" s="219">
        <v>99</v>
      </c>
      <c r="AV33" s="219"/>
      <c r="AW33" s="219"/>
      <c r="AX33" s="221"/>
    </row>
    <row r="34" spans="1:50" ht="41.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106.9</v>
      </c>
      <c r="AF34" s="219"/>
      <c r="AG34" s="219"/>
      <c r="AH34" s="219"/>
      <c r="AI34" s="218">
        <v>104.8</v>
      </c>
      <c r="AJ34" s="219"/>
      <c r="AK34" s="219"/>
      <c r="AL34" s="219"/>
      <c r="AM34" s="218">
        <v>100.9</v>
      </c>
      <c r="AN34" s="219"/>
      <c r="AO34" s="219"/>
      <c r="AP34" s="219"/>
      <c r="AQ34" s="340" t="s">
        <v>585</v>
      </c>
      <c r="AR34" s="207"/>
      <c r="AS34" s="207"/>
      <c r="AT34" s="341"/>
      <c r="AU34" s="219" t="s">
        <v>585</v>
      </c>
      <c r="AV34" s="219"/>
      <c r="AW34" s="219"/>
      <c r="AX34" s="221"/>
    </row>
    <row r="35" spans="1:50" ht="23.25" customHeight="1" x14ac:dyDescent="0.15">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38.25" customHeight="1" x14ac:dyDescent="0.15">
      <c r="A39" s="403"/>
      <c r="B39" s="401"/>
      <c r="C39" s="401"/>
      <c r="D39" s="401"/>
      <c r="E39" s="401"/>
      <c r="F39" s="402"/>
      <c r="G39" s="564" t="s">
        <v>588</v>
      </c>
      <c r="H39" s="565"/>
      <c r="I39" s="565"/>
      <c r="J39" s="565"/>
      <c r="K39" s="565"/>
      <c r="L39" s="565"/>
      <c r="M39" s="565"/>
      <c r="N39" s="565"/>
      <c r="O39" s="566"/>
      <c r="P39" s="105" t="s">
        <v>589</v>
      </c>
      <c r="Q39" s="105"/>
      <c r="R39" s="105"/>
      <c r="S39" s="105"/>
      <c r="T39" s="105"/>
      <c r="U39" s="105"/>
      <c r="V39" s="105"/>
      <c r="W39" s="105"/>
      <c r="X39" s="106"/>
      <c r="Y39" s="471" t="s">
        <v>12</v>
      </c>
      <c r="Z39" s="531"/>
      <c r="AA39" s="532"/>
      <c r="AB39" s="461" t="s">
        <v>495</v>
      </c>
      <c r="AC39" s="461"/>
      <c r="AD39" s="461"/>
      <c r="AE39" s="218">
        <v>87.3</v>
      </c>
      <c r="AF39" s="219"/>
      <c r="AG39" s="219"/>
      <c r="AH39" s="219"/>
      <c r="AI39" s="218">
        <v>91.6</v>
      </c>
      <c r="AJ39" s="219"/>
      <c r="AK39" s="219"/>
      <c r="AL39" s="219"/>
      <c r="AM39" s="218">
        <v>92.8</v>
      </c>
      <c r="AN39" s="219"/>
      <c r="AO39" s="219"/>
      <c r="AP39" s="219"/>
      <c r="AQ39" s="340" t="s">
        <v>585</v>
      </c>
      <c r="AR39" s="207"/>
      <c r="AS39" s="207"/>
      <c r="AT39" s="341"/>
      <c r="AU39" s="219" t="s">
        <v>585</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495</v>
      </c>
      <c r="AC40" s="523"/>
      <c r="AD40" s="523"/>
      <c r="AE40" s="218">
        <v>83</v>
      </c>
      <c r="AF40" s="219"/>
      <c r="AG40" s="219"/>
      <c r="AH40" s="219"/>
      <c r="AI40" s="218">
        <v>83</v>
      </c>
      <c r="AJ40" s="219"/>
      <c r="AK40" s="219"/>
      <c r="AL40" s="219"/>
      <c r="AM40" s="218">
        <v>88</v>
      </c>
      <c r="AN40" s="219"/>
      <c r="AO40" s="219"/>
      <c r="AP40" s="219"/>
      <c r="AQ40" s="340" t="s">
        <v>585</v>
      </c>
      <c r="AR40" s="207"/>
      <c r="AS40" s="207"/>
      <c r="AT40" s="341"/>
      <c r="AU40" s="219">
        <v>91</v>
      </c>
      <c r="AV40" s="219"/>
      <c r="AW40" s="219"/>
      <c r="AX40" s="221"/>
    </row>
    <row r="41" spans="1:50" ht="3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105.2</v>
      </c>
      <c r="AF41" s="219"/>
      <c r="AG41" s="219"/>
      <c r="AH41" s="219"/>
      <c r="AI41" s="218">
        <v>110.4</v>
      </c>
      <c r="AJ41" s="219"/>
      <c r="AK41" s="219"/>
      <c r="AL41" s="219"/>
      <c r="AM41" s="218">
        <v>105.5</v>
      </c>
      <c r="AN41" s="219"/>
      <c r="AO41" s="219"/>
      <c r="AP41" s="219"/>
      <c r="AQ41" s="340" t="s">
        <v>585</v>
      </c>
      <c r="AR41" s="207"/>
      <c r="AS41" s="207"/>
      <c r="AT41" s="341"/>
      <c r="AU41" s="219" t="s">
        <v>585</v>
      </c>
      <c r="AV41" s="219"/>
      <c r="AW41" s="219"/>
      <c r="AX41" s="221"/>
    </row>
    <row r="42" spans="1:50" ht="23.25" customHeight="1" x14ac:dyDescent="0.15">
      <c r="A42" s="226" t="s">
        <v>504</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28268</v>
      </c>
      <c r="AF101" s="219"/>
      <c r="AG101" s="219"/>
      <c r="AH101" s="220"/>
      <c r="AI101" s="218">
        <v>29087</v>
      </c>
      <c r="AJ101" s="219"/>
      <c r="AK101" s="219"/>
      <c r="AL101" s="220"/>
      <c r="AM101" s="218">
        <v>28875</v>
      </c>
      <c r="AN101" s="219"/>
      <c r="AO101" s="219"/>
      <c r="AP101" s="220"/>
      <c r="AQ101" s="218" t="s">
        <v>592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28424</v>
      </c>
      <c r="AF102" s="418"/>
      <c r="AG102" s="418"/>
      <c r="AH102" s="418"/>
      <c r="AI102" s="418">
        <v>28452</v>
      </c>
      <c r="AJ102" s="418"/>
      <c r="AK102" s="418"/>
      <c r="AL102" s="418"/>
      <c r="AM102" s="418">
        <v>28787</v>
      </c>
      <c r="AN102" s="418"/>
      <c r="AO102" s="418"/>
      <c r="AP102" s="418"/>
      <c r="AQ102" s="273">
        <v>28743</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10175</v>
      </c>
      <c r="AF116" s="418"/>
      <c r="AG116" s="418"/>
      <c r="AH116" s="418"/>
      <c r="AI116" s="418">
        <v>9812</v>
      </c>
      <c r="AJ116" s="418"/>
      <c r="AK116" s="418"/>
      <c r="AL116" s="418"/>
      <c r="AM116" s="418"/>
      <c r="AN116" s="418"/>
      <c r="AO116" s="418"/>
      <c r="AP116" s="418"/>
      <c r="AQ116" s="218">
        <v>10165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91" t="s">
        <v>596</v>
      </c>
      <c r="AF117" s="551"/>
      <c r="AG117" s="551"/>
      <c r="AH117" s="551"/>
      <c r="AI117" s="591" t="s">
        <v>597</v>
      </c>
      <c r="AJ117" s="551"/>
      <c r="AK117" s="551"/>
      <c r="AL117" s="551"/>
      <c r="AM117" s="591" t="s">
        <v>598</v>
      </c>
      <c r="AN117" s="551"/>
      <c r="AO117" s="551"/>
      <c r="AP117" s="551"/>
      <c r="AQ117" s="59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87.3</v>
      </c>
      <c r="AF134" s="207"/>
      <c r="AG134" s="207"/>
      <c r="AH134" s="207"/>
      <c r="AI134" s="206">
        <v>91.6</v>
      </c>
      <c r="AJ134" s="207"/>
      <c r="AK134" s="207"/>
      <c r="AL134" s="207"/>
      <c r="AM134" s="206">
        <v>92.8</v>
      </c>
      <c r="AN134" s="207"/>
      <c r="AO134" s="207"/>
      <c r="AP134" s="207"/>
      <c r="AQ134" s="206" t="s">
        <v>592</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v>83</v>
      </c>
      <c r="AF135" s="207"/>
      <c r="AG135" s="207"/>
      <c r="AH135" s="207"/>
      <c r="AI135" s="206">
        <v>83</v>
      </c>
      <c r="AJ135" s="207"/>
      <c r="AK135" s="207"/>
      <c r="AL135" s="207"/>
      <c r="AM135" s="206">
        <v>88</v>
      </c>
      <c r="AN135" s="207"/>
      <c r="AO135" s="207"/>
      <c r="AP135" s="207"/>
      <c r="AQ135" s="206" t="s">
        <v>603</v>
      </c>
      <c r="AR135" s="207"/>
      <c r="AS135" s="207"/>
      <c r="AT135" s="207"/>
      <c r="AU135" s="206">
        <v>91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35.1" customHeight="1" x14ac:dyDescent="0.15">
      <c r="A248" s="189"/>
      <c r="B248" s="186"/>
      <c r="C248" s="180"/>
      <c r="D248" s="186"/>
      <c r="E248" s="125" t="s">
        <v>605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9"/>
      <c r="G430" s="900" t="s">
        <v>374</v>
      </c>
      <c r="H430" s="123"/>
      <c r="I430" s="123"/>
      <c r="J430" s="901" t="s">
        <v>585</v>
      </c>
      <c r="K430" s="902"/>
      <c r="L430" s="902"/>
      <c r="M430" s="902"/>
      <c r="N430" s="902"/>
      <c r="O430" s="902"/>
      <c r="P430" s="902"/>
      <c r="Q430" s="902"/>
      <c r="R430" s="902"/>
      <c r="S430" s="902"/>
      <c r="T430" s="903"/>
      <c r="U430" s="588" t="s">
        <v>606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592</v>
      </c>
      <c r="AF433" s="207"/>
      <c r="AG433" s="207"/>
      <c r="AH433" s="207"/>
      <c r="AI433" s="340" t="s">
        <v>607</v>
      </c>
      <c r="AJ433" s="207"/>
      <c r="AK433" s="207"/>
      <c r="AL433" s="207"/>
      <c r="AM433" s="340" t="s">
        <v>607</v>
      </c>
      <c r="AN433" s="207"/>
      <c r="AO433" s="207"/>
      <c r="AP433" s="341"/>
      <c r="AQ433" s="340" t="s">
        <v>607</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608</v>
      </c>
      <c r="AF434" s="207"/>
      <c r="AG434" s="207"/>
      <c r="AH434" s="341"/>
      <c r="AI434" s="340" t="s">
        <v>592</v>
      </c>
      <c r="AJ434" s="207"/>
      <c r="AK434" s="207"/>
      <c r="AL434" s="207"/>
      <c r="AM434" s="340" t="s">
        <v>592</v>
      </c>
      <c r="AN434" s="207"/>
      <c r="AO434" s="207"/>
      <c r="AP434" s="341"/>
      <c r="AQ434" s="340" t="s">
        <v>592</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592</v>
      </c>
      <c r="AF435" s="207"/>
      <c r="AG435" s="207"/>
      <c r="AH435" s="341"/>
      <c r="AI435" s="340" t="s">
        <v>610</v>
      </c>
      <c r="AJ435" s="207"/>
      <c r="AK435" s="207"/>
      <c r="AL435" s="207"/>
      <c r="AM435" s="340" t="s">
        <v>609</v>
      </c>
      <c r="AN435" s="207"/>
      <c r="AO435" s="207"/>
      <c r="AP435" s="341"/>
      <c r="AQ435" s="340" t="s">
        <v>610</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607</v>
      </c>
      <c r="AF458" s="207"/>
      <c r="AG458" s="207"/>
      <c r="AH458" s="207"/>
      <c r="AI458" s="340" t="s">
        <v>592</v>
      </c>
      <c r="AJ458" s="207"/>
      <c r="AK458" s="207"/>
      <c r="AL458" s="207"/>
      <c r="AM458" s="340" t="s">
        <v>592</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592</v>
      </c>
      <c r="AF459" s="207"/>
      <c r="AG459" s="207"/>
      <c r="AH459" s="341"/>
      <c r="AI459" s="340" t="s">
        <v>608</v>
      </c>
      <c r="AJ459" s="207"/>
      <c r="AK459" s="207"/>
      <c r="AL459" s="207"/>
      <c r="AM459" s="340" t="s">
        <v>592</v>
      </c>
      <c r="AN459" s="207"/>
      <c r="AO459" s="207"/>
      <c r="AP459" s="341"/>
      <c r="AQ459" s="340" t="s">
        <v>608</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607</v>
      </c>
      <c r="AJ460" s="207"/>
      <c r="AK460" s="207"/>
      <c r="AL460" s="207"/>
      <c r="AM460" s="340" t="s">
        <v>592</v>
      </c>
      <c r="AN460" s="207"/>
      <c r="AO460" s="207"/>
      <c r="AP460" s="341"/>
      <c r="AQ460" s="340" t="s">
        <v>607</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65.09999999999999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615</v>
      </c>
      <c r="AE705" s="716"/>
      <c r="AF705" s="716"/>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616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573</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615</v>
      </c>
      <c r="AE712" s="784"/>
      <c r="AF712" s="784"/>
      <c r="AG712" s="811" t="s">
        <v>618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615</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619</v>
      </c>
      <c r="AH714" s="738"/>
      <c r="AI714" s="738"/>
      <c r="AJ714" s="738"/>
      <c r="AK714" s="738"/>
      <c r="AL714" s="738"/>
      <c r="AM714" s="738"/>
      <c r="AN714" s="738"/>
      <c r="AO714" s="738"/>
      <c r="AP714" s="738"/>
      <c r="AQ714" s="738"/>
      <c r="AR714" s="738"/>
      <c r="AS714" s="738"/>
      <c r="AT714" s="738"/>
      <c r="AU714" s="738"/>
      <c r="AV714" s="738"/>
      <c r="AW714" s="738"/>
      <c r="AX714" s="739"/>
    </row>
    <row r="715" spans="1:50" ht="4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620</v>
      </c>
      <c r="AH715" s="744"/>
      <c r="AI715" s="744"/>
      <c r="AJ715" s="744"/>
      <c r="AK715" s="744"/>
      <c r="AL715" s="744"/>
      <c r="AM715" s="744"/>
      <c r="AN715" s="744"/>
      <c r="AO715" s="744"/>
      <c r="AP715" s="744"/>
      <c r="AQ715" s="744"/>
      <c r="AR715" s="744"/>
      <c r="AS715" s="744"/>
      <c r="AT715" s="744"/>
      <c r="AU715" s="744"/>
      <c r="AV715" s="744"/>
      <c r="AW715" s="744"/>
      <c r="AX715" s="745"/>
    </row>
    <row r="716" spans="1:50" ht="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573</v>
      </c>
      <c r="AE719" s="606"/>
      <c r="AF719" s="606"/>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568</v>
      </c>
      <c r="D721" s="297"/>
      <c r="E721" s="297"/>
      <c r="F721" s="298"/>
      <c r="G721" s="287"/>
      <c r="H721" s="288"/>
      <c r="I721" s="83" t="str">
        <f>IF(OR(G721="　", G721=""), "", "-")</f>
        <v/>
      </c>
      <c r="J721" s="291">
        <v>540</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80.099999999999994" customHeight="1" thickBot="1" x14ac:dyDescent="0.2">
      <c r="A735" s="791" t="s">
        <v>659</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548</v>
      </c>
      <c r="B737" s="210"/>
      <c r="C737" s="210"/>
      <c r="D737" s="211"/>
      <c r="E737" s="991" t="s">
        <v>628</v>
      </c>
      <c r="F737" s="991"/>
      <c r="G737" s="991"/>
      <c r="H737" s="991"/>
      <c r="I737" s="991"/>
      <c r="J737" s="991"/>
      <c r="K737" s="991"/>
      <c r="L737" s="991"/>
      <c r="M737" s="991"/>
      <c r="N737" s="365" t="s">
        <v>541</v>
      </c>
      <c r="O737" s="365"/>
      <c r="P737" s="365"/>
      <c r="Q737" s="365"/>
      <c r="R737" s="991" t="s">
        <v>629</v>
      </c>
      <c r="S737" s="991"/>
      <c r="T737" s="991"/>
      <c r="U737" s="991"/>
      <c r="V737" s="991"/>
      <c r="W737" s="991"/>
      <c r="X737" s="991"/>
      <c r="Y737" s="991"/>
      <c r="Z737" s="991"/>
      <c r="AA737" s="365" t="s">
        <v>540</v>
      </c>
      <c r="AB737" s="365"/>
      <c r="AC737" s="365"/>
      <c r="AD737" s="365"/>
      <c r="AE737" s="991" t="s">
        <v>630</v>
      </c>
      <c r="AF737" s="991"/>
      <c r="AG737" s="991"/>
      <c r="AH737" s="991"/>
      <c r="AI737" s="991"/>
      <c r="AJ737" s="991"/>
      <c r="AK737" s="991"/>
      <c r="AL737" s="991"/>
      <c r="AM737" s="991"/>
      <c r="AN737" s="365" t="s">
        <v>539</v>
      </c>
      <c r="AO737" s="365"/>
      <c r="AP737" s="365"/>
      <c r="AQ737" s="365"/>
      <c r="AR737" s="983" t="s">
        <v>631</v>
      </c>
      <c r="AS737" s="984"/>
      <c r="AT737" s="984"/>
      <c r="AU737" s="984"/>
      <c r="AV737" s="984"/>
      <c r="AW737" s="984"/>
      <c r="AX737" s="985"/>
      <c r="AY737" s="89"/>
      <c r="AZ737" s="89"/>
    </row>
    <row r="738" spans="1:52" ht="24.75" customHeight="1" x14ac:dyDescent="0.15">
      <c r="A738" s="992" t="s">
        <v>538</v>
      </c>
      <c r="B738" s="210"/>
      <c r="C738" s="210"/>
      <c r="D738" s="211"/>
      <c r="E738" s="991" t="s">
        <v>632</v>
      </c>
      <c r="F738" s="991"/>
      <c r="G738" s="991"/>
      <c r="H738" s="991"/>
      <c r="I738" s="991"/>
      <c r="J738" s="991"/>
      <c r="K738" s="991"/>
      <c r="L738" s="991"/>
      <c r="M738" s="991"/>
      <c r="N738" s="365" t="s">
        <v>537</v>
      </c>
      <c r="O738" s="365"/>
      <c r="P738" s="365"/>
      <c r="Q738" s="365"/>
      <c r="R738" s="991" t="s">
        <v>633</v>
      </c>
      <c r="S738" s="991"/>
      <c r="T738" s="991"/>
      <c r="U738" s="991"/>
      <c r="V738" s="991"/>
      <c r="W738" s="991"/>
      <c r="X738" s="991"/>
      <c r="Y738" s="991"/>
      <c r="Z738" s="991"/>
      <c r="AA738" s="365" t="s">
        <v>536</v>
      </c>
      <c r="AB738" s="365"/>
      <c r="AC738" s="365"/>
      <c r="AD738" s="365"/>
      <c r="AE738" s="991" t="s">
        <v>634</v>
      </c>
      <c r="AF738" s="991"/>
      <c r="AG738" s="991"/>
      <c r="AH738" s="991"/>
      <c r="AI738" s="991"/>
      <c r="AJ738" s="991"/>
      <c r="AK738" s="991"/>
      <c r="AL738" s="991"/>
      <c r="AM738" s="991"/>
      <c r="AN738" s="365" t="s">
        <v>532</v>
      </c>
      <c r="AO738" s="365"/>
      <c r="AP738" s="365"/>
      <c r="AQ738" s="365"/>
      <c r="AR738" s="983" t="s">
        <v>635</v>
      </c>
      <c r="AS738" s="984"/>
      <c r="AT738" s="984"/>
      <c r="AU738" s="984"/>
      <c r="AV738" s="984"/>
      <c r="AW738" s="984"/>
      <c r="AX738" s="985"/>
    </row>
    <row r="739" spans="1:52" ht="24.75" customHeight="1" thickBot="1" x14ac:dyDescent="0.2">
      <c r="A739" s="993" t="s">
        <v>528</v>
      </c>
      <c r="B739" s="994"/>
      <c r="C739" s="994"/>
      <c r="D739" s="995"/>
      <c r="E739" s="996" t="s">
        <v>568</v>
      </c>
      <c r="F739" s="986"/>
      <c r="G739" s="986"/>
      <c r="H739" s="93" t="str">
        <f>IF(E739="", "", "(")</f>
        <v>(</v>
      </c>
      <c r="I739" s="986"/>
      <c r="J739" s="986"/>
      <c r="K739" s="93" t="str">
        <f>IF(OR(I739="　", I739=""), "", "-")</f>
        <v/>
      </c>
      <c r="L739" s="987">
        <v>527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60000000000000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60000000000000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60000000000000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600000000000001" customHeight="1" thickBo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600000000000001"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600000000000001"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600000000000001"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600000000000001"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600000000000001"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600000000000001"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600000000000001"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600000000000001"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600000000000001"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600000000000001"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600000000000001"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600000000000001"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600000000000001"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600000000000001"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600000000000001"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600000000000001"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637</v>
      </c>
      <c r="H781" s="672"/>
      <c r="I781" s="672"/>
      <c r="J781" s="672"/>
      <c r="K781" s="673"/>
      <c r="L781" s="665" t="s">
        <v>640</v>
      </c>
      <c r="M781" s="666"/>
      <c r="N781" s="666"/>
      <c r="O781" s="666"/>
      <c r="P781" s="666"/>
      <c r="Q781" s="666"/>
      <c r="R781" s="666"/>
      <c r="S781" s="666"/>
      <c r="T781" s="666"/>
      <c r="U781" s="666"/>
      <c r="V781" s="666"/>
      <c r="W781" s="666"/>
      <c r="X781" s="667"/>
      <c r="Y781" s="388"/>
      <c r="Z781" s="389"/>
      <c r="AA781" s="389"/>
      <c r="AB781" s="806"/>
      <c r="AC781" s="671" t="s">
        <v>662</v>
      </c>
      <c r="AD781" s="672"/>
      <c r="AE781" s="672"/>
      <c r="AF781" s="672"/>
      <c r="AG781" s="673"/>
      <c r="AH781" s="665" t="s">
        <v>665</v>
      </c>
      <c r="AI781" s="666"/>
      <c r="AJ781" s="666"/>
      <c r="AK781" s="666"/>
      <c r="AL781" s="666"/>
      <c r="AM781" s="666"/>
      <c r="AN781" s="666"/>
      <c r="AO781" s="666"/>
      <c r="AP781" s="666"/>
      <c r="AQ781" s="666"/>
      <c r="AR781" s="666"/>
      <c r="AS781" s="666"/>
      <c r="AT781" s="667"/>
      <c r="AU781" s="388">
        <v>0.7</v>
      </c>
      <c r="AV781" s="389"/>
      <c r="AW781" s="389"/>
      <c r="AX781" s="390"/>
    </row>
    <row r="782" spans="1:50" ht="24.75" customHeight="1" x14ac:dyDescent="0.15">
      <c r="A782" s="632"/>
      <c r="B782" s="633"/>
      <c r="C782" s="633"/>
      <c r="D782" s="633"/>
      <c r="E782" s="633"/>
      <c r="F782" s="634"/>
      <c r="G782" s="607" t="s">
        <v>638</v>
      </c>
      <c r="H782" s="608"/>
      <c r="I782" s="608"/>
      <c r="J782" s="608"/>
      <c r="K782" s="609"/>
      <c r="L782" s="599" t="s">
        <v>641</v>
      </c>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639</v>
      </c>
      <c r="H783" s="608"/>
      <c r="I783" s="608"/>
      <c r="J783" s="608"/>
      <c r="K783" s="609"/>
      <c r="L783" s="599" t="s">
        <v>642</v>
      </c>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0.7</v>
      </c>
      <c r="AV791" s="833"/>
      <c r="AW791" s="833"/>
      <c r="AX791" s="835"/>
    </row>
    <row r="792" spans="1:50" ht="24.75" customHeight="1" x14ac:dyDescent="0.15">
      <c r="A792" s="632"/>
      <c r="B792" s="633"/>
      <c r="C792" s="633"/>
      <c r="D792" s="633"/>
      <c r="E792" s="633"/>
      <c r="F792" s="634"/>
      <c r="G792" s="596" t="s">
        <v>663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638</v>
      </c>
      <c r="H794" s="672"/>
      <c r="I794" s="672"/>
      <c r="J794" s="672"/>
      <c r="K794" s="673"/>
      <c r="L794" s="665" t="s">
        <v>679</v>
      </c>
      <c r="M794" s="666"/>
      <c r="N794" s="666"/>
      <c r="O794" s="666"/>
      <c r="P794" s="666"/>
      <c r="Q794" s="666"/>
      <c r="R794" s="666"/>
      <c r="S794" s="666"/>
      <c r="T794" s="666"/>
      <c r="U794" s="666"/>
      <c r="V794" s="666"/>
      <c r="W794" s="666"/>
      <c r="X794" s="667"/>
      <c r="Y794" s="388">
        <v>5.4</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47" t="s">
        <v>643</v>
      </c>
      <c r="D837" s="347"/>
      <c r="E837" s="347"/>
      <c r="F837" s="347"/>
      <c r="G837" s="347"/>
      <c r="H837" s="347"/>
      <c r="I837" s="347"/>
      <c r="J837" s="348">
        <v>2010405010401</v>
      </c>
      <c r="K837" s="349"/>
      <c r="L837" s="349"/>
      <c r="M837" s="349"/>
      <c r="N837" s="349"/>
      <c r="O837" s="349"/>
      <c r="P837" s="350" t="s">
        <v>644</v>
      </c>
      <c r="Q837" s="350"/>
      <c r="R837" s="350"/>
      <c r="S837" s="350"/>
      <c r="T837" s="350"/>
      <c r="U837" s="350"/>
      <c r="V837" s="350"/>
      <c r="W837" s="350"/>
      <c r="X837" s="350"/>
      <c r="Y837" s="351"/>
      <c r="Z837" s="352"/>
      <c r="AA837" s="352"/>
      <c r="AB837" s="353"/>
      <c r="AC837" s="363" t="s">
        <v>645</v>
      </c>
      <c r="AD837" s="371"/>
      <c r="AE837" s="371"/>
      <c r="AF837" s="371"/>
      <c r="AG837" s="371"/>
      <c r="AH837" s="372" t="s">
        <v>646</v>
      </c>
      <c r="AI837" s="373"/>
      <c r="AJ837" s="373"/>
      <c r="AK837" s="373"/>
      <c r="AL837" s="357">
        <v>100</v>
      </c>
      <c r="AM837" s="358"/>
      <c r="AN837" s="358"/>
      <c r="AO837" s="359"/>
      <c r="AP837" s="360" t="s">
        <v>647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664</v>
      </c>
      <c r="D870" s="347"/>
      <c r="E870" s="347"/>
      <c r="F870" s="347"/>
      <c r="G870" s="347"/>
      <c r="H870" s="347"/>
      <c r="I870" s="347"/>
      <c r="J870" s="348">
        <v>3011501005649</v>
      </c>
      <c r="K870" s="349"/>
      <c r="L870" s="349"/>
      <c r="M870" s="349"/>
      <c r="N870" s="349"/>
      <c r="O870" s="349"/>
      <c r="P870" s="362" t="s">
        <v>666</v>
      </c>
      <c r="Q870" s="350"/>
      <c r="R870" s="350"/>
      <c r="S870" s="350"/>
      <c r="T870" s="350"/>
      <c r="U870" s="350"/>
      <c r="V870" s="350"/>
      <c r="W870" s="350"/>
      <c r="X870" s="350"/>
      <c r="Y870" s="351">
        <v>0.7</v>
      </c>
      <c r="Z870" s="352"/>
      <c r="AA870" s="352"/>
      <c r="AB870" s="353"/>
      <c r="AC870" s="363" t="s">
        <v>502</v>
      </c>
      <c r="AD870" s="371"/>
      <c r="AE870" s="371"/>
      <c r="AF870" s="371"/>
      <c r="AG870" s="371"/>
      <c r="AH870" s="372" t="s">
        <v>667</v>
      </c>
      <c r="AI870" s="373"/>
      <c r="AJ870" s="373"/>
      <c r="AK870" s="373"/>
      <c r="AL870" s="357" t="s">
        <v>668</v>
      </c>
      <c r="AM870" s="358"/>
      <c r="AN870" s="358"/>
      <c r="AO870" s="359"/>
      <c r="AP870" s="360" t="s">
        <v>667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669</v>
      </c>
      <c r="D903" s="347"/>
      <c r="E903" s="347"/>
      <c r="F903" s="347"/>
      <c r="G903" s="347"/>
      <c r="H903" s="347"/>
      <c r="I903" s="347"/>
      <c r="J903" s="348" t="s">
        <v>676</v>
      </c>
      <c r="K903" s="349"/>
      <c r="L903" s="349"/>
      <c r="M903" s="349"/>
      <c r="N903" s="349"/>
      <c r="O903" s="349"/>
      <c r="P903" s="362" t="s">
        <v>680</v>
      </c>
      <c r="Q903" s="350"/>
      <c r="R903" s="350"/>
      <c r="S903" s="350"/>
      <c r="T903" s="350"/>
      <c r="U903" s="350"/>
      <c r="V903" s="350"/>
      <c r="W903" s="350"/>
      <c r="X903" s="350"/>
      <c r="Y903" s="351">
        <v>0.7</v>
      </c>
      <c r="Z903" s="352"/>
      <c r="AA903" s="352"/>
      <c r="AB903" s="353"/>
      <c r="AC903" s="363" t="s">
        <v>196</v>
      </c>
      <c r="AD903" s="371"/>
      <c r="AE903" s="371"/>
      <c r="AF903" s="371"/>
      <c r="AG903" s="371"/>
      <c r="AH903" s="372" t="s">
        <v>668</v>
      </c>
      <c r="AI903" s="373"/>
      <c r="AJ903" s="373"/>
      <c r="AK903" s="373"/>
      <c r="AL903" s="357" t="s">
        <v>668</v>
      </c>
      <c r="AM903" s="358"/>
      <c r="AN903" s="358"/>
      <c r="AO903" s="359"/>
      <c r="AP903" s="360" t="s">
        <v>678</v>
      </c>
      <c r="AQ903" s="360"/>
      <c r="AR903" s="360"/>
      <c r="AS903" s="360"/>
      <c r="AT903" s="360"/>
      <c r="AU903" s="360"/>
      <c r="AV903" s="360"/>
      <c r="AW903" s="360"/>
      <c r="AX903" s="360"/>
    </row>
    <row r="904" spans="1:50" ht="30" customHeight="1" x14ac:dyDescent="0.15">
      <c r="A904" s="376">
        <v>2</v>
      </c>
      <c r="B904" s="376">
        <v>1</v>
      </c>
      <c r="C904" s="361" t="s">
        <v>670</v>
      </c>
      <c r="D904" s="347"/>
      <c r="E904" s="347"/>
      <c r="F904" s="347"/>
      <c r="G904" s="347"/>
      <c r="H904" s="347"/>
      <c r="I904" s="347"/>
      <c r="J904" s="348" t="s">
        <v>677</v>
      </c>
      <c r="K904" s="349"/>
      <c r="L904" s="349"/>
      <c r="M904" s="349"/>
      <c r="N904" s="349"/>
      <c r="O904" s="349"/>
      <c r="P904" s="350" t="s">
        <v>680</v>
      </c>
      <c r="Q904" s="350"/>
      <c r="R904" s="350"/>
      <c r="S904" s="350"/>
      <c r="T904" s="350"/>
      <c r="U904" s="350"/>
      <c r="V904" s="350"/>
      <c r="W904" s="350"/>
      <c r="X904" s="350"/>
      <c r="Y904" s="351">
        <v>0.6</v>
      </c>
      <c r="Z904" s="352"/>
      <c r="AA904" s="352"/>
      <c r="AB904" s="353"/>
      <c r="AC904" s="363" t="s">
        <v>196</v>
      </c>
      <c r="AD904" s="363"/>
      <c r="AE904" s="363"/>
      <c r="AF904" s="363"/>
      <c r="AG904" s="363"/>
      <c r="AH904" s="372" t="s">
        <v>585</v>
      </c>
      <c r="AI904" s="373"/>
      <c r="AJ904" s="373"/>
      <c r="AK904" s="373"/>
      <c r="AL904" s="357" t="s">
        <v>585</v>
      </c>
      <c r="AM904" s="358"/>
      <c r="AN904" s="358"/>
      <c r="AO904" s="359"/>
      <c r="AP904" s="360" t="s">
        <v>585</v>
      </c>
      <c r="AQ904" s="360"/>
      <c r="AR904" s="360"/>
      <c r="AS904" s="360"/>
      <c r="AT904" s="360"/>
      <c r="AU904" s="360"/>
      <c r="AV904" s="360"/>
      <c r="AW904" s="360"/>
      <c r="AX904" s="360"/>
    </row>
    <row r="905" spans="1:50" ht="30" customHeight="1" x14ac:dyDescent="0.15">
      <c r="A905" s="376">
        <v>3</v>
      </c>
      <c r="B905" s="376">
        <v>1</v>
      </c>
      <c r="C905" s="361" t="s">
        <v>671</v>
      </c>
      <c r="D905" s="347"/>
      <c r="E905" s="347"/>
      <c r="F905" s="347"/>
      <c r="G905" s="347"/>
      <c r="H905" s="347"/>
      <c r="I905" s="347"/>
      <c r="J905" s="348" t="s">
        <v>668</v>
      </c>
      <c r="K905" s="349"/>
      <c r="L905" s="349"/>
      <c r="M905" s="349"/>
      <c r="N905" s="349"/>
      <c r="O905" s="349"/>
      <c r="P905" s="362" t="s">
        <v>680</v>
      </c>
      <c r="Q905" s="350"/>
      <c r="R905" s="350"/>
      <c r="S905" s="350"/>
      <c r="T905" s="350"/>
      <c r="U905" s="350"/>
      <c r="V905" s="350"/>
      <c r="W905" s="350"/>
      <c r="X905" s="350"/>
      <c r="Y905" s="351">
        <v>1.2</v>
      </c>
      <c r="Z905" s="352"/>
      <c r="AA905" s="352"/>
      <c r="AB905" s="353"/>
      <c r="AC905" s="363" t="s">
        <v>196</v>
      </c>
      <c r="AD905" s="363"/>
      <c r="AE905" s="363"/>
      <c r="AF905" s="363"/>
      <c r="AG905" s="363"/>
      <c r="AH905" s="355" t="s">
        <v>585</v>
      </c>
      <c r="AI905" s="356"/>
      <c r="AJ905" s="356"/>
      <c r="AK905" s="356"/>
      <c r="AL905" s="357" t="s">
        <v>585</v>
      </c>
      <c r="AM905" s="358"/>
      <c r="AN905" s="358"/>
      <c r="AO905" s="359"/>
      <c r="AP905" s="360" t="s">
        <v>585</v>
      </c>
      <c r="AQ905" s="360"/>
      <c r="AR905" s="360"/>
      <c r="AS905" s="360"/>
      <c r="AT905" s="360"/>
      <c r="AU905" s="360"/>
      <c r="AV905" s="360"/>
      <c r="AW905" s="360"/>
      <c r="AX905" s="360"/>
    </row>
    <row r="906" spans="1:50" ht="30" customHeight="1" x14ac:dyDescent="0.15">
      <c r="A906" s="376">
        <v>4</v>
      </c>
      <c r="B906" s="376">
        <v>1</v>
      </c>
      <c r="C906" s="361" t="s">
        <v>672</v>
      </c>
      <c r="D906" s="347"/>
      <c r="E906" s="347"/>
      <c r="F906" s="347"/>
      <c r="G906" s="347"/>
      <c r="H906" s="347"/>
      <c r="I906" s="347"/>
      <c r="J906" s="348" t="s">
        <v>668</v>
      </c>
      <c r="K906" s="349"/>
      <c r="L906" s="349"/>
      <c r="M906" s="349"/>
      <c r="N906" s="349"/>
      <c r="O906" s="349"/>
      <c r="P906" s="362" t="s">
        <v>680</v>
      </c>
      <c r="Q906" s="350"/>
      <c r="R906" s="350"/>
      <c r="S906" s="350"/>
      <c r="T906" s="350"/>
      <c r="U906" s="350"/>
      <c r="V906" s="350"/>
      <c r="W906" s="350"/>
      <c r="X906" s="350"/>
      <c r="Y906" s="351">
        <v>1</v>
      </c>
      <c r="Z906" s="352"/>
      <c r="AA906" s="352"/>
      <c r="AB906" s="353"/>
      <c r="AC906" s="363" t="s">
        <v>196</v>
      </c>
      <c r="AD906" s="363"/>
      <c r="AE906" s="363"/>
      <c r="AF906" s="363"/>
      <c r="AG906" s="363"/>
      <c r="AH906" s="355" t="s">
        <v>585</v>
      </c>
      <c r="AI906" s="356"/>
      <c r="AJ906" s="356"/>
      <c r="AK906" s="356"/>
      <c r="AL906" s="357" t="s">
        <v>585</v>
      </c>
      <c r="AM906" s="358"/>
      <c r="AN906" s="358"/>
      <c r="AO906" s="359"/>
      <c r="AP906" s="360" t="s">
        <v>585</v>
      </c>
      <c r="AQ906" s="360"/>
      <c r="AR906" s="360"/>
      <c r="AS906" s="360"/>
      <c r="AT906" s="360"/>
      <c r="AU906" s="360"/>
      <c r="AV906" s="360"/>
      <c r="AW906" s="360"/>
      <c r="AX906" s="360"/>
    </row>
    <row r="907" spans="1:50" ht="30" customHeight="1" x14ac:dyDescent="0.15">
      <c r="A907" s="376">
        <v>5</v>
      </c>
      <c r="B907" s="376">
        <v>1</v>
      </c>
      <c r="C907" s="361" t="s">
        <v>673</v>
      </c>
      <c r="D907" s="347"/>
      <c r="E907" s="347"/>
      <c r="F907" s="347"/>
      <c r="G907" s="347"/>
      <c r="H907" s="347"/>
      <c r="I907" s="347"/>
      <c r="J907" s="348" t="s">
        <v>668</v>
      </c>
      <c r="K907" s="349"/>
      <c r="L907" s="349"/>
      <c r="M907" s="349"/>
      <c r="N907" s="349"/>
      <c r="O907" s="349"/>
      <c r="P907" s="350" t="s">
        <v>680</v>
      </c>
      <c r="Q907" s="350"/>
      <c r="R907" s="350"/>
      <c r="S907" s="350"/>
      <c r="T907" s="350"/>
      <c r="U907" s="350"/>
      <c r="V907" s="350"/>
      <c r="W907" s="350"/>
      <c r="X907" s="350"/>
      <c r="Y907" s="351">
        <v>1</v>
      </c>
      <c r="Z907" s="352"/>
      <c r="AA907" s="352"/>
      <c r="AB907" s="353"/>
      <c r="AC907" s="354" t="s">
        <v>196</v>
      </c>
      <c r="AD907" s="354"/>
      <c r="AE907" s="354"/>
      <c r="AF907" s="354"/>
      <c r="AG907" s="354"/>
      <c r="AH907" s="355" t="s">
        <v>585</v>
      </c>
      <c r="AI907" s="356"/>
      <c r="AJ907" s="356"/>
      <c r="AK907" s="356"/>
      <c r="AL907" s="357" t="s">
        <v>585</v>
      </c>
      <c r="AM907" s="358"/>
      <c r="AN907" s="358"/>
      <c r="AO907" s="359"/>
      <c r="AP907" s="360" t="s">
        <v>585</v>
      </c>
      <c r="AQ907" s="360"/>
      <c r="AR907" s="360"/>
      <c r="AS907" s="360"/>
      <c r="AT907" s="360"/>
      <c r="AU907" s="360"/>
      <c r="AV907" s="360"/>
      <c r="AW907" s="360"/>
      <c r="AX907" s="360"/>
    </row>
    <row r="908" spans="1:50" ht="30" customHeight="1" x14ac:dyDescent="0.15">
      <c r="A908" s="376">
        <v>6</v>
      </c>
      <c r="B908" s="376">
        <v>1</v>
      </c>
      <c r="C908" s="361" t="s">
        <v>674</v>
      </c>
      <c r="D908" s="347"/>
      <c r="E908" s="347"/>
      <c r="F908" s="347"/>
      <c r="G908" s="347"/>
      <c r="H908" s="347"/>
      <c r="I908" s="347"/>
      <c r="J908" s="348" t="s">
        <v>668</v>
      </c>
      <c r="K908" s="349"/>
      <c r="L908" s="349"/>
      <c r="M908" s="349"/>
      <c r="N908" s="349"/>
      <c r="O908" s="349"/>
      <c r="P908" s="350" t="s">
        <v>680</v>
      </c>
      <c r="Q908" s="350"/>
      <c r="R908" s="350"/>
      <c r="S908" s="350"/>
      <c r="T908" s="350"/>
      <c r="U908" s="350"/>
      <c r="V908" s="350"/>
      <c r="W908" s="350"/>
      <c r="X908" s="350"/>
      <c r="Y908" s="351">
        <v>0.3</v>
      </c>
      <c r="Z908" s="352"/>
      <c r="AA908" s="352"/>
      <c r="AB908" s="353"/>
      <c r="AC908" s="354" t="s">
        <v>196</v>
      </c>
      <c r="AD908" s="354"/>
      <c r="AE908" s="354"/>
      <c r="AF908" s="354"/>
      <c r="AG908" s="354"/>
      <c r="AH908" s="355" t="s">
        <v>585</v>
      </c>
      <c r="AI908" s="356"/>
      <c r="AJ908" s="356"/>
      <c r="AK908" s="356"/>
      <c r="AL908" s="357" t="s">
        <v>585</v>
      </c>
      <c r="AM908" s="358"/>
      <c r="AN908" s="358"/>
      <c r="AO908" s="359"/>
      <c r="AP908" s="360" t="s">
        <v>585</v>
      </c>
      <c r="AQ908" s="360"/>
      <c r="AR908" s="360"/>
      <c r="AS908" s="360"/>
      <c r="AT908" s="360"/>
      <c r="AU908" s="360"/>
      <c r="AV908" s="360"/>
      <c r="AW908" s="360"/>
      <c r="AX908" s="360"/>
    </row>
    <row r="909" spans="1:50" ht="30" customHeight="1" x14ac:dyDescent="0.15">
      <c r="A909" s="376">
        <v>7</v>
      </c>
      <c r="B909" s="376">
        <v>1</v>
      </c>
      <c r="C909" s="361" t="s">
        <v>675</v>
      </c>
      <c r="D909" s="347"/>
      <c r="E909" s="347"/>
      <c r="F909" s="347"/>
      <c r="G909" s="347"/>
      <c r="H909" s="347"/>
      <c r="I909" s="347"/>
      <c r="J909" s="348" t="s">
        <v>668</v>
      </c>
      <c r="K909" s="349"/>
      <c r="L909" s="349"/>
      <c r="M909" s="349"/>
      <c r="N909" s="349"/>
      <c r="O909" s="349"/>
      <c r="P909" s="350" t="s">
        <v>680</v>
      </c>
      <c r="Q909" s="350"/>
      <c r="R909" s="350"/>
      <c r="S909" s="350"/>
      <c r="T909" s="350"/>
      <c r="U909" s="350"/>
      <c r="V909" s="350"/>
      <c r="W909" s="350"/>
      <c r="X909" s="350"/>
      <c r="Y909" s="351">
        <v>0.6</v>
      </c>
      <c r="Z909" s="352"/>
      <c r="AA909" s="352"/>
      <c r="AB909" s="353"/>
      <c r="AC909" s="354" t="s">
        <v>196</v>
      </c>
      <c r="AD909" s="354"/>
      <c r="AE909" s="354"/>
      <c r="AF909" s="354"/>
      <c r="AG909" s="354"/>
      <c r="AH909" s="355" t="s">
        <v>585</v>
      </c>
      <c r="AI909" s="356"/>
      <c r="AJ909" s="356"/>
      <c r="AK909" s="356"/>
      <c r="AL909" s="357" t="s">
        <v>585</v>
      </c>
      <c r="AM909" s="358"/>
      <c r="AN909" s="358"/>
      <c r="AO909" s="359"/>
      <c r="AP909" s="360" t="s">
        <v>585</v>
      </c>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649</v>
      </c>
      <c r="K1102" s="349"/>
      <c r="L1102" s="349"/>
      <c r="M1102" s="349"/>
      <c r="N1102" s="349"/>
      <c r="O1102" s="349"/>
      <c r="P1102" s="362" t="s">
        <v>648</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650</v>
      </c>
      <c r="AI1102" s="356"/>
      <c r="AJ1102" s="356"/>
      <c r="AK1102" s="356"/>
      <c r="AL1102" s="357" t="s">
        <v>650</v>
      </c>
      <c r="AM1102" s="358"/>
      <c r="AN1102" s="358"/>
      <c r="AO1102" s="359"/>
      <c r="AP1102" s="360" t="s">
        <v>650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1"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573</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2019-06-18T08:58:08Z</cp:lastPrinted>
  <dcterms:created xsi:type="dcterms:W3CDTF">2012-03-13T00:50:25Z</dcterms:created>
  <dcterms:modified xsi:type="dcterms:W3CDTF">2019-07-01T05:47:08Z</dcterms:modified>
</cp:coreProperties>
</file>