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5.21〆　外部有識者点検対象以外\２R\"/>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<sst xmlns="http://schemas.openxmlformats.org/spreadsheetml/2006/main" count="2906" uniqueCount="650">
  <si>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</si>
  <si>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</si>
  <si>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</si>
  <si>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</si>
  <si>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</si>
  <si>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</si>
  <si>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</si>
  <si>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</si>
  <si>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</si>
  <si>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</si>
  <si>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</si>
  <si>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</si>
  <si>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</si>
  <si>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</si>
  <si>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</si>
  <si>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</si>
  <si>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</si>
  <si>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</si>
  <si>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</si>
  <si>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</si>
  <si>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</si>
  <si>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</si>
  <si>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</si>
  <si>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</si>
  <si>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</si>
  <si>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</si>
  <si>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</si>
  <si>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</si>
  <si>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</si>
  <si>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</si>
  <si>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</si>
  <si>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</si>
  <si>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</si>
  <si>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</si>
  <si>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</si>
  <si>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</si>
  <si>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</si>
  <si>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</si>
  <si>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</si>
  <si>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</si>
  <si>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</si>
  <si>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</si>
  <si>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</si>
  <si>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</si>
  <si>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</si>
  <si>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</si>
  <si>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</si>
  <si>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</si>
  <si>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</si>
  <si>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</si>
  <si>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</si>
  <si>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</si>
  <si>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</si>
  <si>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</si>
  <si>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</si>
  <si>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</si>
  <si>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</si>
  <si>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</si>
  <si>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</si>
  <si>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</si>
  <si>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</si>
  <si>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</si>
  <si>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</si>
  <si>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</si>
  <si>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</si>
  <si>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</si>
  <si>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</si>
  <si>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</si>
  <si>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</si>
  <si>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</si>
  <si>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</si>
  <si>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</si>
  <si>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</si>
  <si>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</si>
  <si>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</si>
  <si>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</si>
  <si>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</si>
  <si>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</si>
  <si>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</si>
  <si>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</si>
  <si>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</si>
  <si>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</si>
  <si>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</si>
  <si>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</si>
  <si>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</si>
  <si>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</si>
  <si>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</si>
  <si>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</si>
  <si>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</si>
  <si>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</si>
  <si>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</si>
  <si>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</si>
  <si>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</si>
  <si>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</si>
  <si>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</si>
  <si>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</si>
  <si>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</si>
  <si>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</si>
  <si>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</si>
  <si>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</si>
  <si>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</si>
  <si>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</si>
  <si>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</si>
  <si>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</si>
  <si>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</si>
  <si>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</si>
  <si>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</si>
  <si>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</si>
  <si>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</si>
  <si>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</si>
  <si>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</si>
  <si>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</si>
  <si>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</si>
  <si>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</si>
  <si>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</si>
  <si>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</si>
  <si>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</si>
  <si>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</si>
  <si>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</si>
  <si>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</si>
  <si>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</si>
  <si>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</si>
  <si>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</si>
  <si>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</si>
  <si>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</si>
  <si>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</si>
  <si>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</si>
  <si>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</si>
  <si>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</si>
  <si>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</si>
  <si>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</si>
  <si>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</si>
  <si>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</si>
  <si>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</si>
  <si>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</si>
  <si>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</si>
  <si>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</si>
  <si>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</si>
  <si>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</si>
  <si>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</si>
  <si>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</si>
  <si>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</si>
  <si>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</si>
  <si>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</si>
  <si>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</si>
  <si>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</si>
  <si>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</si>
  <si>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</si>
  <si>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</si>
  <si>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</si>
  <si>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</si>
  <si>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</si>
  <si>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</si>
  <si>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</si>
  <si>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</si>
  <si>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</si>
  <si>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</si>
  <si>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</si>
  <si>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</si>
  <si>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</si>
  <si>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</si>
  <si>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</si>
  <si>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</si>
  <si>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</si>
  <si>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</si>
  <si>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</si>
  <si>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</si>
  <si>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</si>
  <si>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</si>
  <si>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</si>
  <si>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</si>
  <si>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</si>
  <si>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</si>
  <si>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</si>
  <si>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</si>
  <si>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</si>
  <si>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</si>
  <si>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</si>
  <si>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</si>
  <si>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</si>
  <si>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</si>
  <si>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</si>
  <si>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</si>
  <si>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</si>
  <si>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</si>
  <si>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</si>
  <si>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</si>
  <si>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</si>
  <si>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</si>
  <si>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</si>
  <si>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</si>
  <si>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</si>
  <si>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</si>
  <si>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</si>
  <si>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</si>
  <si>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</si>
  <si>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</si>
  <si>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</si>
  <si>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</si>
  <si>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</si>
  <si>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</si>
  <si>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</si>
  <si>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</si>
  <si>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</si>
  <si>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</si>
  <si>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</si>
  <si>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</si>
  <si>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</si>
  <si>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</si>
  <si>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</si>
  <si>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</si>
  <si>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</si>
  <si>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</si>
  <si>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</si>
  <si>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</si>
  <si>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</si>
  <si>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</si>
  <si>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</si>
  <si>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</si>
  <si>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</si>
  <si>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</si>
  <si>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</si>
  <si>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</si>
  <si>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</si>
  <si>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</si>
  <si>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</si>
  <si>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</si>
  <si>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</si>
  <si>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</si>
  <si>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</si>
  <si>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</si>
  <si>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</si>
  <si>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</si>
  <si>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</si>
  <si>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</si>
  <si>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</si>
  <si>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</si>
  <si>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</si>
  <si>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</si>
  <si>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</si>
  <si>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</si>
  <si>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</si>
  <si>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</si>
  <si>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</si>
  <si>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</si>
  <si>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</si>
  <si>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</si>
  <si>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</si>
  <si>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</si>
  <si>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</si>
  <si>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</si>
  <si>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</si>
  <si>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</si>
  <si>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</si>
  <si>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</si>
  <si>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</si>
  <si>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</si>
  <si>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</si>
  <si>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</si>
  <si>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</si>
  <si>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</si>
  <si>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</si>
  <si>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</si>
  <si>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</si>
  <si>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</si>
  <si>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</si>
  <si>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</si>
  <si>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</si>
  <si>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</si>
  <si>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</si>
  <si>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</si>
  <si>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</si>
  <si>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</si>
  <si>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</si>
  <si>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</si>
  <si>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</si>
  <si>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</si>
  <si>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</si>
  <si>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</si>
  <si>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</si>
  <si>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</si>
  <si>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</si>
  <si>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</si>
  <si>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</si>
  <si>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</si>
  <si>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</si>
  <si>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</si>
  <si>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</si>
  <si>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</si>
  <si>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</si>
  <si>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</si>
  <si>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</si>
  <si>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</si>
  <si>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</si>
  <si>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</si>
  <si>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</si>
  <si>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</si>
  <si>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</si>
  <si>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</si>
  <si>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</si>
  <si>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</si>
  <si>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</si>
  <si>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</si>
  <si>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</si>
  <si>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</si>
  <si>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</si>
  <si>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</si>
  <si>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</si>
  <si>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</si>
  <si>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</si>
  <si>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</si>
  <si>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</si>
  <si>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</si>
  <si>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</si>
  <si>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</si>
  <si>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</si>
  <si>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</si>
  <si>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</si>
  <si>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</si>
  <si>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</si>
  <si>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</si>
  <si>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</si>
  <si>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</si>
  <si>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</si>
  <si>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</si>
  <si>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</si>
  <si>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</si>
  <si>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</si>
  <si>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</si>
  <si>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</si>
  <si>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</si>
  <si>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</si>
  <si>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</si>
  <si>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</si>
  <si>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</si>
  <si>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</si>
  <si>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</si>
  <si>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</si>
  <si>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</si>
  <si>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</si>
  <si>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</si>
  <si>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</si>
  <si>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</si>
  <si>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</si>
  <si>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</si>
  <si>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</si>
  <si>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</si>
  <si>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</si>
  <si>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</si>
  <si>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</si>
  <si>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</si>
  <si>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</si>
  <si>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</si>
  <si>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</si>
  <si>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</si>
  <si>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</si>
  <si>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</si>
  <si>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</si>
  <si>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</si>
  <si>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</si>
  <si>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</si>
  <si>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</si>
  <si>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</si>
  <si>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</si>
  <si>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</si>
  <si>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</si>
  <si>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</si>
  <si>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</si>
  <si>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</si>
  <si>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</si>
  <si>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</si>
  <si>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</si>
  <si>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</si>
  <si>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</si>
  <si>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</si>
  <si>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</si>
  <si>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</si>
  <si>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</si>
  <si>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</si>
  <si>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</si>
  <si>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</si>
  <si>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</si>
  <si>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</si>
  <si>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</si>
  <si>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</si>
  <si>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</si>
  <si>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</si>
  <si>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</si>
  <si>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</si>
  <si>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</si>
  <si>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</si>
  <si>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</si>
  <si>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</si>
  <si>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</si>
  <si>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</si>
  <si>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</si>
  <si>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</si>
  <si>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</si>
  <si>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</si>
  <si>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</si>
  <si>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</si>
  <si>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</si>
  <si>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</si>
  <si>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</si>
  <si>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</si>
  <si>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</si>
  <si>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</si>
  <si>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</si>
  <si>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</si>
  <si>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</si>
  <si>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</si>
  <si>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</si>
  <si>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</si>
  <si>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</si>
  <si>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</si>
  <si>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</si>
  <si>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</si>
  <si>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</si>
  <si>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</si>
  <si>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</si>
  <si>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</si>
  <si>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</si>
  <si>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</si>
  <si>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</si>
  <si>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</si>
  <si>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</si>
  <si>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</si>
  <si>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</si>
  <si>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</si>
  <si>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</si>
  <si>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</si>
  <si>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</si>
  <si>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</si>
  <si>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</si>
  <si>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</si>
  <si>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</si>
  <si>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</si>
  <si>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</si>
  <si>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</si>
  <si>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</si>
  <si>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</si>
  <si>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</si>
  <si>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</si>
  <si>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</si>
  <si>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</si>
  <si>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</si>
  <si>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</si>
  <si>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</si>
  <si>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</si>
  <si>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</si>
  <si>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</si>
  <si>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</si>
  <si>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</si>
  <si>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</si>
  <si>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</si>
  <si>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</si>
  <si>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</si>
  <si>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</si>
  <si>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</si>
  <si>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</si>
  <si>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</si>
  <si>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</si>
  <si>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</si>
  <si>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</si>
  <si>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</si>
  <si>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</si>
  <si>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</si>
  <si>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</si>
  <si>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</si>
  <si>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</si>
  <si>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</si>
  <si>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</si>
  <si>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</si>
  <si>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</si>
  <si>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</si>
  <si>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</si>
  <si>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</si>
  <si>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</si>
  <si>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</si>
  <si>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</si>
  <si>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</si>
  <si>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</si>
  <si>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</si>
  <si>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</si>
  <si>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</si>
  <si>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</si>
  <si>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</si>
  <si>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</si>
  <si>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</si>
  <si>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</si>
  <si>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</si>
  <si>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</si>
  <si>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</si>
  <si>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</si>
  <si>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</si>
  <si>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</si>
  <si>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</si>
  <si>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</si>
  <si>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</si>
  <si>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</si>
  <si>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</si>
  <si>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</si>
  <si>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</si>
  <si>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</si>
  <si>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</si>
  <si>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</si>
  <si>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</si>
  <si>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</si>
  <si>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</si>
  <si>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</si>
  <si>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</si>
  <si>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</si>
  <si>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</si>
  <si>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</si>
  <si>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</si>
  <si>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</si>
  <si>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</si>
  <si>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</si>
  <si>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</si>
  <si>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</si>
  <si>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</si>
  <si>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</si>
  <si>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</si>
  <si>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</si>
  <si>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</si>
  <si>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</si>
  <si>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</si>
  <si>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</si>
  <si>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</si>
  <si>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</si>
  <si>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</si>
  <si>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</si>
  <si>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</si>
  <si>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</si>
  <si>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</si>
  <si>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</si>
  <si>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</si>
  <si>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</si>
  <si>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</si>
  <si>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</si>
  <si>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</si>
  <si>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</si>
  <si>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</si>
  <si>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</si>
  <si>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</si>
  <si>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</si>
  <si>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</si>
  <si>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</si>
  <si>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</si>
  <si>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</si>
  <si>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</si>
  <si>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</si>
  <si>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</si>
  <si>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</si>
  <si>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</si>
  <si>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</si>
  <si>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</si>
  <si>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</si>
  <si>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</si>
  <si>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</si>
  <si>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</si>
  <si>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</si>
  <si>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</si>
  <si>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</si>
  <si>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</si>
  <si>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</si>
  <si>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</si>
  <si>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</si>
  <si>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</si>
  <si>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</si>
  <si>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職業安定行政推進費</t>
  </si>
  <si>
    <t>職業安定局</t>
    <phoneticPr fontId="5"/>
  </si>
  <si>
    <t>厚生労働省</t>
  </si>
  <si>
    <t>総務課</t>
    <rPh sb="0" eb="3">
      <t>ソウムカ</t>
    </rPh>
    <phoneticPr fontId="5"/>
  </si>
  <si>
    <t>○</t>
  </si>
  <si>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</si>
  <si>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</si>
  <si>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</si>
  <si>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公共職業安定所等を用いて、求人者・求職者のニーズに応じたきめ細やかな職業紹介・職業相談を行うことが必要なことから、運営機能の充実を図ること。</t>
  </si>
  <si>
    <t>職業紹介及び職業相談の円滑な運営を図るために必要な一般職業相談員の配置及びその他公共職業安定所等の必要な事務費。</t>
  </si>
  <si>
    <t>-</t>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</si>
  <si>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</si>
  <si>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</si>
  <si>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</si>
  <si>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</si>
  <si>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</si>
  <si>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</si>
  <si>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</si>
  <si>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t>
    <phoneticPr fontId="5"/>
  </si>
  <si>
    <t>-</t>
    <phoneticPr fontId="5"/>
  </si>
  <si>
    <t>-</t>
    <phoneticPr fontId="5"/>
  </si>
  <si>
    <t>当該事業経費には事務費を含んでいること等から、成果目標の設定が困難であるが、公共職業安定所の運営機能の強化に努めるものである。</t>
    <phoneticPr fontId="5"/>
  </si>
  <si>
    <t>公共職業安定所の運営機能の強化を図る。
公共職業安定所の運営機能の強化を図った。</t>
    <phoneticPr fontId="5"/>
  </si>
  <si>
    <t>求人者・求職者のニーズに応じたきめ細やかな職業紹介・職業相談を行う</t>
  </si>
  <si>
    <t>公共職業安定所の新規求職者申し込み件数</t>
  </si>
  <si>
    <t>公共職業安定所の就職件数</t>
    <phoneticPr fontId="5"/>
  </si>
  <si>
    <t>人</t>
    <rPh sb="0" eb="1">
      <t>ニン</t>
    </rPh>
    <phoneticPr fontId="5"/>
  </si>
  <si>
    <t>-</t>
    <phoneticPr fontId="5"/>
  </si>
  <si>
    <t>-</t>
    <phoneticPr fontId="5"/>
  </si>
  <si>
    <t>相談員の配置</t>
  </si>
  <si>
    <t>Ｘ：相談員に係る執行額（千円）／Ｙ：相談員の人数（人）　　　　　　　</t>
    <phoneticPr fontId="5"/>
  </si>
  <si>
    <t>円</t>
    <rPh sb="0" eb="1">
      <t>エン</t>
    </rPh>
    <phoneticPr fontId="5"/>
  </si>
  <si>
    <t>　　　X/Y</t>
    <phoneticPr fontId="5"/>
  </si>
  <si>
    <t>5,621,834千円/1,810</t>
    <phoneticPr fontId="5"/>
  </si>
  <si>
    <t>5,025,723千円/1,480</t>
    <rPh sb="9" eb="11">
      <t>センエン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</si>
  <si>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</si>
  <si>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</si>
  <si>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職業紹介及び職業相談の円滑な運営を図るために必要な一般職業相談員を配置することで、施策目標に寄与する。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</si>
  <si>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</si>
  <si>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</si>
  <si>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</si>
  <si>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</si>
  <si>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</si>
  <si>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</si>
  <si>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</si>
  <si>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</si>
  <si>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</si>
  <si>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</si>
  <si>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</si>
  <si>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</si>
  <si>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執行額は精査中であるが、活動実績は見込みどおりであった。</t>
    <phoneticPr fontId="5"/>
  </si>
  <si>
    <t>執行額の集計結果を踏まえ、支出の見直しを行える経費については、実績を勘案し、予算要求時に縮減を図ることとする。</t>
    <phoneticPr fontId="5"/>
  </si>
  <si>
    <t>910</t>
  </si>
  <si>
    <t>784</t>
    <phoneticPr fontId="5"/>
  </si>
  <si>
    <t>692</t>
    <phoneticPr fontId="5"/>
  </si>
  <si>
    <t>469</t>
    <phoneticPr fontId="5"/>
  </si>
  <si>
    <t>475</t>
    <phoneticPr fontId="5"/>
  </si>
  <si>
    <t>487</t>
    <phoneticPr fontId="5"/>
  </si>
  <si>
    <t>485</t>
    <phoneticPr fontId="5"/>
  </si>
  <si>
    <t>485</t>
    <phoneticPr fontId="5"/>
  </si>
  <si>
    <t>A.都道府県労働局</t>
    <rPh sb="2" eb="6">
      <t>トドウフケン</t>
    </rPh>
    <rPh sb="6" eb="9">
      <t>ロウドウキョク</t>
    </rPh>
    <phoneticPr fontId="5"/>
  </si>
  <si>
    <t>人件費</t>
    <rPh sb="0" eb="3">
      <t>ジンケンヒ</t>
    </rPh>
    <phoneticPr fontId="5"/>
  </si>
  <si>
    <t>事務費</t>
    <rPh sb="0" eb="3">
      <t>ジムヒ</t>
    </rPh>
    <phoneticPr fontId="5"/>
  </si>
  <si>
    <t>職業相談員等の人件費等</t>
    <rPh sb="0" eb="2">
      <t>ショクギョウ</t>
    </rPh>
    <rPh sb="2" eb="5">
      <t>ソウダンイン</t>
    </rPh>
    <rPh sb="5" eb="6">
      <t>トウ</t>
    </rPh>
    <rPh sb="7" eb="10">
      <t>ジンケンヒ</t>
    </rPh>
    <rPh sb="10" eb="11">
      <t>トウ</t>
    </rPh>
    <phoneticPr fontId="5"/>
  </si>
  <si>
    <t>消耗品の購入や各種旅費等</t>
    <rPh sb="0" eb="3">
      <t>ショウモウヒン</t>
    </rPh>
    <rPh sb="4" eb="6">
      <t>コウニュウ</t>
    </rPh>
    <rPh sb="7" eb="9">
      <t>カクシュ</t>
    </rPh>
    <rPh sb="9" eb="11">
      <t>リョヒ</t>
    </rPh>
    <rPh sb="11" eb="12">
      <t>トウ</t>
    </rPh>
    <phoneticPr fontId="5"/>
  </si>
  <si>
    <t>公共職業安定所が国民に対して職業紹介業務を行うことが目的であり、国民のニーズは高い。</t>
    <phoneticPr fontId="5"/>
  </si>
  <si>
    <t>相談員の経費については業務内容に応じた給与水準としている。</t>
    <rPh sb="19" eb="21">
      <t>キュウヨ</t>
    </rPh>
    <rPh sb="21" eb="23">
      <t>スイジュン</t>
    </rPh>
    <phoneticPr fontId="5"/>
  </si>
  <si>
    <t>公共職業安定所に配置する相談員の経費や事務費であるため、必要なものに限定されている。</t>
    <phoneticPr fontId="5"/>
  </si>
  <si>
    <t>相談員数の削減などにより、人件費及びそれに係る庁費の削減を行っている。</t>
    <phoneticPr fontId="5"/>
  </si>
  <si>
    <t>一般職業相談員の配置及びその他公共職業安定所等の必要な事務費を措置するものであり、各都道府県労働局のニーズを精査した上で予算示達しているため、効果的に実施できている。</t>
    <phoneticPr fontId="5"/>
  </si>
  <si>
    <t>見込みどおりの実績となっている。</t>
    <phoneticPr fontId="5"/>
  </si>
  <si>
    <t>－</t>
    <phoneticPr fontId="5"/>
  </si>
  <si>
    <t>-</t>
    <phoneticPr fontId="5"/>
  </si>
  <si>
    <t>-</t>
    <phoneticPr fontId="5"/>
  </si>
  <si>
    <t>-</t>
    <phoneticPr fontId="5"/>
  </si>
  <si>
    <t>7,902,664千円／1,357</t>
    <rPh sb="9" eb="11">
      <t>センエン</t>
    </rPh>
    <phoneticPr fontId="5"/>
  </si>
  <si>
    <t>総務課長　岸本武史</t>
    <rPh sb="0" eb="2">
      <t>ソウム</t>
    </rPh>
    <rPh sb="2" eb="4">
      <t>カチョウ</t>
    </rPh>
    <rPh sb="5" eb="7">
      <t>キシモト</t>
    </rPh>
    <rPh sb="7" eb="9">
      <t>タケシ</t>
    </rPh>
    <phoneticPr fontId="5"/>
  </si>
  <si>
    <t>公共職業安定所の行う職業紹介・職業相談は、職業安定法に基づき国が実施すべき事業である。</t>
    <phoneticPr fontId="5"/>
  </si>
  <si>
    <t>公共職業安定所の行う職業紹介・職業相談は、職業安定法に基づき国が実施すべき事業である。</t>
    <phoneticPr fontId="5"/>
  </si>
  <si>
    <t>精査中</t>
    <rPh sb="0" eb="2">
      <t>セイサ</t>
    </rPh>
    <rPh sb="2" eb="3">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</si>
</sst>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64358</xdr:colOff>
      <xdr:row>18</xdr:row>
      <xdr:rowOff>12872</xdr:rowOff>
    </xdr:from>
    <xdr:to>
      <xdr:col>34</xdr:col>
      <xdr:colOff>122316</xdr:colOff>
      <xdr:row>19</xdr:row>
      <xdr:rowOff>4672</xdr:rowOff>
    </xdr:to>
    <xdr:sp macro="" textlink="">
      <xdr:nvSpPr>
        <xdr:cNvPr id="3" name="正方形/長方形 2"/>
        <xdr:cNvSpPr/>
      </xdr:nvSpPr>
      <xdr:spPr>
        <a:xfrm>
          <a:off x="6242736" y="7607129"/>
          <a:ext cx="881742" cy="300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30</xdr:col>
      <xdr:colOff>77230</xdr:colOff>
      <xdr:row>19</xdr:row>
      <xdr:rowOff>38616</xdr:rowOff>
    </xdr:from>
    <xdr:to>
      <xdr:col>34</xdr:col>
      <xdr:colOff>135188</xdr:colOff>
      <xdr:row>19</xdr:row>
      <xdr:rowOff>270304</xdr:rowOff>
    </xdr:to>
    <xdr:sp macro="" textlink="">
      <xdr:nvSpPr>
        <xdr:cNvPr id="4" name="正方形/長方形 3"/>
        <xdr:cNvSpPr/>
      </xdr:nvSpPr>
      <xdr:spPr>
        <a:xfrm>
          <a:off x="6255608" y="7941792"/>
          <a:ext cx="881742" cy="23168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38</xdr:col>
      <xdr:colOff>0</xdr:colOff>
      <xdr:row>115</xdr:row>
      <xdr:rowOff>0</xdr:rowOff>
    </xdr:from>
    <xdr:to>
      <xdr:col>42</xdr:col>
      <xdr:colOff>53876</xdr:colOff>
      <xdr:row>115</xdr:row>
      <xdr:rowOff>295276</xdr:rowOff>
    </xdr:to>
    <xdr:sp macro="" textlink="">
      <xdr:nvSpPr>
        <xdr:cNvPr id="6" name="正方形/長方形 5"/>
        <xdr:cNvSpPr/>
      </xdr:nvSpPr>
      <xdr:spPr>
        <a:xfrm>
          <a:off x="7825946" y="18380676"/>
          <a:ext cx="877660" cy="2952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37</xdr:col>
      <xdr:colOff>180203</xdr:colOff>
      <xdr:row>116</xdr:row>
      <xdr:rowOff>167331</xdr:rowOff>
    </xdr:from>
    <xdr:to>
      <xdr:col>42</xdr:col>
      <xdr:colOff>28133</xdr:colOff>
      <xdr:row>116</xdr:row>
      <xdr:rowOff>462607</xdr:rowOff>
    </xdr:to>
    <xdr:sp macro="" textlink="">
      <xdr:nvSpPr>
        <xdr:cNvPr id="7" name="正方形/長方形 6"/>
        <xdr:cNvSpPr/>
      </xdr:nvSpPr>
      <xdr:spPr>
        <a:xfrm>
          <a:off x="7800203" y="18844054"/>
          <a:ext cx="877660" cy="2952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18</xdr:col>
      <xdr:colOff>193074</xdr:colOff>
      <xdr:row>741</xdr:row>
      <xdr:rowOff>38615</xdr:rowOff>
    </xdr:from>
    <xdr:to>
      <xdr:col>34</xdr:col>
      <xdr:colOff>644</xdr:colOff>
      <xdr:row>747</xdr:row>
      <xdr:rowOff>215190</xdr:rowOff>
    </xdr:to>
    <xdr:grpSp>
      <xdr:nvGrpSpPr>
        <xdr:cNvPr id="8" name="グループ化 7"/>
        <xdr:cNvGrpSpPr/>
      </xdr:nvGrpSpPr>
      <xdr:grpSpPr>
        <a:xfrm>
          <a:off x="3850674" y="44717215"/>
          <a:ext cx="3058770" cy="2310175"/>
          <a:chOff x="790636" y="170328"/>
          <a:chExt cx="3006073" cy="2258735"/>
        </a:xfrm>
      </xdr:grpSpPr>
      <xdr:sp macro="" textlink="">
        <xdr:nvSpPr>
          <xdr:cNvPr id="9" name="正方形/長方形 8"/>
          <xdr:cNvSpPr/>
        </xdr:nvSpPr>
        <xdr:spPr>
          <a:xfrm>
            <a:off x="954480" y="508001"/>
            <a:ext cx="2746781" cy="629396"/>
          </a:xfrm>
          <a:prstGeom prst="rect">
            <a:avLst/>
          </a:prstGeom>
          <a:ln w="127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100"/>
              <a:t>●●百万円</a:t>
            </a:r>
          </a:p>
        </xdr:txBody>
      </xdr:sp>
      <xdr:sp macro="" textlink="">
        <xdr:nvSpPr>
          <xdr:cNvPr id="10" name="正方形/長方形 9"/>
          <xdr:cNvSpPr/>
        </xdr:nvSpPr>
        <xdr:spPr>
          <a:xfrm>
            <a:off x="859033" y="1797800"/>
            <a:ext cx="2937676" cy="631263"/>
          </a:xfrm>
          <a:prstGeom prst="rect">
            <a:avLst/>
          </a:prstGeom>
          <a:ln w="127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Ａ　都道府県労働局（</a:t>
            </a:r>
            <a:r>
              <a:rPr kumimoji="1" lang="en-US" altLang="ja-JP" sz="1600"/>
              <a:t>47</a:t>
            </a:r>
            <a:r>
              <a:rPr kumimoji="1" lang="ja-JP" altLang="en-US" sz="1600"/>
              <a:t>局）</a:t>
            </a:r>
            <a:endParaRPr kumimoji="1" lang="en-US" altLang="ja-JP" sz="1600"/>
          </a:p>
          <a:p>
            <a:pPr algn="ctr"/>
            <a:r>
              <a:rPr kumimoji="1" lang="ja-JP" altLang="en-US" sz="1100"/>
              <a:t>●●百万円</a:t>
            </a:r>
            <a:endParaRPr kumimoji="1" lang="en-US" altLang="ja-JP" sz="1100"/>
          </a:p>
        </xdr:txBody>
      </xdr:sp>
      <xdr:cxnSp macro="">
        <xdr:nvCxnSpPr>
          <xdr:cNvPr id="11" name="直線矢印コネクタ 10"/>
          <xdr:cNvCxnSpPr>
            <a:stCxn id="9" idx="2"/>
            <a:endCxn id="10" idx="0"/>
          </xdr:cNvCxnSpPr>
        </xdr:nvCxnSpPr>
        <xdr:spPr>
          <a:xfrm>
            <a:off x="2327871" y="1137397"/>
            <a:ext cx="0" cy="660403"/>
          </a:xfrm>
          <a:prstGeom prst="straightConnector1">
            <a:avLst/>
          </a:prstGeom>
          <a:ln w="127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a:xfrm>
            <a:off x="1039801" y="1495237"/>
            <a:ext cx="1047563" cy="239807"/>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13" name="テキスト ボックス 12"/>
          <xdr:cNvSpPr txBox="1"/>
        </xdr:nvSpPr>
        <xdr:spPr>
          <a:xfrm>
            <a:off x="790636" y="170328"/>
            <a:ext cx="1047563" cy="241674"/>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国</a:t>
            </a:r>
          </a:p>
        </xdr:txBody>
      </xdr:sp>
    </xdr:grpSp>
    <xdr:clientData/>
  </xdr:twoCellAnchor>
  <xdr:twoCellAnchor>
    <xdr:from>
      <xdr:col>24</xdr:col>
      <xdr:colOff>0</xdr:colOff>
      <xdr:row>780</xdr:row>
      <xdr:rowOff>0</xdr:rowOff>
    </xdr:from>
    <xdr:to>
      <xdr:col>28</xdr:col>
      <xdr:colOff>59168</xdr:colOff>
      <xdr:row>780</xdr:row>
      <xdr:rowOff>303893</xdr:rowOff>
    </xdr:to>
    <xdr:sp macro="" textlink="">
      <xdr:nvSpPr>
        <xdr:cNvPr id="14" name="正方形/長方形 13"/>
        <xdr:cNvSpPr/>
      </xdr:nvSpPr>
      <xdr:spPr>
        <a:xfrm>
          <a:off x="4942703" y="48719088"/>
          <a:ext cx="882951" cy="303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24</xdr:col>
      <xdr:colOff>0</xdr:colOff>
      <xdr:row>781</xdr:row>
      <xdr:rowOff>0</xdr:rowOff>
    </xdr:from>
    <xdr:to>
      <xdr:col>28</xdr:col>
      <xdr:colOff>59168</xdr:colOff>
      <xdr:row>781</xdr:row>
      <xdr:rowOff>303893</xdr:rowOff>
    </xdr:to>
    <xdr:sp macro="" textlink="">
      <xdr:nvSpPr>
        <xdr:cNvPr id="15" name="正方形/長方形 14"/>
        <xdr:cNvSpPr/>
      </xdr:nvSpPr>
      <xdr:spPr>
        <a:xfrm>
          <a:off x="4942703" y="49028007"/>
          <a:ext cx="882951" cy="303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xdr:col>
      <xdr:colOff>38615</xdr:colOff>
      <xdr:row>836</xdr:row>
      <xdr:rowOff>90101</xdr:rowOff>
    </xdr:from>
    <xdr:to>
      <xdr:col>7</xdr:col>
      <xdr:colOff>100806</xdr:colOff>
      <xdr:row>837</xdr:row>
      <xdr:rowOff>3310</xdr:rowOff>
    </xdr:to>
    <xdr:sp macro="" textlink="">
      <xdr:nvSpPr>
        <xdr:cNvPr id="16" name="正方形/長方形 15"/>
        <xdr:cNvSpPr/>
      </xdr:nvSpPr>
      <xdr:spPr>
        <a:xfrm>
          <a:off x="656453" y="52104324"/>
          <a:ext cx="885975"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1" zoomScale="75" zoomScaleNormal="75" zoomScaleSheetLayoutView="75" zoomScalePageLayoutView="85" workbookViewId="0">
      <selection activeCell="E739" sqref="E739:G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519</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646</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7173</v>
      </c>
      <c r="Q13" s="658"/>
      <c r="R13" s="658"/>
      <c r="S13" s="658"/>
      <c r="T13" s="658"/>
      <c r="U13" s="658"/>
      <c r="V13" s="659"/>
      <c r="W13" s="657">
        <v>6326</v>
      </c>
      <c r="X13" s="658"/>
      <c r="Y13" s="658"/>
      <c r="Z13" s="658"/>
      <c r="AA13" s="658"/>
      <c r="AB13" s="658"/>
      <c r="AC13" s="659"/>
      <c r="AD13" s="657">
        <v>6002</v>
      </c>
      <c r="AE13" s="658"/>
      <c r="AF13" s="658"/>
      <c r="AG13" s="658"/>
      <c r="AH13" s="658"/>
      <c r="AI13" s="658"/>
      <c r="AJ13" s="659"/>
      <c r="AK13" s="657">
        <v>7903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7173</v>
      </c>
      <c r="Q18" s="879"/>
      <c r="R18" s="879"/>
      <c r="S18" s="879"/>
      <c r="T18" s="879"/>
      <c r="U18" s="879"/>
      <c r="V18" s="880"/>
      <c r="W18" s="878">
        <f>SUM(W13:AC17)</f>
        <v>6326</v>
      </c>
      <c r="X18" s="879"/>
      <c r="Y18" s="879"/>
      <c r="Z18" s="879"/>
      <c r="AA18" s="879"/>
      <c r="AB18" s="879"/>
      <c r="AC18" s="880"/>
      <c r="AD18" s="878">
        <f>SUM(AD13:AJ17)</f>
        <v>6002</v>
      </c>
      <c r="AE18" s="879"/>
      <c r="AF18" s="879"/>
      <c r="AG18" s="879"/>
      <c r="AH18" s="879"/>
      <c r="AI18" s="879"/>
      <c r="AJ18" s="880"/>
      <c r="AK18" s="878">
        <f>SUM(AK13:AQ17)</f>
        <v>7903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5622</v>
      </c>
      <c r="Q19" s="658"/>
      <c r="R19" s="658"/>
      <c r="S19" s="658"/>
      <c r="T19" s="658"/>
      <c r="U19" s="658"/>
      <c r="V19" s="659"/>
      <c r="W19" s="657">
        <v>5026</v>
      </c>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0.78377248013383527</v>
      </c>
      <c r="Q20" s="318"/>
      <c r="R20" s="318"/>
      <c r="S20" s="318"/>
      <c r="T20" s="318"/>
      <c r="U20" s="318"/>
      <c r="V20" s="318"/>
      <c r="W20" s="318">
        <f t="shared" ref="W20" si="0">IF(W18=0, "-", SUM(W19)/W18)</f>
        <v>0.79449889345558011</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0.78377248013383527</v>
      </c>
      <c r="Q21" s="318"/>
      <c r="R21" s="318"/>
      <c r="S21" s="318"/>
      <c r="T21" s="318"/>
      <c r="U21" s="318"/>
      <c r="V21" s="318"/>
      <c r="W21" s="318">
        <f t="shared" ref="W21" si="2">IF(W19=0, "-", SUM(W19)/SUM(W13,W14))</f>
        <v>0.79449889345558011</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3814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582</v>
      </c>
      <c r="H24" s="956"/>
      <c r="I24" s="956"/>
      <c r="J24" s="956"/>
      <c r="K24" s="956"/>
      <c r="L24" s="956"/>
      <c r="M24" s="956"/>
      <c r="N24" s="956"/>
      <c r="O24" s="957"/>
      <c r="P24" s="657">
        <v>2591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583</v>
      </c>
      <c r="H25" s="956"/>
      <c r="I25" s="956"/>
      <c r="J25" s="956"/>
      <c r="K25" s="956"/>
      <c r="L25" s="956"/>
      <c r="M25" s="956"/>
      <c r="N25" s="956"/>
      <c r="O25" s="957"/>
      <c r="P25" s="657">
        <v>1487</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584</v>
      </c>
      <c r="H26" s="956"/>
      <c r="I26" s="956"/>
      <c r="J26" s="956"/>
      <c r="K26" s="956"/>
      <c r="L26" s="956"/>
      <c r="M26" s="956"/>
      <c r="N26" s="956"/>
      <c r="O26" s="957"/>
      <c r="P26" s="657">
        <v>8</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585</v>
      </c>
      <c r="H27" s="956"/>
      <c r="I27" s="956"/>
      <c r="J27" s="956"/>
      <c r="K27" s="956"/>
      <c r="L27" s="956"/>
      <c r="M27" s="956"/>
      <c r="N27" s="956"/>
      <c r="O27" s="957"/>
      <c r="P27" s="657">
        <v>1</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7903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576</v>
      </c>
      <c r="Q32" s="105"/>
      <c r="R32" s="105"/>
      <c r="S32" s="105"/>
      <c r="T32" s="105"/>
      <c r="U32" s="105"/>
      <c r="V32" s="105"/>
      <c r="W32" s="105"/>
      <c r="X32" s="106"/>
      <c r="Y32" s="471" t="s">
        <v>12</v>
      </c>
      <c r="Z32" s="531"/>
      <c r="AA32" s="532"/>
      <c r="AB32" s="461" t="s">
        <v>588</v>
      </c>
      <c r="AC32" s="461"/>
      <c r="AD32" s="461"/>
      <c r="AE32" s="218" t="s">
        <v>590</v>
      </c>
      <c r="AF32" s="219"/>
      <c r="AG32" s="219"/>
      <c r="AH32" s="219"/>
      <c r="AI32" s="218" t="s">
        <v>576</v>
      </c>
      <c r="AJ32" s="219"/>
      <c r="AK32" s="219"/>
      <c r="AL32" s="219"/>
      <c r="AM32" s="218" t="s">
        <v>576</v>
      </c>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t="s">
        <v>586</v>
      </c>
      <c r="AF33" s="219"/>
      <c r="AG33" s="219"/>
      <c r="AH33" s="219"/>
      <c r="AI33" s="218" t="s">
        <v>576</v>
      </c>
      <c r="AJ33" s="219"/>
      <c r="AK33" s="219"/>
      <c r="AL33" s="219"/>
      <c r="AM33" s="218" t="s">
        <v>576</v>
      </c>
      <c r="AN33" s="219"/>
      <c r="AO33" s="219"/>
      <c r="AP33" s="219"/>
      <c r="AQ33" s="340" t="s">
        <v>576</v>
      </c>
      <c r="AR33" s="207"/>
      <c r="AS33" s="207"/>
      <c r="AT33" s="341"/>
      <c r="AU33" s="219" t="s">
        <v>576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587</v>
      </c>
      <c r="AF34" s="219"/>
      <c r="AG34" s="219"/>
      <c r="AH34" s="219"/>
      <c r="AI34" s="218" t="s">
        <v>576</v>
      </c>
      <c r="AJ34" s="219"/>
      <c r="AK34" s="219"/>
      <c r="AL34" s="219"/>
      <c r="AM34" s="218" t="s">
        <v>576</v>
      </c>
      <c r="AN34" s="219"/>
      <c r="AO34" s="219"/>
      <c r="AP34" s="219"/>
      <c r="AQ34" s="340" t="s">
        <v>576</v>
      </c>
      <c r="AR34" s="207"/>
      <c r="AS34" s="207"/>
      <c r="AT34" s="341"/>
      <c r="AU34" s="219" t="s">
        <v>576</v>
      </c>
      <c r="AV34" s="219"/>
      <c r="AW34" s="219"/>
      <c r="AX34" s="221"/>
    </row>
    <row r="35" spans="1:50" ht="23.25" customHeight="1" x14ac:dyDescent="0.15">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591</v>
      </c>
      <c r="H82" s="676"/>
      <c r="I82" s="676"/>
      <c r="J82" s="676"/>
      <c r="K82" s="676"/>
      <c r="L82" s="676"/>
      <c r="M82" s="676"/>
      <c r="N82" s="676"/>
      <c r="O82" s="676"/>
      <c r="P82" s="676"/>
      <c r="Q82" s="676"/>
      <c r="R82" s="676"/>
      <c r="S82" s="676"/>
      <c r="T82" s="676"/>
      <c r="U82" s="676"/>
      <c r="V82" s="676"/>
      <c r="W82" s="676"/>
      <c r="X82" s="676"/>
      <c r="Y82" s="676"/>
      <c r="Z82" s="676"/>
      <c r="AA82" s="677"/>
      <c r="AB82" s="884" t="s">
        <v>592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593</v>
      </c>
      <c r="H87" s="105"/>
      <c r="I87" s="105"/>
      <c r="J87" s="105"/>
      <c r="K87" s="105"/>
      <c r="L87" s="105"/>
      <c r="M87" s="105"/>
      <c r="N87" s="105"/>
      <c r="O87" s="106"/>
      <c r="P87" s="105" t="s">
        <v>594</v>
      </c>
      <c r="Q87" s="514"/>
      <c r="R87" s="514"/>
      <c r="S87" s="514"/>
      <c r="T87" s="514"/>
      <c r="U87" s="514"/>
      <c r="V87" s="514"/>
      <c r="W87" s="514"/>
      <c r="X87" s="515"/>
      <c r="Y87" s="561" t="s">
        <v>62</v>
      </c>
      <c r="Z87" s="562"/>
      <c r="AA87" s="563"/>
      <c r="AB87" s="461" t="s">
        <v>596</v>
      </c>
      <c r="AC87" s="461"/>
      <c r="AD87" s="461"/>
      <c r="AE87" s="218">
        <v>5189317</v>
      </c>
      <c r="AF87" s="219"/>
      <c r="AG87" s="219"/>
      <c r="AH87" s="219"/>
      <c r="AI87" s="218">
        <v>4952341</v>
      </c>
      <c r="AJ87" s="219"/>
      <c r="AK87" s="219"/>
      <c r="AL87" s="219"/>
      <c r="AM87" s="218">
        <v>4735538</v>
      </c>
      <c r="AN87" s="219"/>
      <c r="AO87" s="219"/>
      <c r="AP87" s="219"/>
      <c r="AQ87" s="340" t="s">
        <v>576</v>
      </c>
      <c r="AR87" s="207"/>
      <c r="AS87" s="207"/>
      <c r="AT87" s="341"/>
      <c r="AU87" s="219" t="s">
        <v>576</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588</v>
      </c>
      <c r="AC88" s="523"/>
      <c r="AD88" s="523"/>
      <c r="AE88" s="218" t="s">
        <v>597</v>
      </c>
      <c r="AF88" s="219"/>
      <c r="AG88" s="219"/>
      <c r="AH88" s="219"/>
      <c r="AI88" s="218" t="s">
        <v>576</v>
      </c>
      <c r="AJ88" s="219"/>
      <c r="AK88" s="219"/>
      <c r="AL88" s="219"/>
      <c r="AM88" s="218" t="s">
        <v>576</v>
      </c>
      <c r="AN88" s="219"/>
      <c r="AO88" s="219"/>
      <c r="AP88" s="219"/>
      <c r="AQ88" s="340" t="s">
        <v>576</v>
      </c>
      <c r="AR88" s="207"/>
      <c r="AS88" s="207"/>
      <c r="AT88" s="341"/>
      <c r="AU88" s="219" t="s">
        <v>576</v>
      </c>
      <c r="AV88" s="219"/>
      <c r="AW88" s="219"/>
      <c r="AX88" s="221"/>
      <c r="AY88" s="10"/>
      <c r="AZ88" s="10"/>
      <c r="BA88" s="10"/>
      <c r="BB88" s="10"/>
      <c r="BC88" s="10"/>
    </row>
    <row r="89" spans="1:60" ht="23.25"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598</v>
      </c>
      <c r="AF89" s="219"/>
      <c r="AG89" s="219"/>
      <c r="AH89" s="219"/>
      <c r="AI89" s="218" t="s">
        <v>576</v>
      </c>
      <c r="AJ89" s="219"/>
      <c r="AK89" s="219"/>
      <c r="AL89" s="219"/>
      <c r="AM89" s="218" t="s">
        <v>576</v>
      </c>
      <c r="AN89" s="219"/>
      <c r="AO89" s="219"/>
      <c r="AP89" s="219"/>
      <c r="AQ89" s="340" t="s">
        <v>576</v>
      </c>
      <c r="AR89" s="207"/>
      <c r="AS89" s="207"/>
      <c r="AT89" s="341"/>
      <c r="AU89" s="219" t="s">
        <v>576</v>
      </c>
      <c r="AV89" s="219"/>
      <c r="AW89" s="219"/>
      <c r="AX89" s="221"/>
      <c r="AY89" s="10"/>
      <c r="AZ89" s="10"/>
      <c r="BA89" s="10"/>
      <c r="BB89" s="10"/>
      <c r="BC89" s="10"/>
      <c r="BD89" s="10"/>
      <c r="BE89" s="10"/>
      <c r="BF89" s="10"/>
      <c r="BG89" s="10"/>
      <c r="BH89" s="10"/>
    </row>
    <row r="90" spans="1:60" ht="18.75"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customHeight="1" x14ac:dyDescent="0.15">
      <c r="A92" s="865"/>
      <c r="B92" s="428"/>
      <c r="C92" s="428"/>
      <c r="D92" s="428"/>
      <c r="E92" s="428"/>
      <c r="F92" s="429"/>
      <c r="G92" s="104" t="s">
        <v>593</v>
      </c>
      <c r="H92" s="105"/>
      <c r="I92" s="105"/>
      <c r="J92" s="105"/>
      <c r="K92" s="105"/>
      <c r="L92" s="105"/>
      <c r="M92" s="105"/>
      <c r="N92" s="105"/>
      <c r="O92" s="106"/>
      <c r="P92" s="105" t="s">
        <v>595</v>
      </c>
      <c r="Q92" s="514"/>
      <c r="R92" s="514"/>
      <c r="S92" s="514"/>
      <c r="T92" s="514"/>
      <c r="U92" s="514"/>
      <c r="V92" s="514"/>
      <c r="W92" s="514"/>
      <c r="X92" s="515"/>
      <c r="Y92" s="561" t="s">
        <v>62</v>
      </c>
      <c r="Z92" s="562"/>
      <c r="AA92" s="563"/>
      <c r="AB92" s="461" t="s">
        <v>596</v>
      </c>
      <c r="AC92" s="461"/>
      <c r="AD92" s="461"/>
      <c r="AE92" s="218">
        <v>1626527</v>
      </c>
      <c r="AF92" s="219"/>
      <c r="AG92" s="219"/>
      <c r="AH92" s="219"/>
      <c r="AI92" s="218">
        <v>1557605</v>
      </c>
      <c r="AJ92" s="219"/>
      <c r="AK92" s="219"/>
      <c r="AL92" s="219"/>
      <c r="AM92" s="218">
        <v>1464879</v>
      </c>
      <c r="AN92" s="219"/>
      <c r="AO92" s="219"/>
      <c r="AP92" s="219"/>
      <c r="AQ92" s="340" t="s">
        <v>576</v>
      </c>
      <c r="AR92" s="207"/>
      <c r="AS92" s="207"/>
      <c r="AT92" s="341"/>
      <c r="AU92" s="219" t="s">
        <v>576</v>
      </c>
      <c r="AV92" s="219"/>
      <c r="AW92" s="219"/>
      <c r="AX92" s="221"/>
      <c r="AY92" s="10"/>
      <c r="AZ92" s="10"/>
      <c r="BA92" s="10"/>
      <c r="BB92" s="10"/>
      <c r="BC92" s="10"/>
      <c r="BD92" s="10"/>
      <c r="BE92" s="10"/>
      <c r="BF92" s="10"/>
      <c r="BG92" s="10"/>
      <c r="BH92" s="10"/>
    </row>
    <row r="93" spans="1:60" ht="23.25"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t="s">
        <v>576</v>
      </c>
      <c r="AC93" s="523"/>
      <c r="AD93" s="523"/>
      <c r="AE93" s="218" t="s">
        <v>576</v>
      </c>
      <c r="AF93" s="219"/>
      <c r="AG93" s="219"/>
      <c r="AH93" s="219"/>
      <c r="AI93" s="218" t="s">
        <v>576</v>
      </c>
      <c r="AJ93" s="219"/>
      <c r="AK93" s="219"/>
      <c r="AL93" s="219"/>
      <c r="AM93" s="218" t="s">
        <v>576</v>
      </c>
      <c r="AN93" s="219"/>
      <c r="AO93" s="219"/>
      <c r="AP93" s="219"/>
      <c r="AQ93" s="340" t="s">
        <v>576</v>
      </c>
      <c r="AR93" s="207"/>
      <c r="AS93" s="207"/>
      <c r="AT93" s="341"/>
      <c r="AU93" s="219" t="s">
        <v>576</v>
      </c>
      <c r="AV93" s="219"/>
      <c r="AW93" s="219"/>
      <c r="AX93" s="221"/>
    </row>
    <row r="94" spans="1:60" ht="23.25" customHeight="1" thickBo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t="s">
        <v>576</v>
      </c>
      <c r="AF94" s="219"/>
      <c r="AG94" s="219"/>
      <c r="AH94" s="219"/>
      <c r="AI94" s="218" t="s">
        <v>576</v>
      </c>
      <c r="AJ94" s="219"/>
      <c r="AK94" s="219"/>
      <c r="AL94" s="219"/>
      <c r="AM94" s="218" t="s">
        <v>576</v>
      </c>
      <c r="AN94" s="219"/>
      <c r="AO94" s="219"/>
      <c r="AP94" s="219"/>
      <c r="AQ94" s="340" t="s">
        <v>576</v>
      </c>
      <c r="AR94" s="207"/>
      <c r="AS94" s="207"/>
      <c r="AT94" s="341"/>
      <c r="AU94" s="219" t="s">
        <v>576</v>
      </c>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1810</v>
      </c>
      <c r="AF101" s="219"/>
      <c r="AG101" s="219"/>
      <c r="AH101" s="220"/>
      <c r="AI101" s="218">
        <v>1480</v>
      </c>
      <c r="AJ101" s="219"/>
      <c r="AK101" s="219"/>
      <c r="AL101" s="220"/>
      <c r="AM101" s="218">
        <v>1139</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1810</v>
      </c>
      <c r="AF102" s="418"/>
      <c r="AG102" s="418"/>
      <c r="AH102" s="418"/>
      <c r="AI102" s="418">
        <v>1480</v>
      </c>
      <c r="AJ102" s="418"/>
      <c r="AK102" s="418"/>
      <c r="AL102" s="418"/>
      <c r="AM102" s="418">
        <v>1139</v>
      </c>
      <c r="AN102" s="418"/>
      <c r="AO102" s="418"/>
      <c r="AP102" s="418"/>
      <c r="AQ102" s="273">
        <v>1357</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601</v>
      </c>
      <c r="AC116" s="463"/>
      <c r="AD116" s="464"/>
      <c r="AE116" s="418">
        <v>3105986</v>
      </c>
      <c r="AF116" s="418"/>
      <c r="AG116" s="418"/>
      <c r="AH116" s="418"/>
      <c r="AI116" s="418">
        <v>3395759</v>
      </c>
      <c r="AJ116" s="418"/>
      <c r="AK116" s="418"/>
      <c r="AL116" s="418"/>
      <c r="AM116" s="418"/>
      <c r="AN116" s="418"/>
      <c r="AO116" s="418"/>
      <c r="AP116" s="418"/>
      <c r="AQ116" s="218">
        <v>5823629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602</v>
      </c>
      <c r="AC117" s="473"/>
      <c r="AD117" s="474"/>
      <c r="AE117" s="551" t="s">
        <v>603</v>
      </c>
      <c r="AF117" s="551"/>
      <c r="AG117" s="551"/>
      <c r="AH117" s="551"/>
      <c r="AI117" s="551" t="s">
        <v>604</v>
      </c>
      <c r="AJ117" s="551"/>
      <c r="AK117" s="551"/>
      <c r="AL117" s="551"/>
      <c r="AM117" s="551"/>
      <c r="AN117" s="551"/>
      <c r="AO117" s="551"/>
      <c r="AP117" s="551"/>
      <c r="AQ117" s="551" t="s">
        <v>645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0.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t="s">
        <v>588</v>
      </c>
      <c r="AF134" s="207"/>
      <c r="AG134" s="207"/>
      <c r="AH134" s="207"/>
      <c r="AI134" s="206" t="s">
        <v>576</v>
      </c>
      <c r="AJ134" s="207"/>
      <c r="AK134" s="207"/>
      <c r="AL134" s="207"/>
      <c r="AM134" s="206" t="s">
        <v>576</v>
      </c>
      <c r="AN134" s="207"/>
      <c r="AO134" s="207"/>
      <c r="AP134" s="207"/>
      <c r="AQ134" s="206" t="s">
        <v>576</v>
      </c>
      <c r="AR134" s="207"/>
      <c r="AS134" s="207"/>
      <c r="AT134" s="207"/>
      <c r="AU134" s="206" t="s">
        <v>576</v>
      </c>
      <c r="AV134" s="207"/>
      <c r="AW134" s="207"/>
      <c r="AX134" s="208"/>
    </row>
    <row r="135" spans="1:50" ht="30.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610</v>
      </c>
      <c r="AC135" s="213"/>
      <c r="AD135" s="213"/>
      <c r="AE135" s="206" t="s">
        <v>590</v>
      </c>
      <c r="AF135" s="207"/>
      <c r="AG135" s="207"/>
      <c r="AH135" s="207"/>
      <c r="AI135" s="206" t="s">
        <v>576</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1.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1.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9.5" customHeight="1" x14ac:dyDescent="0.15">
      <c r="A154" s="189"/>
      <c r="B154" s="186"/>
      <c r="C154" s="180"/>
      <c r="D154" s="186"/>
      <c r="E154" s="180"/>
      <c r="F154" s="181"/>
      <c r="G154" s="104" t="s">
        <v>588</v>
      </c>
      <c r="H154" s="105"/>
      <c r="I154" s="105"/>
      <c r="J154" s="105"/>
      <c r="K154" s="105"/>
      <c r="L154" s="105"/>
      <c r="M154" s="105"/>
      <c r="N154" s="105"/>
      <c r="O154" s="105"/>
      <c r="P154" s="106"/>
      <c r="Q154" s="125" t="s">
        <v>609</v>
      </c>
      <c r="R154" s="105"/>
      <c r="S154" s="105"/>
      <c r="T154" s="105"/>
      <c r="U154" s="105"/>
      <c r="V154" s="105"/>
      <c r="W154" s="105"/>
      <c r="X154" s="105"/>
      <c r="Y154" s="105"/>
      <c r="Z154" s="105"/>
      <c r="AA154" s="293"/>
      <c r="AB154" s="141"/>
      <c r="AC154" s="142"/>
      <c r="AD154" s="142"/>
      <c r="AE154" s="147" t="s">
        <v>588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9.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2.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9.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9.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589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598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611</v>
      </c>
      <c r="AC433" s="213"/>
      <c r="AD433" s="213"/>
      <c r="AE433" s="340" t="s">
        <v>588</v>
      </c>
      <c r="AF433" s="207"/>
      <c r="AG433" s="207"/>
      <c r="AH433" s="207"/>
      <c r="AI433" s="340" t="s">
        <v>587</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612</v>
      </c>
      <c r="AC434" s="205"/>
      <c r="AD434" s="205"/>
      <c r="AE434" s="340" t="s">
        <v>614</v>
      </c>
      <c r="AF434" s="207"/>
      <c r="AG434" s="207"/>
      <c r="AH434" s="341"/>
      <c r="AI434" s="340" t="s">
        <v>588</v>
      </c>
      <c r="AJ434" s="207"/>
      <c r="AK434" s="207"/>
      <c r="AL434" s="207"/>
      <c r="AM434" s="340" t="s">
        <v>576</v>
      </c>
      <c r="AN434" s="207"/>
      <c r="AO434" s="207"/>
      <c r="AP434" s="341"/>
      <c r="AQ434" s="340" t="s">
        <v>576</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613</v>
      </c>
      <c r="AF435" s="207"/>
      <c r="AG435" s="207"/>
      <c r="AH435" s="341"/>
      <c r="AI435" s="340" t="s">
        <v>613</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598</v>
      </c>
      <c r="AF458" s="207"/>
      <c r="AG458" s="207"/>
      <c r="AH458" s="207"/>
      <c r="AI458" s="340" t="s">
        <v>587</v>
      </c>
      <c r="AJ458" s="207"/>
      <c r="AK458" s="207"/>
      <c r="AL458" s="207"/>
      <c r="AM458" s="340" t="s">
        <v>576</v>
      </c>
      <c r="AN458" s="207"/>
      <c r="AO458" s="207"/>
      <c r="AP458" s="341"/>
      <c r="AQ458" s="340" t="s">
        <v>576</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613</v>
      </c>
      <c r="AC459" s="205"/>
      <c r="AD459" s="205"/>
      <c r="AE459" s="340" t="s">
        <v>615</v>
      </c>
      <c r="AF459" s="207"/>
      <c r="AG459" s="207"/>
      <c r="AH459" s="341"/>
      <c r="AI459" s="340" t="s">
        <v>588</v>
      </c>
      <c r="AJ459" s="207"/>
      <c r="AK459" s="207"/>
      <c r="AL459" s="207"/>
      <c r="AM459" s="340" t="s">
        <v>576</v>
      </c>
      <c r="AN459" s="207"/>
      <c r="AO459" s="207"/>
      <c r="AP459" s="341"/>
      <c r="AQ459" s="340" t="s">
        <v>576</v>
      </c>
      <c r="AR459" s="207"/>
      <c r="AS459" s="207"/>
      <c r="AT459" s="341"/>
      <c r="AU459" s="207" t="s">
        <v>576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616</v>
      </c>
      <c r="AF460" s="207"/>
      <c r="AG460" s="207"/>
      <c r="AH460" s="341"/>
      <c r="AI460" s="340" t="s">
        <v>617</v>
      </c>
      <c r="AJ460" s="207"/>
      <c r="AK460" s="207"/>
      <c r="AL460" s="207"/>
      <c r="AM460" s="340" t="s">
        <v>576</v>
      </c>
      <c r="AN460" s="207"/>
      <c r="AO460" s="207"/>
      <c r="AP460" s="341"/>
      <c r="AQ460" s="340" t="s">
        <v>576</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635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647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648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618</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636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637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618</v>
      </c>
      <c r="AE712" s="783"/>
      <c r="AF712" s="783"/>
      <c r="AG712" s="810" t="s">
        <v>649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638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618</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639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622</v>
      </c>
      <c r="F737" s="990"/>
      <c r="G737" s="990"/>
      <c r="H737" s="990"/>
      <c r="I737" s="990"/>
      <c r="J737" s="990"/>
      <c r="K737" s="990"/>
      <c r="L737" s="990"/>
      <c r="M737" s="990"/>
      <c r="N737" s="365" t="s">
        <v>543</v>
      </c>
      <c r="O737" s="365"/>
      <c r="P737" s="365"/>
      <c r="Q737" s="365"/>
      <c r="R737" s="990" t="s">
        <v>623</v>
      </c>
      <c r="S737" s="990"/>
      <c r="T737" s="990"/>
      <c r="U737" s="990"/>
      <c r="V737" s="990"/>
      <c r="W737" s="990"/>
      <c r="X737" s="990"/>
      <c r="Y737" s="990"/>
      <c r="Z737" s="990"/>
      <c r="AA737" s="365" t="s">
        <v>542</v>
      </c>
      <c r="AB737" s="365"/>
      <c r="AC737" s="365"/>
      <c r="AD737" s="365"/>
      <c r="AE737" s="990" t="s">
        <v>624</v>
      </c>
      <c r="AF737" s="990"/>
      <c r="AG737" s="990"/>
      <c r="AH737" s="990"/>
      <c r="AI737" s="990"/>
      <c r="AJ737" s="990"/>
      <c r="AK737" s="990"/>
      <c r="AL737" s="990"/>
      <c r="AM737" s="990"/>
      <c r="AN737" s="365" t="s">
        <v>541</v>
      </c>
      <c r="AO737" s="365"/>
      <c r="AP737" s="365"/>
      <c r="AQ737" s="365"/>
      <c r="AR737" s="982" t="s">
        <v>625</v>
      </c>
      <c r="AS737" s="983"/>
      <c r="AT737" s="983"/>
      <c r="AU737" s="983"/>
      <c r="AV737" s="983"/>
      <c r="AW737" s="983"/>
      <c r="AX737" s="984"/>
      <c r="AY737" s="89"/>
      <c r="AZ737" s="89"/>
    </row>
    <row r="738" spans="1:52" ht="24.75" customHeight="1" x14ac:dyDescent="0.15">
      <c r="A738" s="991" t="s">
        <v>540</v>
      </c>
      <c r="B738" s="210"/>
      <c r="C738" s="210"/>
      <c r="D738" s="211"/>
      <c r="E738" s="990" t="s">
        <v>626</v>
      </c>
      <c r="F738" s="990"/>
      <c r="G738" s="990"/>
      <c r="H738" s="990"/>
      <c r="I738" s="990"/>
      <c r="J738" s="990"/>
      <c r="K738" s="990"/>
      <c r="L738" s="990"/>
      <c r="M738" s="990"/>
      <c r="N738" s="365" t="s">
        <v>539</v>
      </c>
      <c r="O738" s="365"/>
      <c r="P738" s="365"/>
      <c r="Q738" s="365"/>
      <c r="R738" s="990" t="s">
        <v>627</v>
      </c>
      <c r="S738" s="990"/>
      <c r="T738" s="990"/>
      <c r="U738" s="990"/>
      <c r="V738" s="990"/>
      <c r="W738" s="990"/>
      <c r="X738" s="990"/>
      <c r="Y738" s="990"/>
      <c r="Z738" s="990"/>
      <c r="AA738" s="365" t="s">
        <v>538</v>
      </c>
      <c r="AB738" s="365"/>
      <c r="AC738" s="365"/>
      <c r="AD738" s="365"/>
      <c r="AE738" s="990" t="s">
        <v>628</v>
      </c>
      <c r="AF738" s="990"/>
      <c r="AG738" s="990"/>
      <c r="AH738" s="990"/>
      <c r="AI738" s="990"/>
      <c r="AJ738" s="990"/>
      <c r="AK738" s="990"/>
      <c r="AL738" s="990"/>
      <c r="AM738" s="990"/>
      <c r="AN738" s="365" t="s">
        <v>534</v>
      </c>
      <c r="AO738" s="365"/>
      <c r="AP738" s="365"/>
      <c r="AQ738" s="365"/>
      <c r="AR738" s="982" t="s">
        <v>629</v>
      </c>
      <c r="AS738" s="983"/>
      <c r="AT738" s="983"/>
      <c r="AU738" s="983"/>
      <c r="AV738" s="983"/>
      <c r="AW738" s="983"/>
      <c r="AX738" s="984"/>
    </row>
    <row r="739" spans="1:52" ht="24.75" customHeight="1" thickBot="1" x14ac:dyDescent="0.2">
      <c r="A739" s="992" t="s">
        <v>530</v>
      </c>
      <c r="B739" s="993"/>
      <c r="C739" s="993"/>
      <c r="D739" s="994"/>
      <c r="E739" s="995" t="s">
        <v>572</v>
      </c>
      <c r="F739" s="985"/>
      <c r="G739" s="985"/>
      <c r="H739" s="93" t="str">
        <f>IF(E739="", "", "(")</f>
        <v>(</v>
      </c>
      <c r="I739" s="985"/>
      <c r="J739" s="985"/>
      <c r="K739" s="93" t="str">
        <f>IF(OR(I739="　", I739=""), "", "-")</f>
        <v/>
      </c>
      <c r="L739" s="986">
        <v>504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631</v>
      </c>
      <c r="H781" s="671"/>
      <c r="I781" s="671"/>
      <c r="J781" s="671"/>
      <c r="K781" s="672"/>
      <c r="L781" s="664" t="s">
        <v>633</v>
      </c>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632</v>
      </c>
      <c r="H782" s="607"/>
      <c r="I782" s="607"/>
      <c r="J782" s="607"/>
      <c r="K782" s="608"/>
      <c r="L782" s="598" t="s">
        <v>634</v>
      </c>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641</v>
      </c>
      <c r="F1102" s="375"/>
      <c r="G1102" s="375"/>
      <c r="H1102" s="375"/>
      <c r="I1102" s="375"/>
      <c r="J1102" s="348" t="s">
        <v>609</v>
      </c>
      <c r="K1102" s="349"/>
      <c r="L1102" s="349"/>
      <c r="M1102" s="349"/>
      <c r="N1102" s="349"/>
      <c r="O1102" s="349"/>
      <c r="P1102" s="362" t="s">
        <v>642</v>
      </c>
      <c r="Q1102" s="350"/>
      <c r="R1102" s="350"/>
      <c r="S1102" s="350"/>
      <c r="T1102" s="350"/>
      <c r="U1102" s="350"/>
      <c r="V1102" s="350"/>
      <c r="W1102" s="350"/>
      <c r="X1102" s="350"/>
      <c r="Y1102" s="351" t="s">
        <v>588</v>
      </c>
      <c r="Z1102" s="352"/>
      <c r="AA1102" s="352"/>
      <c r="AB1102" s="353"/>
      <c r="AC1102" s="354"/>
      <c r="AD1102" s="354"/>
      <c r="AE1102" s="354"/>
      <c r="AF1102" s="354"/>
      <c r="AG1102" s="354"/>
      <c r="AH1102" s="355"/>
      <c r="AI1102" s="356"/>
      <c r="AJ1102" s="356"/>
      <c r="AK1102" s="356"/>
      <c r="AL1102" s="357" t="s">
        <v>609</v>
      </c>
      <c r="AM1102" s="358"/>
      <c r="AN1102" s="358"/>
      <c r="AO1102" s="359"/>
      <c r="AP1102" s="360" t="s">
        <v>643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M117">
    <cfRule type="expression" dxfId="2587" priority="13153">
      <formula>IF(RIGHT(TEXT(AM117,"0.#"),1)=".",FALSE,TRUE)</formula>
    </cfRule>
    <cfRule type="expression" dxfId="2586" priority="13154">
      <formula>IF(RIGHT(TEXT(AM117,"0.#"),1)=".",TRUE,FALSE)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5"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5" sqref="P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574</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2019-06-20T14:01:41Z</cp:lastPrinted>
  <dcterms:created xsi:type="dcterms:W3CDTF">2012-03-13T00:50:25Z</dcterms:created>
  <dcterms:modified xsi:type="dcterms:W3CDTF">2019-06-21T12:58:04Z</dcterms:modified>
</cp:coreProperties>
</file>