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31レビュー（安定）\5.21〆　外部有識者点検対象以外\２R\"/>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<sst xmlns="http://schemas.openxmlformats.org/spreadsheetml/2006/main" count="2906" uniqueCount="650">
  <si>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</si>
  <si>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</si>
  <si>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</si>
  <si>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</si>
  <si>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</si>
  <si>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</si>
  <si>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</si>
  <si>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</si>
  <si>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</si>
  <si>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</si>
  <si>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</si>
  <si>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</si>
  <si>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</si>
  <si>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</si>
  <si>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</si>
  <si>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</si>
  <si>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</si>
  <si>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</si>
  <si>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</si>
  <si>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</si>
  <si>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</si>
  <si>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</si>
  <si>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</si>
  <si>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</si>
  <si>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</si>
  <si>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</si>
  <si>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</si>
  <si>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</si>
  <si>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</si>
  <si>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</si>
  <si>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</si>
  <si>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</si>
  <si>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</si>
  <si>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</si>
  <si>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</si>
  <si>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</si>
  <si>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</si>
  <si>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</si>
  <si>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</si>
  <si>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</si>
  <si>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</si>
  <si>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</si>
  <si>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</si>
  <si>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</si>
  <si>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</si>
  <si>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</si>
  <si>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</si>
  <si>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</si>
  <si>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</si>
  <si>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</si>
  <si>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</si>
  <si>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</si>
  <si>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</si>
  <si>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</si>
  <si>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</si>
  <si>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</si>
  <si>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</si>
  <si>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</si>
  <si>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</si>
  <si>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</si>
  <si>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</si>
  <si>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</si>
  <si>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</si>
  <si>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</si>
  <si>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</si>
  <si>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</si>
  <si>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</si>
  <si>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</si>
  <si>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</si>
  <si>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</si>
  <si>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</si>
  <si>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</si>
  <si>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</si>
  <si>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</si>
  <si>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</si>
  <si>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</si>
  <si>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</si>
  <si>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</si>
  <si>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</si>
  <si>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</si>
  <si>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</si>
  <si>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</si>
  <si>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</si>
  <si>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</si>
  <si>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</si>
  <si>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</si>
  <si>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</si>
  <si>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</si>
  <si>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</si>
  <si>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</si>
  <si>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</si>
  <si>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</si>
  <si>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</si>
  <si>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</si>
  <si>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</si>
  <si>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</si>
  <si>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</si>
  <si>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</si>
  <si>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</si>
  <si>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</si>
  <si>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</si>
  <si>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</si>
  <si>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</si>
  <si>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</si>
  <si>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</si>
  <si>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</si>
  <si>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</si>
  <si>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</si>
  <si>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</si>
  <si>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</si>
  <si>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</si>
  <si>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</si>
  <si>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</si>
  <si>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</si>
  <si>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</si>
  <si>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</si>
  <si>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</si>
  <si>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</si>
  <si>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</si>
  <si>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</si>
  <si>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</si>
  <si>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</si>
  <si>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</si>
  <si>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</si>
  <si>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</si>
  <si>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</si>
  <si>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</si>
  <si>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</si>
  <si>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</si>
  <si>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</si>
  <si>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</si>
  <si>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</si>
  <si>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</si>
  <si>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</si>
  <si>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</si>
  <si>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</si>
  <si>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</si>
  <si>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</si>
  <si>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</si>
  <si>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</si>
  <si>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</si>
  <si>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</si>
  <si>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</si>
  <si>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</si>
  <si>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</si>
  <si>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</si>
  <si>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</si>
  <si>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</si>
  <si>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</si>
  <si>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</si>
  <si>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</si>
  <si>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</si>
  <si>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</si>
  <si>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</si>
  <si>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</si>
  <si>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</si>
  <si>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</si>
  <si>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</si>
  <si>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</si>
  <si>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</si>
  <si>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</si>
  <si>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</si>
  <si>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</si>
  <si>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</si>
  <si>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</si>
  <si>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</si>
  <si>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</si>
  <si>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</si>
  <si>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</si>
  <si>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</si>
  <si>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</si>
  <si>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</si>
  <si>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</si>
  <si>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</si>
  <si>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</si>
  <si>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</si>
  <si>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</si>
  <si>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</si>
  <si>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</si>
  <si>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</si>
  <si>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</si>
  <si>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</si>
  <si>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</si>
  <si>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</si>
  <si>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</si>
  <si>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</si>
  <si>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</si>
  <si>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</si>
  <si>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</si>
  <si>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</si>
  <si>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</si>
  <si>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</si>
  <si>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</si>
  <si>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</si>
  <si>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</si>
  <si>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</si>
  <si>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</si>
  <si>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</si>
  <si>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</si>
  <si>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</si>
  <si>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</si>
  <si>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</si>
  <si>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</si>
  <si>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</si>
  <si>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</si>
  <si>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</si>
  <si>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</si>
  <si>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</si>
  <si>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</si>
  <si>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</si>
  <si>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</si>
  <si>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</si>
  <si>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</si>
  <si>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</si>
  <si>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</si>
  <si>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</si>
  <si>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</si>
  <si>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</si>
  <si>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</si>
  <si>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</si>
  <si>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</si>
  <si>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</si>
  <si>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</si>
  <si>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</si>
  <si>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</si>
  <si>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</si>
  <si>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</si>
  <si>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</si>
  <si>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</si>
  <si>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</si>
  <si>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</si>
  <si>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</si>
  <si>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</si>
  <si>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</si>
  <si>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</si>
  <si>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</si>
  <si>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</si>
  <si>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</si>
  <si>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</si>
  <si>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</si>
  <si>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</si>
  <si>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</si>
  <si>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</si>
  <si>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</si>
  <si>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</si>
  <si>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</si>
  <si>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</si>
  <si>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</si>
  <si>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</si>
  <si>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</si>
  <si>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</si>
  <si>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</si>
  <si>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</si>
  <si>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</si>
  <si>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</si>
  <si>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</si>
  <si>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</si>
  <si>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</si>
  <si>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</si>
  <si>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</si>
  <si>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</si>
  <si>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</si>
  <si>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</si>
  <si>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</si>
  <si>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</si>
  <si>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</si>
  <si>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</si>
  <si>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</si>
  <si>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</si>
  <si>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</si>
  <si>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</si>
  <si>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</si>
  <si>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</si>
  <si>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</si>
  <si>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</si>
  <si>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</si>
  <si>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</si>
  <si>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</si>
  <si>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</si>
  <si>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</si>
  <si>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</si>
  <si>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</si>
  <si>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</si>
  <si>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</si>
  <si>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</si>
  <si>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</si>
  <si>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</si>
  <si>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</si>
  <si>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</si>
  <si>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</si>
  <si>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</si>
  <si>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</si>
  <si>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</si>
  <si>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</si>
  <si>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</si>
  <si>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</si>
  <si>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</si>
  <si>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</si>
  <si>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</si>
  <si>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</si>
  <si>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</si>
  <si>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</si>
  <si>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</si>
  <si>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</si>
  <si>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</si>
  <si>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</si>
  <si>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</si>
  <si>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</si>
  <si>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</si>
  <si>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</si>
  <si>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</si>
  <si>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</si>
  <si>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</si>
  <si>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</si>
  <si>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</si>
  <si>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</si>
  <si>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</si>
  <si>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</si>
  <si>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</si>
  <si>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</si>
  <si>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</si>
  <si>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</si>
  <si>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</si>
  <si>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</si>
  <si>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</si>
  <si>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</si>
  <si>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</si>
  <si>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</si>
  <si>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</si>
  <si>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</si>
  <si>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</si>
  <si>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</si>
  <si>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</si>
  <si>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</si>
  <si>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</si>
  <si>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</si>
  <si>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</si>
  <si>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</si>
  <si>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</si>
  <si>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</si>
  <si>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</si>
  <si>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</si>
  <si>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</si>
  <si>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</si>
  <si>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</si>
  <si>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</si>
  <si>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</si>
  <si>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</si>
  <si>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</si>
  <si>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</si>
  <si>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</si>
  <si>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</si>
  <si>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</si>
  <si>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</si>
  <si>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</si>
  <si>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</si>
  <si>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</si>
  <si>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</si>
  <si>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</si>
  <si>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</si>
  <si>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</si>
  <si>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</si>
  <si>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</si>
  <si>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</si>
  <si>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</si>
  <si>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</si>
  <si>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</si>
  <si>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</si>
  <si>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</si>
  <si>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</si>
  <si>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</si>
  <si>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</si>
  <si>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</si>
  <si>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</si>
  <si>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</si>
  <si>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</si>
  <si>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</si>
  <si>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</si>
  <si>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</si>
  <si>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</si>
  <si>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</si>
  <si>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</si>
  <si>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</si>
  <si>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</si>
  <si>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</si>
  <si>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</si>
  <si>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</si>
  <si>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</si>
  <si>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</si>
  <si>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</si>
  <si>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</si>
  <si>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</si>
  <si>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</si>
  <si>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</si>
  <si>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</si>
  <si>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</si>
  <si>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</si>
  <si>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</si>
  <si>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</si>
  <si>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</si>
  <si>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</si>
  <si>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</si>
  <si>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</si>
  <si>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</si>
  <si>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</si>
  <si>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</si>
  <si>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</si>
  <si>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</si>
  <si>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</si>
  <si>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</si>
  <si>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</si>
  <si>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</si>
  <si>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</si>
  <si>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</si>
  <si>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</si>
  <si>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</si>
  <si>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</si>
  <si>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</si>
  <si>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</si>
  <si>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</si>
  <si>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</si>
  <si>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</si>
  <si>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</si>
  <si>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</si>
  <si>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</si>
  <si>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</si>
  <si>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</si>
  <si>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</si>
  <si>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</si>
  <si>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</si>
  <si>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</si>
  <si>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</si>
  <si>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</si>
  <si>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</si>
  <si>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</si>
  <si>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</si>
  <si>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</si>
  <si>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</si>
  <si>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</si>
  <si>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</si>
  <si>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</si>
  <si>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</si>
  <si>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</si>
  <si>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</si>
  <si>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</si>
  <si>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</si>
  <si>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</si>
  <si>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</si>
  <si>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</si>
  <si>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</si>
  <si>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</si>
  <si>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</si>
  <si>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</si>
  <si>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</si>
  <si>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</si>
  <si>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</si>
  <si>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</si>
  <si>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</si>
  <si>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</si>
  <si>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</si>
  <si>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</si>
  <si>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</si>
  <si>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</si>
  <si>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</si>
  <si>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</si>
  <si>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</si>
  <si>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</si>
  <si>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</si>
  <si>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</si>
  <si>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</si>
  <si>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</si>
  <si>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</si>
  <si>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</si>
  <si>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</si>
  <si>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</si>
  <si>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</si>
  <si>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</si>
  <si>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</si>
  <si>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</si>
  <si>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</si>
  <si>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</si>
  <si>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</si>
  <si>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</si>
  <si>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</si>
  <si>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</si>
  <si>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</si>
  <si>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</si>
  <si>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</si>
  <si>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</si>
  <si>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</si>
  <si>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</si>
  <si>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</si>
  <si>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</si>
  <si>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</si>
  <si>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</si>
  <si>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</si>
  <si>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</si>
  <si>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</si>
  <si>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</si>
  <si>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</si>
  <si>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</si>
  <si>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</si>
  <si>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</si>
  <si>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</si>
  <si>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</si>
  <si>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</si>
  <si>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</si>
  <si>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</si>
  <si>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</si>
  <si>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</si>
  <si>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</si>
  <si>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</si>
  <si>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</si>
  <si>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</si>
  <si>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</si>
  <si>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</si>
  <si>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</si>
  <si>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</si>
  <si>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</si>
  <si>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</si>
  <si>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</si>
  <si>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</si>
  <si>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</si>
  <si>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</si>
  <si>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</si>
  <si>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</si>
  <si>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</si>
  <si>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</si>
  <si>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</si>
  <si>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</si>
  <si>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</si>
  <si>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</si>
  <si>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</si>
  <si>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</si>
  <si>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</si>
  <si>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</si>
  <si>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</si>
  <si>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</si>
  <si>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</si>
  <si>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</si>
  <si>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</si>
  <si>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</si>
  <si>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</si>
  <si>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</si>
  <si>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</si>
  <si>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</si>
  <si>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</si>
  <si>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</si>
  <si>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</si>
  <si>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</si>
  <si>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</si>
  <si>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</si>
  <si>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</si>
  <si>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</si>
  <si>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</si>
  <si>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</si>
  <si>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</si>
  <si>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</si>
  <si>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</si>
  <si>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</si>
  <si>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</si>
  <si>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</si>
  <si>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</si>
  <si>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</si>
  <si>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</si>
  <si>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</si>
  <si>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</si>
  <si>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</si>
  <si>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</si>
  <si>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</si>
  <si>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職業安定行政推進費</t>
  </si>
  <si>
    <t>職業安定局</t>
    <phoneticPr fontId="5"/>
  </si>
  <si>
    <t>厚生労働省</t>
  </si>
  <si>
    <t>総務課</t>
    <rPh sb="0" eb="3">
      <t>ソウムカ</t>
    </rPh>
    <phoneticPr fontId="5"/>
  </si>
  <si>
    <t>○</t>
  </si>
  <si>
    <t>雇用保険法第62条第１項第６号</t>
    <rPh sb="0" eb="2">
      <t>コヨウ</t>
    </rPh>
    <rPh sb="2" eb="5">
      <t>ホケンホウ</t>
    </rPh>
    <rPh sb="5" eb="6">
      <t>ダイ</t>
    </rPh>
    <rPh sb="8" eb="9">
      <t>ジョウ</t>
    </rPh>
    <rPh sb="9" eb="10">
      <t>ダイ</t>
    </rPh>
    <rPh sb="11" eb="12">
      <t>コウ</t>
    </rPh>
    <rPh sb="12" eb="13">
      <t>ダイ</t>
    </rPh>
    <rPh sb="14" eb="15">
      <t>ゴウ</t>
    </rPh>
    <phoneticPr fontId="5"/>
  </si>
  <si>
    <t>-</t>
  </si>
  <si>
    <t>-</t>
    <phoneticPr fontId="5"/>
  </si>
  <si>
    <t>公共職業安定所等を用いて、求人者・求職者のニーズに応じたきめ細やかな職業紹介・職業相談を行うことが必要なことから、運営機能の充実を図ること。</t>
  </si>
  <si>
    <t>職業紹介及び職業相談の円滑な運営を図るために必要な一般職業相談員の配置及びその他公共職業安定所等の必要な事務費。</t>
  </si>
  <si>
    <t>-</t>
    <phoneticPr fontId="5"/>
  </si>
  <si>
    <t>諸謝金</t>
    <rPh sb="0" eb="1">
      <t>ショ</t>
    </rPh>
    <rPh sb="1" eb="3">
      <t>シャキン</t>
    </rPh>
    <phoneticPr fontId="5"/>
  </si>
  <si>
    <t>庁費</t>
    <rPh sb="0" eb="2">
      <t>チョウヒ</t>
    </rPh>
    <phoneticPr fontId="5"/>
  </si>
  <si>
    <t>労働保険業務庁費</t>
    <rPh sb="0" eb="2">
      <t>ロウドウ</t>
    </rPh>
    <rPh sb="2" eb="4">
      <t>ホケン</t>
    </rPh>
    <rPh sb="4" eb="6">
      <t>ギョウム</t>
    </rPh>
    <rPh sb="6" eb="8">
      <t>チョウヒ</t>
    </rPh>
    <phoneticPr fontId="5"/>
  </si>
  <si>
    <t>委員等旅費</t>
    <rPh sb="0" eb="2">
      <t>イイン</t>
    </rPh>
    <rPh sb="2" eb="3">
      <t>トウ</t>
    </rPh>
    <rPh sb="3" eb="5">
      <t>リョヒ</t>
    </rPh>
    <phoneticPr fontId="5"/>
  </si>
  <si>
    <t>職員旅費</t>
    <rPh sb="0" eb="2">
      <t>ショクイン</t>
    </rPh>
    <rPh sb="2" eb="4">
      <t>リョヒ</t>
    </rPh>
    <phoneticPr fontId="5"/>
  </si>
  <si>
    <t>-</t>
    <phoneticPr fontId="5"/>
  </si>
  <si>
    <t>-</t>
    <phoneticPr fontId="5"/>
  </si>
  <si>
    <t>-</t>
    <phoneticPr fontId="5"/>
  </si>
  <si>
    <t>-</t>
    <phoneticPr fontId="5"/>
  </si>
  <si>
    <t>-</t>
    <phoneticPr fontId="5"/>
  </si>
  <si>
    <t>当該事業経費には事務費を含んでいること等から、成果目標の設定が困難であるが、公共職業安定所の運営機能の強化に努めるものである。</t>
    <phoneticPr fontId="5"/>
  </si>
  <si>
    <t>公共職業安定所の運営機能の強化を図る。
公共職業安定所の運営機能の強化を図った。</t>
    <phoneticPr fontId="5"/>
  </si>
  <si>
    <t>求人者・求職者のニーズに応じたきめ細やかな職業紹介・職業相談を行う</t>
  </si>
  <si>
    <t>公共職業安定所の新規求職者申し込み件数</t>
  </si>
  <si>
    <t>公共職業安定所の就職件数</t>
    <phoneticPr fontId="5"/>
  </si>
  <si>
    <t>人</t>
    <rPh sb="0" eb="1">
      <t>ニン</t>
    </rPh>
    <phoneticPr fontId="5"/>
  </si>
  <si>
    <t>-</t>
    <phoneticPr fontId="5"/>
  </si>
  <si>
    <t>-</t>
    <phoneticPr fontId="5"/>
  </si>
  <si>
    <t>相談員の配置</t>
  </si>
  <si>
    <t>Ｘ：相談員に係る執行額（千円）／Ｙ：相談員の人数（人）　　　　　　　</t>
    <phoneticPr fontId="5"/>
  </si>
  <si>
    <t>円</t>
    <rPh sb="0" eb="1">
      <t>エン</t>
    </rPh>
    <phoneticPr fontId="5"/>
  </si>
  <si>
    <t>　　　X/Y</t>
    <phoneticPr fontId="5"/>
  </si>
  <si>
    <t>5,621,834千円/1,810</t>
    <phoneticPr fontId="5"/>
  </si>
  <si>
    <t>5,025,723千円/1,480</t>
    <rPh sb="9" eb="11">
      <t>センエン</t>
    </rPh>
    <phoneticPr fontId="5"/>
  </si>
  <si>
    <t>労働力需給のミスマッチの解消を図るために需給調整機能を強化すること（Ⅴ-1）</t>
    <phoneticPr fontId="5"/>
  </si>
  <si>
    <t>公共職業安定機関等における需給調整機能の強化及び労働者派遣事業等の適正な運営を確保すること（Ⅴ-1-1）</t>
    <phoneticPr fontId="5"/>
  </si>
  <si>
    <t>職業紹介及び職業相談の円滑な運営を図るために必要な一般職業相談員を配置することで、施策目標に寄与する。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</si>
  <si>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</si>
  <si>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</si>
  <si>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</si>
  <si>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</si>
  <si>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</si>
  <si>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</si>
  <si>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</si>
  <si>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</si>
  <si>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</si>
  <si>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</si>
  <si>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</si>
  <si>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無</t>
  </si>
  <si>
    <t>執行額は精査中であるが、活動実績は見込みどおりであった。</t>
    <phoneticPr fontId="5"/>
  </si>
  <si>
    <t>執行額の集計結果を踏まえ、支出の見直しを行える経費については、実績を勘案し、予算要求時に縮減を図ることとする。</t>
    <phoneticPr fontId="5"/>
  </si>
  <si>
    <t>910</t>
  </si>
  <si>
    <t>784</t>
    <phoneticPr fontId="5"/>
  </si>
  <si>
    <t>692</t>
    <phoneticPr fontId="5"/>
  </si>
  <si>
    <t>469</t>
    <phoneticPr fontId="5"/>
  </si>
  <si>
    <t>475</t>
    <phoneticPr fontId="5"/>
  </si>
  <si>
    <t>487</t>
    <phoneticPr fontId="5"/>
  </si>
  <si>
    <t>485</t>
    <phoneticPr fontId="5"/>
  </si>
  <si>
    <t>485</t>
    <phoneticPr fontId="5"/>
  </si>
  <si>
    <t>A.都道府県労働局</t>
    <rPh sb="2" eb="6">
      <t>トドウフケン</t>
    </rPh>
    <rPh sb="6" eb="9">
      <t>ロウドウキョク</t>
    </rPh>
    <phoneticPr fontId="5"/>
  </si>
  <si>
    <t>人件費</t>
    <rPh sb="0" eb="3">
      <t>ジンケンヒ</t>
    </rPh>
    <phoneticPr fontId="5"/>
  </si>
  <si>
    <t>事務費</t>
    <rPh sb="0" eb="3">
      <t>ジムヒ</t>
    </rPh>
    <phoneticPr fontId="5"/>
  </si>
  <si>
    <t>職業相談員等の人件費等</t>
    <rPh sb="0" eb="2">
      <t>ショクギョウ</t>
    </rPh>
    <rPh sb="2" eb="5">
      <t>ソウダンイン</t>
    </rPh>
    <rPh sb="5" eb="6">
      <t>トウ</t>
    </rPh>
    <rPh sb="7" eb="10">
      <t>ジンケンヒ</t>
    </rPh>
    <rPh sb="10" eb="11">
      <t>トウ</t>
    </rPh>
    <phoneticPr fontId="5"/>
  </si>
  <si>
    <t>消耗品の購入や各種旅費等</t>
    <rPh sb="0" eb="3">
      <t>ショウモウヒン</t>
    </rPh>
    <rPh sb="4" eb="6">
      <t>コウニュウ</t>
    </rPh>
    <rPh sb="7" eb="9">
      <t>カクシュ</t>
    </rPh>
    <rPh sb="9" eb="11">
      <t>リョヒ</t>
    </rPh>
    <rPh sb="11" eb="12">
      <t>トウ</t>
    </rPh>
    <phoneticPr fontId="5"/>
  </si>
  <si>
    <t>公共職業安定所が国民に対して職業紹介業務を行うことが目的であり、国民のニーズは高い。</t>
    <phoneticPr fontId="5"/>
  </si>
  <si>
    <t>相談員の経費については業務内容に応じた給与水準としている。</t>
    <rPh sb="19" eb="21">
      <t>キュウヨ</t>
    </rPh>
    <rPh sb="21" eb="23">
      <t>スイジュン</t>
    </rPh>
    <phoneticPr fontId="5"/>
  </si>
  <si>
    <t>公共職業安定所に配置する相談員の経費や事務費であるため、必要なものに限定されている。</t>
    <phoneticPr fontId="5"/>
  </si>
  <si>
    <t>相談員数の削減などにより、人件費及びそれに係る庁費の削減を行っている。</t>
    <phoneticPr fontId="5"/>
  </si>
  <si>
    <t>一般職業相談員の配置及びその他公共職業安定所等の必要な事務費を措置するものであり、各都道府県労働局のニーズを精査した上で予算示達しているため、効果的に実施できている。</t>
    <phoneticPr fontId="5"/>
  </si>
  <si>
    <t>見込みどおりの実績となっている。</t>
    <phoneticPr fontId="5"/>
  </si>
  <si>
    <t>－</t>
    <phoneticPr fontId="5"/>
  </si>
  <si>
    <t>-</t>
    <phoneticPr fontId="5"/>
  </si>
  <si>
    <t>-</t>
    <phoneticPr fontId="5"/>
  </si>
  <si>
    <t>-</t>
    <phoneticPr fontId="5"/>
  </si>
  <si>
    <t>7,902,664千円／1,357</t>
    <rPh sb="9" eb="11">
      <t>センエン</t>
    </rPh>
    <phoneticPr fontId="5"/>
  </si>
  <si>
    <t>総務課長　岸本武史</t>
    <rPh sb="0" eb="2">
      <t>ソウム</t>
    </rPh>
    <rPh sb="2" eb="4">
      <t>カチョウ</t>
    </rPh>
    <rPh sb="5" eb="7">
      <t>キシモト</t>
    </rPh>
    <rPh sb="7" eb="9">
      <t>タケシ</t>
    </rPh>
    <phoneticPr fontId="5"/>
  </si>
  <si>
    <t>公共職業安定所の行う職業紹介・職業相談は、職業安定法に基づき国が実施すべき事業である。</t>
    <phoneticPr fontId="5"/>
  </si>
  <si>
    <t>公共職業安定所の行う職業紹介・職業相談は、職業安定法に基づき国が実施すべき事業である。</t>
    <phoneticPr fontId="5"/>
  </si>
  <si>
    <t>精査中</t>
    <rPh sb="0" eb="2">
      <t>セイサ</t>
    </rPh>
    <rPh sb="2" eb="3">
      <t>チュウ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</si>
</sst>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30</xdr:col>
      <xdr:colOff>64358</xdr:colOff>
      <xdr:row>18</xdr:row>
      <xdr:rowOff>12872</xdr:rowOff>
    </xdr:from>
    <xdr:to>
      <xdr:col>34</xdr:col>
      <xdr:colOff>122316</xdr:colOff>
      <xdr:row>19</xdr:row>
      <xdr:rowOff>4672</xdr:rowOff>
    </xdr:to>
    <xdr:sp macro="" textlink="">
      <xdr:nvSpPr>
        <xdr:cNvPr id="3" name="正方形/長方形 2"/>
        <xdr:cNvSpPr/>
      </xdr:nvSpPr>
      <xdr:spPr>
        <a:xfrm>
          <a:off x="6242736" y="7607129"/>
          <a:ext cx="881742" cy="3007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p>
      </xdr:txBody>
    </xdr:sp>
    <xdr:clientData/>
  </xdr:twoCellAnchor>
  <xdr:twoCellAnchor>
    <xdr:from>
      <xdr:col>30</xdr:col>
      <xdr:colOff>77230</xdr:colOff>
      <xdr:row>19</xdr:row>
      <xdr:rowOff>38616</xdr:rowOff>
    </xdr:from>
    <xdr:to>
      <xdr:col>34</xdr:col>
      <xdr:colOff>135188</xdr:colOff>
      <xdr:row>19</xdr:row>
      <xdr:rowOff>270304</xdr:rowOff>
    </xdr:to>
    <xdr:sp macro="" textlink="">
      <xdr:nvSpPr>
        <xdr:cNvPr id="4" name="正方形/長方形 3"/>
        <xdr:cNvSpPr/>
      </xdr:nvSpPr>
      <xdr:spPr>
        <a:xfrm>
          <a:off x="6255608" y="7941792"/>
          <a:ext cx="881742" cy="23168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p>
      </xdr:txBody>
    </xdr:sp>
    <xdr:clientData/>
  </xdr:twoCellAnchor>
  <xdr:twoCellAnchor>
    <xdr:from>
      <xdr:col>38</xdr:col>
      <xdr:colOff>0</xdr:colOff>
      <xdr:row>115</xdr:row>
      <xdr:rowOff>0</xdr:rowOff>
    </xdr:from>
    <xdr:to>
      <xdr:col>42</xdr:col>
      <xdr:colOff>53876</xdr:colOff>
      <xdr:row>115</xdr:row>
      <xdr:rowOff>295276</xdr:rowOff>
    </xdr:to>
    <xdr:sp macro="" textlink="">
      <xdr:nvSpPr>
        <xdr:cNvPr id="6" name="正方形/長方形 5"/>
        <xdr:cNvSpPr/>
      </xdr:nvSpPr>
      <xdr:spPr>
        <a:xfrm>
          <a:off x="7825946" y="18380676"/>
          <a:ext cx="877660" cy="2952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p>
      </xdr:txBody>
    </xdr:sp>
    <xdr:clientData/>
  </xdr:twoCellAnchor>
  <xdr:twoCellAnchor>
    <xdr:from>
      <xdr:col>37</xdr:col>
      <xdr:colOff>180203</xdr:colOff>
      <xdr:row>116</xdr:row>
      <xdr:rowOff>167331</xdr:rowOff>
    </xdr:from>
    <xdr:to>
      <xdr:col>42</xdr:col>
      <xdr:colOff>28133</xdr:colOff>
      <xdr:row>116</xdr:row>
      <xdr:rowOff>462607</xdr:rowOff>
    </xdr:to>
    <xdr:sp macro="" textlink="">
      <xdr:nvSpPr>
        <xdr:cNvPr id="7" name="正方形/長方形 6"/>
        <xdr:cNvSpPr/>
      </xdr:nvSpPr>
      <xdr:spPr>
        <a:xfrm>
          <a:off x="7800203" y="18844054"/>
          <a:ext cx="877660" cy="2952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p>
      </xdr:txBody>
    </xdr:sp>
    <xdr:clientData/>
  </xdr:twoCellAnchor>
  <xdr:twoCellAnchor>
    <xdr:from>
      <xdr:col>18</xdr:col>
      <xdr:colOff>193074</xdr:colOff>
      <xdr:row>741</xdr:row>
      <xdr:rowOff>38615</xdr:rowOff>
    </xdr:from>
    <xdr:to>
      <xdr:col>34</xdr:col>
      <xdr:colOff>644</xdr:colOff>
      <xdr:row>747</xdr:row>
      <xdr:rowOff>215190</xdr:rowOff>
    </xdr:to>
    <xdr:grpSp>
      <xdr:nvGrpSpPr>
        <xdr:cNvPr id="8" name="グループ化 7"/>
        <xdr:cNvGrpSpPr/>
      </xdr:nvGrpSpPr>
      <xdr:grpSpPr>
        <a:xfrm>
          <a:off x="3850674" y="44717215"/>
          <a:ext cx="3058770" cy="2310175"/>
          <a:chOff x="790636" y="170328"/>
          <a:chExt cx="3006073" cy="2258735"/>
        </a:xfrm>
      </xdr:grpSpPr>
      <xdr:sp macro="" textlink="">
        <xdr:nvSpPr>
          <xdr:cNvPr id="9" name="正方形/長方形 8"/>
          <xdr:cNvSpPr/>
        </xdr:nvSpPr>
        <xdr:spPr>
          <a:xfrm>
            <a:off x="954480" y="508001"/>
            <a:ext cx="2746781" cy="629396"/>
          </a:xfrm>
          <a:prstGeom prst="rect">
            <a:avLst/>
          </a:prstGeom>
          <a:ln w="12700">
            <a:prstDash val="solid"/>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厚生労働省</a:t>
            </a:r>
            <a:endParaRPr kumimoji="1" lang="en-US" altLang="ja-JP" sz="1600"/>
          </a:p>
          <a:p>
            <a:pPr algn="ctr"/>
            <a:r>
              <a:rPr kumimoji="1" lang="ja-JP" altLang="en-US" sz="1100"/>
              <a:t>●●百万円</a:t>
            </a:r>
          </a:p>
        </xdr:txBody>
      </xdr:sp>
      <xdr:sp macro="" textlink="">
        <xdr:nvSpPr>
          <xdr:cNvPr id="10" name="正方形/長方形 9"/>
          <xdr:cNvSpPr/>
        </xdr:nvSpPr>
        <xdr:spPr>
          <a:xfrm>
            <a:off x="859033" y="1797800"/>
            <a:ext cx="2937676" cy="631263"/>
          </a:xfrm>
          <a:prstGeom prst="rect">
            <a:avLst/>
          </a:prstGeom>
          <a:ln w="12700">
            <a:prstDash val="solid"/>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Ａ　都道府県労働局（</a:t>
            </a:r>
            <a:r>
              <a:rPr kumimoji="1" lang="en-US" altLang="ja-JP" sz="1600"/>
              <a:t>47</a:t>
            </a:r>
            <a:r>
              <a:rPr kumimoji="1" lang="ja-JP" altLang="en-US" sz="1600"/>
              <a:t>局）</a:t>
            </a:r>
            <a:endParaRPr kumimoji="1" lang="en-US" altLang="ja-JP" sz="1600"/>
          </a:p>
          <a:p>
            <a:pPr algn="ctr"/>
            <a:r>
              <a:rPr kumimoji="1" lang="ja-JP" altLang="en-US" sz="1100"/>
              <a:t>●●百万円</a:t>
            </a:r>
            <a:endParaRPr kumimoji="1" lang="en-US" altLang="ja-JP" sz="1100"/>
          </a:p>
        </xdr:txBody>
      </xdr:sp>
      <xdr:cxnSp macro="">
        <xdr:nvCxnSpPr>
          <xdr:cNvPr id="11" name="直線矢印コネクタ 10"/>
          <xdr:cNvCxnSpPr>
            <a:stCxn id="9" idx="2"/>
            <a:endCxn id="10" idx="0"/>
          </xdr:cNvCxnSpPr>
        </xdr:nvCxnSpPr>
        <xdr:spPr>
          <a:xfrm>
            <a:off x="2327871" y="1137397"/>
            <a:ext cx="0" cy="660403"/>
          </a:xfrm>
          <a:prstGeom prst="straightConnector1">
            <a:avLst/>
          </a:prstGeom>
          <a:ln w="12700">
            <a:prstDash val="solid"/>
            <a:tailEnd type="arrow"/>
          </a:ln>
        </xdr:spPr>
        <xdr:style>
          <a:lnRef idx="1">
            <a:schemeClr val="dk1"/>
          </a:lnRef>
          <a:fillRef idx="0">
            <a:schemeClr val="dk1"/>
          </a:fillRef>
          <a:effectRef idx="0">
            <a:schemeClr val="dk1"/>
          </a:effectRef>
          <a:fontRef idx="minor">
            <a:schemeClr val="tx1"/>
          </a:fontRef>
        </xdr:style>
      </xdr:cxnSp>
      <xdr:sp macro="" textlink="">
        <xdr:nvSpPr>
          <xdr:cNvPr id="12" name="テキスト ボックス 11"/>
          <xdr:cNvSpPr txBox="1"/>
        </xdr:nvSpPr>
        <xdr:spPr>
          <a:xfrm>
            <a:off x="1039801" y="1495237"/>
            <a:ext cx="1047563" cy="239807"/>
          </a:xfrm>
          <a:prstGeom prst="rect">
            <a:avLst/>
          </a:prstGeom>
          <a:solidFill>
            <a:schemeClr val="lt1"/>
          </a:solidFill>
          <a:ln w="12700" cmpd="sng">
            <a:no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t>【</a:t>
            </a:r>
            <a:r>
              <a:rPr kumimoji="1" lang="ja-JP" altLang="en-US" sz="1100"/>
              <a:t>予算示達</a:t>
            </a:r>
            <a:r>
              <a:rPr kumimoji="1" lang="en-US" altLang="ja-JP" sz="1100"/>
              <a:t>】</a:t>
            </a:r>
            <a:endParaRPr kumimoji="1" lang="ja-JP" altLang="en-US" sz="1100"/>
          </a:p>
        </xdr:txBody>
      </xdr:sp>
      <xdr:sp macro="" textlink="">
        <xdr:nvSpPr>
          <xdr:cNvPr id="13" name="テキスト ボックス 12"/>
          <xdr:cNvSpPr txBox="1"/>
        </xdr:nvSpPr>
        <xdr:spPr>
          <a:xfrm>
            <a:off x="790636" y="170328"/>
            <a:ext cx="1047563" cy="241674"/>
          </a:xfrm>
          <a:prstGeom prst="rect">
            <a:avLst/>
          </a:prstGeom>
          <a:solidFill>
            <a:schemeClr val="lt1"/>
          </a:solidFill>
          <a:ln w="12700" cmpd="sng">
            <a:no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国</a:t>
            </a:r>
          </a:p>
        </xdr:txBody>
      </xdr:sp>
    </xdr:grpSp>
    <xdr:clientData/>
  </xdr:twoCellAnchor>
  <xdr:twoCellAnchor>
    <xdr:from>
      <xdr:col>24</xdr:col>
      <xdr:colOff>0</xdr:colOff>
      <xdr:row>780</xdr:row>
      <xdr:rowOff>0</xdr:rowOff>
    </xdr:from>
    <xdr:to>
      <xdr:col>28</xdr:col>
      <xdr:colOff>59168</xdr:colOff>
      <xdr:row>780</xdr:row>
      <xdr:rowOff>303893</xdr:rowOff>
    </xdr:to>
    <xdr:sp macro="" textlink="">
      <xdr:nvSpPr>
        <xdr:cNvPr id="14" name="正方形/長方形 13"/>
        <xdr:cNvSpPr/>
      </xdr:nvSpPr>
      <xdr:spPr>
        <a:xfrm>
          <a:off x="4942703" y="48719088"/>
          <a:ext cx="882951" cy="3038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p>
      </xdr:txBody>
    </xdr:sp>
    <xdr:clientData/>
  </xdr:twoCellAnchor>
  <xdr:twoCellAnchor>
    <xdr:from>
      <xdr:col>24</xdr:col>
      <xdr:colOff>0</xdr:colOff>
      <xdr:row>781</xdr:row>
      <xdr:rowOff>0</xdr:rowOff>
    </xdr:from>
    <xdr:to>
      <xdr:col>28</xdr:col>
      <xdr:colOff>59168</xdr:colOff>
      <xdr:row>781</xdr:row>
      <xdr:rowOff>303893</xdr:rowOff>
    </xdr:to>
    <xdr:sp macro="" textlink="">
      <xdr:nvSpPr>
        <xdr:cNvPr id="15" name="正方形/長方形 14"/>
        <xdr:cNvSpPr/>
      </xdr:nvSpPr>
      <xdr:spPr>
        <a:xfrm>
          <a:off x="4942703" y="49028007"/>
          <a:ext cx="882951" cy="3038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p>
      </xdr:txBody>
    </xdr:sp>
    <xdr:clientData/>
  </xdr:twoCellAnchor>
  <xdr:twoCellAnchor>
    <xdr:from>
      <xdr:col>3</xdr:col>
      <xdr:colOff>38615</xdr:colOff>
      <xdr:row>836</xdr:row>
      <xdr:rowOff>90101</xdr:rowOff>
    </xdr:from>
    <xdr:to>
      <xdr:col>7</xdr:col>
      <xdr:colOff>100806</xdr:colOff>
      <xdr:row>837</xdr:row>
      <xdr:rowOff>3310</xdr:rowOff>
    </xdr:to>
    <xdr:sp macro="" textlink="">
      <xdr:nvSpPr>
        <xdr:cNvPr id="16" name="正方形/長方形 15"/>
        <xdr:cNvSpPr/>
      </xdr:nvSpPr>
      <xdr:spPr>
        <a:xfrm>
          <a:off x="656453" y="52104324"/>
          <a:ext cx="885975" cy="2993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1" zoomScale="75" zoomScaleNormal="75" zoomScaleSheetLayoutView="75" zoomScalePageLayoutView="85" workbookViewId="0">
      <selection activeCell="E739" sqref="E739:G73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519</v>
      </c>
      <c r="AT2" s="940"/>
      <c r="AU2" s="940"/>
      <c r="AV2" s="52" t="str">
        <f>IF(AW2="", "", "-")</f>
        <v/>
      </c>
      <c r="AW2" s="911"/>
      <c r="AX2" s="911"/>
    </row>
    <row r="3" spans="1:50" ht="21" customHeight="1" thickBot="1" x14ac:dyDescent="0.2">
      <c r="A3" s="867" t="s">
        <v>544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572</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570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68</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573</v>
      </c>
      <c r="AF5" s="699"/>
      <c r="AG5" s="699"/>
      <c r="AH5" s="699"/>
      <c r="AI5" s="699"/>
      <c r="AJ5" s="699"/>
      <c r="AK5" s="699"/>
      <c r="AL5" s="699"/>
      <c r="AM5" s="699"/>
      <c r="AN5" s="699"/>
      <c r="AO5" s="699"/>
      <c r="AP5" s="700"/>
      <c r="AQ5" s="701" t="s">
        <v>646</v>
      </c>
      <c r="AR5" s="702"/>
      <c r="AS5" s="702"/>
      <c r="AT5" s="702"/>
      <c r="AU5" s="702"/>
      <c r="AV5" s="702"/>
      <c r="AW5" s="702"/>
      <c r="AX5" s="703"/>
    </row>
    <row r="6" spans="1:50" ht="39" customHeight="1" x14ac:dyDescent="0.15">
      <c r="A6" s="706" t="s">
        <v>4</v>
      </c>
      <c r="B6" s="707"/>
      <c r="C6" s="707"/>
      <c r="D6" s="707"/>
      <c r="E6" s="707"/>
      <c r="F6" s="707"/>
      <c r="G6" s="395" t="str">
        <f>入力規則等!F39</f>
        <v>労働保険特別会計雇用勘定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575</v>
      </c>
      <c r="H7" s="499"/>
      <c r="I7" s="499"/>
      <c r="J7" s="499"/>
      <c r="K7" s="499"/>
      <c r="L7" s="499"/>
      <c r="M7" s="499"/>
      <c r="N7" s="499"/>
      <c r="O7" s="499"/>
      <c r="P7" s="499"/>
      <c r="Q7" s="499"/>
      <c r="R7" s="499"/>
      <c r="S7" s="499"/>
      <c r="T7" s="499"/>
      <c r="U7" s="499"/>
      <c r="V7" s="499"/>
      <c r="W7" s="499"/>
      <c r="X7" s="500"/>
      <c r="Y7" s="922" t="s">
        <v>516</v>
      </c>
      <c r="Z7" s="443"/>
      <c r="AA7" s="443"/>
      <c r="AB7" s="443"/>
      <c r="AC7" s="443"/>
      <c r="AD7" s="923"/>
      <c r="AE7" s="912" t="s">
        <v>577</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社会保障、その他の事項経費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578</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579</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7173</v>
      </c>
      <c r="Q13" s="658"/>
      <c r="R13" s="658"/>
      <c r="S13" s="658"/>
      <c r="T13" s="658"/>
      <c r="U13" s="658"/>
      <c r="V13" s="659"/>
      <c r="W13" s="657">
        <v>6326</v>
      </c>
      <c r="X13" s="658"/>
      <c r="Y13" s="658"/>
      <c r="Z13" s="658"/>
      <c r="AA13" s="658"/>
      <c r="AB13" s="658"/>
      <c r="AC13" s="659"/>
      <c r="AD13" s="657">
        <v>6002</v>
      </c>
      <c r="AE13" s="658"/>
      <c r="AF13" s="658"/>
      <c r="AG13" s="658"/>
      <c r="AH13" s="658"/>
      <c r="AI13" s="658"/>
      <c r="AJ13" s="659"/>
      <c r="AK13" s="657">
        <v>7903</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580</v>
      </c>
      <c r="Q14" s="658"/>
      <c r="R14" s="658"/>
      <c r="S14" s="658"/>
      <c r="T14" s="658"/>
      <c r="U14" s="658"/>
      <c r="V14" s="659"/>
      <c r="W14" s="657" t="s">
        <v>576</v>
      </c>
      <c r="X14" s="658"/>
      <c r="Y14" s="658"/>
      <c r="Z14" s="658"/>
      <c r="AA14" s="658"/>
      <c r="AB14" s="658"/>
      <c r="AC14" s="659"/>
      <c r="AD14" s="657" t="s">
        <v>576</v>
      </c>
      <c r="AE14" s="658"/>
      <c r="AF14" s="658"/>
      <c r="AG14" s="658"/>
      <c r="AH14" s="658"/>
      <c r="AI14" s="658"/>
      <c r="AJ14" s="659"/>
      <c r="AK14" s="657" t="s">
        <v>576</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576</v>
      </c>
      <c r="Q15" s="658"/>
      <c r="R15" s="658"/>
      <c r="S15" s="658"/>
      <c r="T15" s="658"/>
      <c r="U15" s="658"/>
      <c r="V15" s="659"/>
      <c r="W15" s="657" t="s">
        <v>576</v>
      </c>
      <c r="X15" s="658"/>
      <c r="Y15" s="658"/>
      <c r="Z15" s="658"/>
      <c r="AA15" s="658"/>
      <c r="AB15" s="658"/>
      <c r="AC15" s="659"/>
      <c r="AD15" s="657" t="s">
        <v>576</v>
      </c>
      <c r="AE15" s="658"/>
      <c r="AF15" s="658"/>
      <c r="AG15" s="658"/>
      <c r="AH15" s="658"/>
      <c r="AI15" s="658"/>
      <c r="AJ15" s="659"/>
      <c r="AK15" s="657" t="s">
        <v>576</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576</v>
      </c>
      <c r="Q16" s="658"/>
      <c r="R16" s="658"/>
      <c r="S16" s="658"/>
      <c r="T16" s="658"/>
      <c r="U16" s="658"/>
      <c r="V16" s="659"/>
      <c r="W16" s="657" t="s">
        <v>576</v>
      </c>
      <c r="X16" s="658"/>
      <c r="Y16" s="658"/>
      <c r="Z16" s="658"/>
      <c r="AA16" s="658"/>
      <c r="AB16" s="658"/>
      <c r="AC16" s="659"/>
      <c r="AD16" s="657" t="s">
        <v>576</v>
      </c>
      <c r="AE16" s="658"/>
      <c r="AF16" s="658"/>
      <c r="AG16" s="658"/>
      <c r="AH16" s="658"/>
      <c r="AI16" s="658"/>
      <c r="AJ16" s="659"/>
      <c r="AK16" s="657" t="s">
        <v>576</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576</v>
      </c>
      <c r="Q17" s="658"/>
      <c r="R17" s="658"/>
      <c r="S17" s="658"/>
      <c r="T17" s="658"/>
      <c r="U17" s="658"/>
      <c r="V17" s="659"/>
      <c r="W17" s="657" t="s">
        <v>576</v>
      </c>
      <c r="X17" s="658"/>
      <c r="Y17" s="658"/>
      <c r="Z17" s="658"/>
      <c r="AA17" s="658"/>
      <c r="AB17" s="658"/>
      <c r="AC17" s="659"/>
      <c r="AD17" s="657" t="s">
        <v>576</v>
      </c>
      <c r="AE17" s="658"/>
      <c r="AF17" s="658"/>
      <c r="AG17" s="658"/>
      <c r="AH17" s="658"/>
      <c r="AI17" s="658"/>
      <c r="AJ17" s="659"/>
      <c r="AK17" s="657" t="s">
        <v>576</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7173</v>
      </c>
      <c r="Q18" s="879"/>
      <c r="R18" s="879"/>
      <c r="S18" s="879"/>
      <c r="T18" s="879"/>
      <c r="U18" s="879"/>
      <c r="V18" s="880"/>
      <c r="W18" s="878">
        <f>SUM(W13:AC17)</f>
        <v>6326</v>
      </c>
      <c r="X18" s="879"/>
      <c r="Y18" s="879"/>
      <c r="Z18" s="879"/>
      <c r="AA18" s="879"/>
      <c r="AB18" s="879"/>
      <c r="AC18" s="880"/>
      <c r="AD18" s="878">
        <f>SUM(AD13:AJ17)</f>
        <v>6002</v>
      </c>
      <c r="AE18" s="879"/>
      <c r="AF18" s="879"/>
      <c r="AG18" s="879"/>
      <c r="AH18" s="879"/>
      <c r="AI18" s="879"/>
      <c r="AJ18" s="880"/>
      <c r="AK18" s="878">
        <f>SUM(AK13:AQ17)</f>
        <v>7903</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5622</v>
      </c>
      <c r="Q19" s="658"/>
      <c r="R19" s="658"/>
      <c r="S19" s="658"/>
      <c r="T19" s="658"/>
      <c r="U19" s="658"/>
      <c r="V19" s="659"/>
      <c r="W19" s="657">
        <v>5026</v>
      </c>
      <c r="X19" s="658"/>
      <c r="Y19" s="658"/>
      <c r="Z19" s="658"/>
      <c r="AA19" s="658"/>
      <c r="AB19" s="658"/>
      <c r="AC19" s="659"/>
      <c r="AD19" s="657"/>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0.78377248013383527</v>
      </c>
      <c r="Q20" s="318"/>
      <c r="R20" s="318"/>
      <c r="S20" s="318"/>
      <c r="T20" s="318"/>
      <c r="U20" s="318"/>
      <c r="V20" s="318"/>
      <c r="W20" s="318">
        <f t="shared" ref="W20" si="0">IF(W18=0, "-", SUM(W19)/W18)</f>
        <v>0.79449889345558011</v>
      </c>
      <c r="X20" s="318"/>
      <c r="Y20" s="318"/>
      <c r="Z20" s="318"/>
      <c r="AA20" s="318"/>
      <c r="AB20" s="318"/>
      <c r="AC20" s="318"/>
      <c r="AD20" s="318">
        <f t="shared" ref="AD20" si="1">IF(AD18=0, "-", SUM(AD19)/AD18)</f>
        <v>0</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0.78377248013383527</v>
      </c>
      <c r="Q21" s="318"/>
      <c r="R21" s="318"/>
      <c r="S21" s="318"/>
      <c r="T21" s="318"/>
      <c r="U21" s="318"/>
      <c r="V21" s="318"/>
      <c r="W21" s="318">
        <f t="shared" ref="W21" si="2">IF(W19=0, "-", SUM(W19)/SUM(W13,W14))</f>
        <v>0.79449889345558011</v>
      </c>
      <c r="X21" s="318"/>
      <c r="Y21" s="318"/>
      <c r="Z21" s="318"/>
      <c r="AA21" s="318"/>
      <c r="AB21" s="318"/>
      <c r="AC21" s="318"/>
      <c r="AD21" s="318" t="str">
        <f t="shared" ref="AD21" si="3">IF(AD19=0, "-", SUM(AD19)/SUM(AD13,AD14))</f>
        <v>-</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560</v>
      </c>
      <c r="B22" s="965"/>
      <c r="C22" s="965"/>
      <c r="D22" s="965"/>
      <c r="E22" s="965"/>
      <c r="F22" s="966"/>
      <c r="G22" s="951" t="s">
        <v>457</v>
      </c>
      <c r="H22" s="222"/>
      <c r="I22" s="222"/>
      <c r="J22" s="222"/>
      <c r="K22" s="222"/>
      <c r="L22" s="222"/>
      <c r="M22" s="222"/>
      <c r="N22" s="222"/>
      <c r="O22" s="223"/>
      <c r="P22" s="936" t="s">
        <v>521</v>
      </c>
      <c r="Q22" s="222"/>
      <c r="R22" s="222"/>
      <c r="S22" s="222"/>
      <c r="T22" s="222"/>
      <c r="U22" s="222"/>
      <c r="V22" s="223"/>
      <c r="W22" s="936" t="s">
        <v>517</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581</v>
      </c>
      <c r="H23" s="953"/>
      <c r="I23" s="953"/>
      <c r="J23" s="953"/>
      <c r="K23" s="953"/>
      <c r="L23" s="953"/>
      <c r="M23" s="953"/>
      <c r="N23" s="953"/>
      <c r="O23" s="954"/>
      <c r="P23" s="919">
        <v>3814</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582</v>
      </c>
      <c r="H24" s="956"/>
      <c r="I24" s="956"/>
      <c r="J24" s="956"/>
      <c r="K24" s="956"/>
      <c r="L24" s="956"/>
      <c r="M24" s="956"/>
      <c r="N24" s="956"/>
      <c r="O24" s="957"/>
      <c r="P24" s="657">
        <v>2591</v>
      </c>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583</v>
      </c>
      <c r="H25" s="956"/>
      <c r="I25" s="956"/>
      <c r="J25" s="956"/>
      <c r="K25" s="956"/>
      <c r="L25" s="956"/>
      <c r="M25" s="956"/>
      <c r="N25" s="956"/>
      <c r="O25" s="957"/>
      <c r="P25" s="657">
        <v>1487</v>
      </c>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584</v>
      </c>
      <c r="H26" s="956"/>
      <c r="I26" s="956"/>
      <c r="J26" s="956"/>
      <c r="K26" s="956"/>
      <c r="L26" s="956"/>
      <c r="M26" s="956"/>
      <c r="N26" s="956"/>
      <c r="O26" s="957"/>
      <c r="P26" s="657">
        <v>8</v>
      </c>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t="s">
        <v>585</v>
      </c>
      <c r="H27" s="956"/>
      <c r="I27" s="956"/>
      <c r="J27" s="956"/>
      <c r="K27" s="956"/>
      <c r="L27" s="956"/>
      <c r="M27" s="956"/>
      <c r="N27" s="956"/>
      <c r="O27" s="957"/>
      <c r="P27" s="657">
        <v>1</v>
      </c>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x14ac:dyDescent="0.15">
      <c r="A28" s="967"/>
      <c r="B28" s="968"/>
      <c r="C28" s="968"/>
      <c r="D28" s="968"/>
      <c r="E28" s="968"/>
      <c r="F28" s="969"/>
      <c r="G28" s="958" t="s">
        <v>461</v>
      </c>
      <c r="H28" s="959"/>
      <c r="I28" s="959"/>
      <c r="J28" s="959"/>
      <c r="K28" s="959"/>
      <c r="L28" s="959"/>
      <c r="M28" s="959"/>
      <c r="N28" s="959"/>
      <c r="O28" s="960"/>
      <c r="P28" s="878">
        <f>P29-SUM(P23:P27)</f>
        <v>2</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7903</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5" t="s">
        <v>528</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c r="AR31" s="200"/>
      <c r="AS31" s="133" t="s">
        <v>355</v>
      </c>
      <c r="AT31" s="134"/>
      <c r="AU31" s="199"/>
      <c r="AV31" s="199"/>
      <c r="AW31" s="398" t="s">
        <v>300</v>
      </c>
      <c r="AX31" s="399"/>
    </row>
    <row r="32" spans="1:50" ht="23.25" customHeight="1" x14ac:dyDescent="0.15">
      <c r="A32" s="403"/>
      <c r="B32" s="401"/>
      <c r="C32" s="401"/>
      <c r="D32" s="401"/>
      <c r="E32" s="401"/>
      <c r="F32" s="402"/>
      <c r="G32" s="564" t="s">
        <v>586</v>
      </c>
      <c r="H32" s="565"/>
      <c r="I32" s="565"/>
      <c r="J32" s="565"/>
      <c r="K32" s="565"/>
      <c r="L32" s="565"/>
      <c r="M32" s="565"/>
      <c r="N32" s="565"/>
      <c r="O32" s="566"/>
      <c r="P32" s="105" t="s">
        <v>576</v>
      </c>
      <c r="Q32" s="105"/>
      <c r="R32" s="105"/>
      <c r="S32" s="105"/>
      <c r="T32" s="105"/>
      <c r="U32" s="105"/>
      <c r="V32" s="105"/>
      <c r="W32" s="105"/>
      <c r="X32" s="106"/>
      <c r="Y32" s="471" t="s">
        <v>12</v>
      </c>
      <c r="Z32" s="531"/>
      <c r="AA32" s="532"/>
      <c r="AB32" s="461" t="s">
        <v>588</v>
      </c>
      <c r="AC32" s="461"/>
      <c r="AD32" s="461"/>
      <c r="AE32" s="218" t="s">
        <v>590</v>
      </c>
      <c r="AF32" s="219"/>
      <c r="AG32" s="219"/>
      <c r="AH32" s="219"/>
      <c r="AI32" s="218" t="s">
        <v>576</v>
      </c>
      <c r="AJ32" s="219"/>
      <c r="AK32" s="219"/>
      <c r="AL32" s="219"/>
      <c r="AM32" s="218" t="s">
        <v>576</v>
      </c>
      <c r="AN32" s="219"/>
      <c r="AO32" s="219"/>
      <c r="AP32" s="219"/>
      <c r="AQ32" s="340" t="s">
        <v>576</v>
      </c>
      <c r="AR32" s="207"/>
      <c r="AS32" s="207"/>
      <c r="AT32" s="341"/>
      <c r="AU32" s="219" t="s">
        <v>576</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589</v>
      </c>
      <c r="AC33" s="523"/>
      <c r="AD33" s="523"/>
      <c r="AE33" s="218" t="s">
        <v>586</v>
      </c>
      <c r="AF33" s="219"/>
      <c r="AG33" s="219"/>
      <c r="AH33" s="219"/>
      <c r="AI33" s="218" t="s">
        <v>576</v>
      </c>
      <c r="AJ33" s="219"/>
      <c r="AK33" s="219"/>
      <c r="AL33" s="219"/>
      <c r="AM33" s="218" t="s">
        <v>576</v>
      </c>
      <c r="AN33" s="219"/>
      <c r="AO33" s="219"/>
      <c r="AP33" s="219"/>
      <c r="AQ33" s="340" t="s">
        <v>576</v>
      </c>
      <c r="AR33" s="207"/>
      <c r="AS33" s="207"/>
      <c r="AT33" s="341"/>
      <c r="AU33" s="219" t="s">
        <v>576</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587</v>
      </c>
      <c r="AF34" s="219"/>
      <c r="AG34" s="219"/>
      <c r="AH34" s="219"/>
      <c r="AI34" s="218" t="s">
        <v>576</v>
      </c>
      <c r="AJ34" s="219"/>
      <c r="AK34" s="219"/>
      <c r="AL34" s="219"/>
      <c r="AM34" s="218" t="s">
        <v>576</v>
      </c>
      <c r="AN34" s="219"/>
      <c r="AO34" s="219"/>
      <c r="AP34" s="219"/>
      <c r="AQ34" s="340" t="s">
        <v>576</v>
      </c>
      <c r="AR34" s="207"/>
      <c r="AS34" s="207"/>
      <c r="AT34" s="341"/>
      <c r="AU34" s="219" t="s">
        <v>576</v>
      </c>
      <c r="AV34" s="219"/>
      <c r="AW34" s="219"/>
      <c r="AX34" s="221"/>
    </row>
    <row r="35" spans="1:50" ht="23.25" customHeight="1" x14ac:dyDescent="0.15">
      <c r="A35" s="226" t="s">
        <v>506</v>
      </c>
      <c r="B35" s="227"/>
      <c r="C35" s="227"/>
      <c r="D35" s="227"/>
      <c r="E35" s="227"/>
      <c r="F35" s="228"/>
      <c r="G35" s="232" t="s">
        <v>587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customHeight="1" x14ac:dyDescent="0.15">
      <c r="A82" s="865"/>
      <c r="B82" s="527"/>
      <c r="C82" s="428"/>
      <c r="D82" s="428"/>
      <c r="E82" s="428"/>
      <c r="F82" s="429"/>
      <c r="G82" s="676" t="s">
        <v>591</v>
      </c>
      <c r="H82" s="676"/>
      <c r="I82" s="676"/>
      <c r="J82" s="676"/>
      <c r="K82" s="676"/>
      <c r="L82" s="676"/>
      <c r="M82" s="676"/>
      <c r="N82" s="676"/>
      <c r="O82" s="676"/>
      <c r="P82" s="676"/>
      <c r="Q82" s="676"/>
      <c r="R82" s="676"/>
      <c r="S82" s="676"/>
      <c r="T82" s="676"/>
      <c r="U82" s="676"/>
      <c r="V82" s="676"/>
      <c r="W82" s="676"/>
      <c r="X82" s="676"/>
      <c r="Y82" s="676"/>
      <c r="Z82" s="676"/>
      <c r="AA82" s="677"/>
      <c r="AB82" s="884" t="s">
        <v>592</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customHeight="1" x14ac:dyDescent="0.15">
      <c r="A87" s="865"/>
      <c r="B87" s="428"/>
      <c r="C87" s="428"/>
      <c r="D87" s="428"/>
      <c r="E87" s="428"/>
      <c r="F87" s="429"/>
      <c r="G87" s="104" t="s">
        <v>593</v>
      </c>
      <c r="H87" s="105"/>
      <c r="I87" s="105"/>
      <c r="J87" s="105"/>
      <c r="K87" s="105"/>
      <c r="L87" s="105"/>
      <c r="M87" s="105"/>
      <c r="N87" s="105"/>
      <c r="O87" s="106"/>
      <c r="P87" s="105" t="s">
        <v>594</v>
      </c>
      <c r="Q87" s="514"/>
      <c r="R87" s="514"/>
      <c r="S87" s="514"/>
      <c r="T87" s="514"/>
      <c r="U87" s="514"/>
      <c r="V87" s="514"/>
      <c r="W87" s="514"/>
      <c r="X87" s="515"/>
      <c r="Y87" s="561" t="s">
        <v>62</v>
      </c>
      <c r="Z87" s="562"/>
      <c r="AA87" s="563"/>
      <c r="AB87" s="461" t="s">
        <v>596</v>
      </c>
      <c r="AC87" s="461"/>
      <c r="AD87" s="461"/>
      <c r="AE87" s="218">
        <v>5189317</v>
      </c>
      <c r="AF87" s="219"/>
      <c r="AG87" s="219"/>
      <c r="AH87" s="219"/>
      <c r="AI87" s="218">
        <v>4952341</v>
      </c>
      <c r="AJ87" s="219"/>
      <c r="AK87" s="219"/>
      <c r="AL87" s="219"/>
      <c r="AM87" s="218">
        <v>4735538</v>
      </c>
      <c r="AN87" s="219"/>
      <c r="AO87" s="219"/>
      <c r="AP87" s="219"/>
      <c r="AQ87" s="340" t="s">
        <v>576</v>
      </c>
      <c r="AR87" s="207"/>
      <c r="AS87" s="207"/>
      <c r="AT87" s="341"/>
      <c r="AU87" s="219" t="s">
        <v>576</v>
      </c>
      <c r="AV87" s="219"/>
      <c r="AW87" s="219"/>
      <c r="AX87" s="221"/>
    </row>
    <row r="88" spans="1:60" ht="23.25"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t="s">
        <v>588</v>
      </c>
      <c r="AC88" s="523"/>
      <c r="AD88" s="523"/>
      <c r="AE88" s="218" t="s">
        <v>597</v>
      </c>
      <c r="AF88" s="219"/>
      <c r="AG88" s="219"/>
      <c r="AH88" s="219"/>
      <c r="AI88" s="218" t="s">
        <v>576</v>
      </c>
      <c r="AJ88" s="219"/>
      <c r="AK88" s="219"/>
      <c r="AL88" s="219"/>
      <c r="AM88" s="218" t="s">
        <v>576</v>
      </c>
      <c r="AN88" s="219"/>
      <c r="AO88" s="219"/>
      <c r="AP88" s="219"/>
      <c r="AQ88" s="340" t="s">
        <v>576</v>
      </c>
      <c r="AR88" s="207"/>
      <c r="AS88" s="207"/>
      <c r="AT88" s="341"/>
      <c r="AU88" s="219" t="s">
        <v>576</v>
      </c>
      <c r="AV88" s="219"/>
      <c r="AW88" s="219"/>
      <c r="AX88" s="221"/>
      <c r="AY88" s="10"/>
      <c r="AZ88" s="10"/>
      <c r="BA88" s="10"/>
      <c r="BB88" s="10"/>
      <c r="BC88" s="10"/>
    </row>
    <row r="89" spans="1:60" ht="23.25"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t="s">
        <v>598</v>
      </c>
      <c r="AF89" s="219"/>
      <c r="AG89" s="219"/>
      <c r="AH89" s="219"/>
      <c r="AI89" s="218" t="s">
        <v>576</v>
      </c>
      <c r="AJ89" s="219"/>
      <c r="AK89" s="219"/>
      <c r="AL89" s="219"/>
      <c r="AM89" s="218" t="s">
        <v>576</v>
      </c>
      <c r="AN89" s="219"/>
      <c r="AO89" s="219"/>
      <c r="AP89" s="219"/>
      <c r="AQ89" s="340" t="s">
        <v>576</v>
      </c>
      <c r="AR89" s="207"/>
      <c r="AS89" s="207"/>
      <c r="AT89" s="341"/>
      <c r="AU89" s="219" t="s">
        <v>576</v>
      </c>
      <c r="AV89" s="219"/>
      <c r="AW89" s="219"/>
      <c r="AX89" s="221"/>
      <c r="AY89" s="10"/>
      <c r="AZ89" s="10"/>
      <c r="BA89" s="10"/>
      <c r="BB89" s="10"/>
      <c r="BC89" s="10"/>
      <c r="BD89" s="10"/>
      <c r="BE89" s="10"/>
      <c r="BF89" s="10"/>
      <c r="BG89" s="10"/>
      <c r="BH89" s="10"/>
    </row>
    <row r="90" spans="1:60" ht="18.75"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customHeight="1" x14ac:dyDescent="0.15">
      <c r="A92" s="865"/>
      <c r="B92" s="428"/>
      <c r="C92" s="428"/>
      <c r="D92" s="428"/>
      <c r="E92" s="428"/>
      <c r="F92" s="429"/>
      <c r="G92" s="104" t="s">
        <v>593</v>
      </c>
      <c r="H92" s="105"/>
      <c r="I92" s="105"/>
      <c r="J92" s="105"/>
      <c r="K92" s="105"/>
      <c r="L92" s="105"/>
      <c r="M92" s="105"/>
      <c r="N92" s="105"/>
      <c r="O92" s="106"/>
      <c r="P92" s="105" t="s">
        <v>595</v>
      </c>
      <c r="Q92" s="514"/>
      <c r="R92" s="514"/>
      <c r="S92" s="514"/>
      <c r="T92" s="514"/>
      <c r="U92" s="514"/>
      <c r="V92" s="514"/>
      <c r="W92" s="514"/>
      <c r="X92" s="515"/>
      <c r="Y92" s="561" t="s">
        <v>62</v>
      </c>
      <c r="Z92" s="562"/>
      <c r="AA92" s="563"/>
      <c r="AB92" s="461" t="s">
        <v>596</v>
      </c>
      <c r="AC92" s="461"/>
      <c r="AD92" s="461"/>
      <c r="AE92" s="218">
        <v>1626527</v>
      </c>
      <c r="AF92" s="219"/>
      <c r="AG92" s="219"/>
      <c r="AH92" s="219"/>
      <c r="AI92" s="218">
        <v>1557605</v>
      </c>
      <c r="AJ92" s="219"/>
      <c r="AK92" s="219"/>
      <c r="AL92" s="219"/>
      <c r="AM92" s="218">
        <v>1464879</v>
      </c>
      <c r="AN92" s="219"/>
      <c r="AO92" s="219"/>
      <c r="AP92" s="219"/>
      <c r="AQ92" s="340" t="s">
        <v>576</v>
      </c>
      <c r="AR92" s="207"/>
      <c r="AS92" s="207"/>
      <c r="AT92" s="341"/>
      <c r="AU92" s="219" t="s">
        <v>576</v>
      </c>
      <c r="AV92" s="219"/>
      <c r="AW92" s="219"/>
      <c r="AX92" s="221"/>
      <c r="AY92" s="10"/>
      <c r="AZ92" s="10"/>
      <c r="BA92" s="10"/>
      <c r="BB92" s="10"/>
      <c r="BC92" s="10"/>
      <c r="BD92" s="10"/>
      <c r="BE92" s="10"/>
      <c r="BF92" s="10"/>
      <c r="BG92" s="10"/>
      <c r="BH92" s="10"/>
    </row>
    <row r="93" spans="1:60" ht="23.25"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t="s">
        <v>576</v>
      </c>
      <c r="AC93" s="523"/>
      <c r="AD93" s="523"/>
      <c r="AE93" s="218" t="s">
        <v>576</v>
      </c>
      <c r="AF93" s="219"/>
      <c r="AG93" s="219"/>
      <c r="AH93" s="219"/>
      <c r="AI93" s="218" t="s">
        <v>576</v>
      </c>
      <c r="AJ93" s="219"/>
      <c r="AK93" s="219"/>
      <c r="AL93" s="219"/>
      <c r="AM93" s="218" t="s">
        <v>576</v>
      </c>
      <c r="AN93" s="219"/>
      <c r="AO93" s="219"/>
      <c r="AP93" s="219"/>
      <c r="AQ93" s="340" t="s">
        <v>576</v>
      </c>
      <c r="AR93" s="207"/>
      <c r="AS93" s="207"/>
      <c r="AT93" s="341"/>
      <c r="AU93" s="219" t="s">
        <v>576</v>
      </c>
      <c r="AV93" s="219"/>
      <c r="AW93" s="219"/>
      <c r="AX93" s="221"/>
    </row>
    <row r="94" spans="1:60" ht="23.25" customHeight="1" thickBot="1" x14ac:dyDescent="0.2">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t="s">
        <v>576</v>
      </c>
      <c r="AF94" s="219"/>
      <c r="AG94" s="219"/>
      <c r="AH94" s="219"/>
      <c r="AI94" s="218" t="s">
        <v>576</v>
      </c>
      <c r="AJ94" s="219"/>
      <c r="AK94" s="219"/>
      <c r="AL94" s="219"/>
      <c r="AM94" s="218" t="s">
        <v>576</v>
      </c>
      <c r="AN94" s="219"/>
      <c r="AO94" s="219"/>
      <c r="AP94" s="219"/>
      <c r="AQ94" s="340" t="s">
        <v>576</v>
      </c>
      <c r="AR94" s="207"/>
      <c r="AS94" s="207"/>
      <c r="AT94" s="341"/>
      <c r="AU94" s="219" t="s">
        <v>576</v>
      </c>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599</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596</v>
      </c>
      <c r="AC101" s="461"/>
      <c r="AD101" s="461"/>
      <c r="AE101" s="218">
        <v>1810</v>
      </c>
      <c r="AF101" s="219"/>
      <c r="AG101" s="219"/>
      <c r="AH101" s="220"/>
      <c r="AI101" s="218">
        <v>1480</v>
      </c>
      <c r="AJ101" s="219"/>
      <c r="AK101" s="219"/>
      <c r="AL101" s="220"/>
      <c r="AM101" s="218">
        <v>1139</v>
      </c>
      <c r="AN101" s="219"/>
      <c r="AO101" s="219"/>
      <c r="AP101" s="220"/>
      <c r="AQ101" s="218"/>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596</v>
      </c>
      <c r="AC102" s="461"/>
      <c r="AD102" s="461"/>
      <c r="AE102" s="418">
        <v>1810</v>
      </c>
      <c r="AF102" s="418"/>
      <c r="AG102" s="418"/>
      <c r="AH102" s="418"/>
      <c r="AI102" s="418">
        <v>1480</v>
      </c>
      <c r="AJ102" s="418"/>
      <c r="AK102" s="418"/>
      <c r="AL102" s="418"/>
      <c r="AM102" s="418">
        <v>1139</v>
      </c>
      <c r="AN102" s="418"/>
      <c r="AO102" s="418"/>
      <c r="AP102" s="418"/>
      <c r="AQ102" s="273">
        <v>1357</v>
      </c>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x14ac:dyDescent="0.15">
      <c r="A116" s="439"/>
      <c r="B116" s="440"/>
      <c r="C116" s="440"/>
      <c r="D116" s="440"/>
      <c r="E116" s="440"/>
      <c r="F116" s="441"/>
      <c r="G116" s="393" t="s">
        <v>600</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601</v>
      </c>
      <c r="AC116" s="463"/>
      <c r="AD116" s="464"/>
      <c r="AE116" s="418">
        <v>3105986</v>
      </c>
      <c r="AF116" s="418"/>
      <c r="AG116" s="418"/>
      <c r="AH116" s="418"/>
      <c r="AI116" s="418">
        <v>3395759</v>
      </c>
      <c r="AJ116" s="418"/>
      <c r="AK116" s="418"/>
      <c r="AL116" s="418"/>
      <c r="AM116" s="418"/>
      <c r="AN116" s="418"/>
      <c r="AO116" s="418"/>
      <c r="AP116" s="418"/>
      <c r="AQ116" s="218">
        <v>5823629</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602</v>
      </c>
      <c r="AC117" s="473"/>
      <c r="AD117" s="474"/>
      <c r="AE117" s="551" t="s">
        <v>603</v>
      </c>
      <c r="AF117" s="551"/>
      <c r="AG117" s="551"/>
      <c r="AH117" s="551"/>
      <c r="AI117" s="551" t="s">
        <v>604</v>
      </c>
      <c r="AJ117" s="551"/>
      <c r="AK117" s="551"/>
      <c r="AL117" s="551"/>
      <c r="AM117" s="551"/>
      <c r="AN117" s="551"/>
      <c r="AO117" s="551"/>
      <c r="AP117" s="551"/>
      <c r="AQ117" s="551" t="s">
        <v>645</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566</v>
      </c>
      <c r="B130" s="185"/>
      <c r="C130" s="184" t="s">
        <v>358</v>
      </c>
      <c r="D130" s="185"/>
      <c r="E130" s="169" t="s">
        <v>387</v>
      </c>
      <c r="F130" s="170"/>
      <c r="G130" s="171" t="s">
        <v>605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0.75" customHeight="1" x14ac:dyDescent="0.15">
      <c r="A134" s="189"/>
      <c r="B134" s="186"/>
      <c r="C134" s="180"/>
      <c r="D134" s="186"/>
      <c r="E134" s="180"/>
      <c r="F134" s="181"/>
      <c r="G134" s="104" t="s">
        <v>608</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588</v>
      </c>
      <c r="AC134" s="205"/>
      <c r="AD134" s="205"/>
      <c r="AE134" s="206" t="s">
        <v>588</v>
      </c>
      <c r="AF134" s="207"/>
      <c r="AG134" s="207"/>
      <c r="AH134" s="207"/>
      <c r="AI134" s="206" t="s">
        <v>576</v>
      </c>
      <c r="AJ134" s="207"/>
      <c r="AK134" s="207"/>
      <c r="AL134" s="207"/>
      <c r="AM134" s="206" t="s">
        <v>576</v>
      </c>
      <c r="AN134" s="207"/>
      <c r="AO134" s="207"/>
      <c r="AP134" s="207"/>
      <c r="AQ134" s="206" t="s">
        <v>576</v>
      </c>
      <c r="AR134" s="207"/>
      <c r="AS134" s="207"/>
      <c r="AT134" s="207"/>
      <c r="AU134" s="206" t="s">
        <v>576</v>
      </c>
      <c r="AV134" s="207"/>
      <c r="AW134" s="207"/>
      <c r="AX134" s="208"/>
    </row>
    <row r="135" spans="1:50" ht="30.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610</v>
      </c>
      <c r="AC135" s="213"/>
      <c r="AD135" s="213"/>
      <c r="AE135" s="206" t="s">
        <v>590</v>
      </c>
      <c r="AF135" s="207"/>
      <c r="AG135" s="207"/>
      <c r="AH135" s="207"/>
      <c r="AI135" s="206" t="s">
        <v>576</v>
      </c>
      <c r="AJ135" s="207"/>
      <c r="AK135" s="207"/>
      <c r="AL135" s="207"/>
      <c r="AM135" s="206" t="s">
        <v>576</v>
      </c>
      <c r="AN135" s="207"/>
      <c r="AO135" s="207"/>
      <c r="AP135" s="207"/>
      <c r="AQ135" s="206" t="s">
        <v>576</v>
      </c>
      <c r="AR135" s="207"/>
      <c r="AS135" s="207"/>
      <c r="AT135" s="207"/>
      <c r="AU135" s="206" t="s">
        <v>576</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11.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11.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19.5" customHeight="1" x14ac:dyDescent="0.15">
      <c r="A154" s="189"/>
      <c r="B154" s="186"/>
      <c r="C154" s="180"/>
      <c r="D154" s="186"/>
      <c r="E154" s="180"/>
      <c r="F154" s="181"/>
      <c r="G154" s="104" t="s">
        <v>588</v>
      </c>
      <c r="H154" s="105"/>
      <c r="I154" s="105"/>
      <c r="J154" s="105"/>
      <c r="K154" s="105"/>
      <c r="L154" s="105"/>
      <c r="M154" s="105"/>
      <c r="N154" s="105"/>
      <c r="O154" s="105"/>
      <c r="P154" s="106"/>
      <c r="Q154" s="125" t="s">
        <v>609</v>
      </c>
      <c r="R154" s="105"/>
      <c r="S154" s="105"/>
      <c r="T154" s="105"/>
      <c r="U154" s="105"/>
      <c r="V154" s="105"/>
      <c r="W154" s="105"/>
      <c r="X154" s="105"/>
      <c r="Y154" s="105"/>
      <c r="Z154" s="105"/>
      <c r="AA154" s="293"/>
      <c r="AB154" s="141"/>
      <c r="AC154" s="142"/>
      <c r="AD154" s="142"/>
      <c r="AE154" s="147" t="s">
        <v>588</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19.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2.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19.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644</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19.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1"/>
      <c r="E430" s="174" t="s">
        <v>546</v>
      </c>
      <c r="F430" s="898"/>
      <c r="G430" s="899" t="s">
        <v>374</v>
      </c>
      <c r="H430" s="123"/>
      <c r="I430" s="123"/>
      <c r="J430" s="900" t="s">
        <v>589</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customHeight="1" x14ac:dyDescent="0.15">
      <c r="A433" s="189"/>
      <c r="B433" s="186"/>
      <c r="C433" s="180"/>
      <c r="D433" s="186"/>
      <c r="E433" s="342"/>
      <c r="F433" s="343"/>
      <c r="G433" s="104" t="s">
        <v>598</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611</v>
      </c>
      <c r="AC433" s="213"/>
      <c r="AD433" s="213"/>
      <c r="AE433" s="340" t="s">
        <v>588</v>
      </c>
      <c r="AF433" s="207"/>
      <c r="AG433" s="207"/>
      <c r="AH433" s="207"/>
      <c r="AI433" s="340" t="s">
        <v>587</v>
      </c>
      <c r="AJ433" s="207"/>
      <c r="AK433" s="207"/>
      <c r="AL433" s="207"/>
      <c r="AM433" s="340" t="s">
        <v>576</v>
      </c>
      <c r="AN433" s="207"/>
      <c r="AO433" s="207"/>
      <c r="AP433" s="341"/>
      <c r="AQ433" s="340" t="s">
        <v>576</v>
      </c>
      <c r="AR433" s="207"/>
      <c r="AS433" s="207"/>
      <c r="AT433" s="341"/>
      <c r="AU433" s="207" t="s">
        <v>576</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612</v>
      </c>
      <c r="AC434" s="205"/>
      <c r="AD434" s="205"/>
      <c r="AE434" s="340" t="s">
        <v>614</v>
      </c>
      <c r="AF434" s="207"/>
      <c r="AG434" s="207"/>
      <c r="AH434" s="341"/>
      <c r="AI434" s="340" t="s">
        <v>588</v>
      </c>
      <c r="AJ434" s="207"/>
      <c r="AK434" s="207"/>
      <c r="AL434" s="207"/>
      <c r="AM434" s="340" t="s">
        <v>576</v>
      </c>
      <c r="AN434" s="207"/>
      <c r="AO434" s="207"/>
      <c r="AP434" s="341"/>
      <c r="AQ434" s="340" t="s">
        <v>576</v>
      </c>
      <c r="AR434" s="207"/>
      <c r="AS434" s="207"/>
      <c r="AT434" s="341"/>
      <c r="AU434" s="207" t="s">
        <v>576</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613</v>
      </c>
      <c r="AF435" s="207"/>
      <c r="AG435" s="207"/>
      <c r="AH435" s="341"/>
      <c r="AI435" s="340" t="s">
        <v>613</v>
      </c>
      <c r="AJ435" s="207"/>
      <c r="AK435" s="207"/>
      <c r="AL435" s="207"/>
      <c r="AM435" s="340" t="s">
        <v>576</v>
      </c>
      <c r="AN435" s="207"/>
      <c r="AO435" s="207"/>
      <c r="AP435" s="341"/>
      <c r="AQ435" s="340" t="s">
        <v>576</v>
      </c>
      <c r="AR435" s="207"/>
      <c r="AS435" s="207"/>
      <c r="AT435" s="341"/>
      <c r="AU435" s="207" t="s">
        <v>576</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customHeight="1" x14ac:dyDescent="0.15">
      <c r="A458" s="189"/>
      <c r="B458" s="186"/>
      <c r="C458" s="180"/>
      <c r="D458" s="186"/>
      <c r="E458" s="342"/>
      <c r="F458" s="343"/>
      <c r="G458" s="104" t="s">
        <v>588</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588</v>
      </c>
      <c r="AC458" s="213"/>
      <c r="AD458" s="213"/>
      <c r="AE458" s="340" t="s">
        <v>598</v>
      </c>
      <c r="AF458" s="207"/>
      <c r="AG458" s="207"/>
      <c r="AH458" s="207"/>
      <c r="AI458" s="340" t="s">
        <v>587</v>
      </c>
      <c r="AJ458" s="207"/>
      <c r="AK458" s="207"/>
      <c r="AL458" s="207"/>
      <c r="AM458" s="340" t="s">
        <v>576</v>
      </c>
      <c r="AN458" s="207"/>
      <c r="AO458" s="207"/>
      <c r="AP458" s="341"/>
      <c r="AQ458" s="340" t="s">
        <v>576</v>
      </c>
      <c r="AR458" s="207"/>
      <c r="AS458" s="207"/>
      <c r="AT458" s="341"/>
      <c r="AU458" s="207" t="s">
        <v>576</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613</v>
      </c>
      <c r="AC459" s="205"/>
      <c r="AD459" s="205"/>
      <c r="AE459" s="340" t="s">
        <v>615</v>
      </c>
      <c r="AF459" s="207"/>
      <c r="AG459" s="207"/>
      <c r="AH459" s="341"/>
      <c r="AI459" s="340" t="s">
        <v>588</v>
      </c>
      <c r="AJ459" s="207"/>
      <c r="AK459" s="207"/>
      <c r="AL459" s="207"/>
      <c r="AM459" s="340" t="s">
        <v>576</v>
      </c>
      <c r="AN459" s="207"/>
      <c r="AO459" s="207"/>
      <c r="AP459" s="341"/>
      <c r="AQ459" s="340" t="s">
        <v>576</v>
      </c>
      <c r="AR459" s="207"/>
      <c r="AS459" s="207"/>
      <c r="AT459" s="341"/>
      <c r="AU459" s="207" t="s">
        <v>576</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616</v>
      </c>
      <c r="AF460" s="207"/>
      <c r="AG460" s="207"/>
      <c r="AH460" s="341"/>
      <c r="AI460" s="340" t="s">
        <v>617</v>
      </c>
      <c r="AJ460" s="207"/>
      <c r="AK460" s="207"/>
      <c r="AL460" s="207"/>
      <c r="AM460" s="340" t="s">
        <v>576</v>
      </c>
      <c r="AN460" s="207"/>
      <c r="AO460" s="207"/>
      <c r="AP460" s="341"/>
      <c r="AQ460" s="340" t="s">
        <v>576</v>
      </c>
      <c r="AR460" s="207"/>
      <c r="AS460" s="207"/>
      <c r="AT460" s="341"/>
      <c r="AU460" s="207" t="s">
        <v>576</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588</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27"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574</v>
      </c>
      <c r="AE702" s="346"/>
      <c r="AF702" s="346"/>
      <c r="AG702" s="385" t="s">
        <v>635</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574</v>
      </c>
      <c r="AE703" s="329"/>
      <c r="AF703" s="329"/>
      <c r="AG703" s="101" t="s">
        <v>647</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574</v>
      </c>
      <c r="AE704" s="783"/>
      <c r="AF704" s="783"/>
      <c r="AG704" s="167" t="s">
        <v>648</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618</v>
      </c>
      <c r="AE705" s="715"/>
      <c r="AF705" s="715"/>
      <c r="AG705" s="125"/>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619</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619</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618</v>
      </c>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574</v>
      </c>
      <c r="AE709" s="329"/>
      <c r="AF709" s="329"/>
      <c r="AG709" s="101" t="s">
        <v>636</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618</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574</v>
      </c>
      <c r="AE711" s="329"/>
      <c r="AF711" s="329"/>
      <c r="AG711" s="101" t="s">
        <v>637</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618</v>
      </c>
      <c r="AE712" s="783"/>
      <c r="AF712" s="783"/>
      <c r="AG712" s="810" t="s">
        <v>649</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618</v>
      </c>
      <c r="AE713" s="329"/>
      <c r="AF713" s="663"/>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574</v>
      </c>
      <c r="AE714" s="808"/>
      <c r="AF714" s="809"/>
      <c r="AG714" s="736" t="s">
        <v>638</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618</v>
      </c>
      <c r="AE715" s="605"/>
      <c r="AF715" s="656"/>
      <c r="AG715" s="742"/>
      <c r="AH715" s="743"/>
      <c r="AI715" s="743"/>
      <c r="AJ715" s="743"/>
      <c r="AK715" s="743"/>
      <c r="AL715" s="743"/>
      <c r="AM715" s="743"/>
      <c r="AN715" s="743"/>
      <c r="AO715" s="743"/>
      <c r="AP715" s="743"/>
      <c r="AQ715" s="743"/>
      <c r="AR715" s="743"/>
      <c r="AS715" s="743"/>
      <c r="AT715" s="743"/>
      <c r="AU715" s="743"/>
      <c r="AV715" s="743"/>
      <c r="AW715" s="743"/>
      <c r="AX715" s="744"/>
    </row>
    <row r="716" spans="1:50" ht="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574</v>
      </c>
      <c r="AE716" s="627"/>
      <c r="AF716" s="627"/>
      <c r="AG716" s="101" t="s">
        <v>639</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574</v>
      </c>
      <c r="AE717" s="329"/>
      <c r="AF717" s="329"/>
      <c r="AG717" s="101" t="s">
        <v>640</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618</v>
      </c>
      <c r="AE718" s="329"/>
      <c r="AF718" s="329"/>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618</v>
      </c>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hidden="1"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620</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621</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550</v>
      </c>
      <c r="B737" s="210"/>
      <c r="C737" s="210"/>
      <c r="D737" s="211"/>
      <c r="E737" s="990" t="s">
        <v>622</v>
      </c>
      <c r="F737" s="990"/>
      <c r="G737" s="990"/>
      <c r="H737" s="990"/>
      <c r="I737" s="990"/>
      <c r="J737" s="990"/>
      <c r="K737" s="990"/>
      <c r="L737" s="990"/>
      <c r="M737" s="990"/>
      <c r="N737" s="365" t="s">
        <v>543</v>
      </c>
      <c r="O737" s="365"/>
      <c r="P737" s="365"/>
      <c r="Q737" s="365"/>
      <c r="R737" s="990" t="s">
        <v>623</v>
      </c>
      <c r="S737" s="990"/>
      <c r="T737" s="990"/>
      <c r="U737" s="990"/>
      <c r="V737" s="990"/>
      <c r="W737" s="990"/>
      <c r="X737" s="990"/>
      <c r="Y737" s="990"/>
      <c r="Z737" s="990"/>
      <c r="AA737" s="365" t="s">
        <v>542</v>
      </c>
      <c r="AB737" s="365"/>
      <c r="AC737" s="365"/>
      <c r="AD737" s="365"/>
      <c r="AE737" s="990" t="s">
        <v>624</v>
      </c>
      <c r="AF737" s="990"/>
      <c r="AG737" s="990"/>
      <c r="AH737" s="990"/>
      <c r="AI737" s="990"/>
      <c r="AJ737" s="990"/>
      <c r="AK737" s="990"/>
      <c r="AL737" s="990"/>
      <c r="AM737" s="990"/>
      <c r="AN737" s="365" t="s">
        <v>541</v>
      </c>
      <c r="AO737" s="365"/>
      <c r="AP737" s="365"/>
      <c r="AQ737" s="365"/>
      <c r="AR737" s="982" t="s">
        <v>625</v>
      </c>
      <c r="AS737" s="983"/>
      <c r="AT737" s="983"/>
      <c r="AU737" s="983"/>
      <c r="AV737" s="983"/>
      <c r="AW737" s="983"/>
      <c r="AX737" s="984"/>
      <c r="AY737" s="89"/>
      <c r="AZ737" s="89"/>
    </row>
    <row r="738" spans="1:52" ht="24.75" customHeight="1" x14ac:dyDescent="0.15">
      <c r="A738" s="991" t="s">
        <v>540</v>
      </c>
      <c r="B738" s="210"/>
      <c r="C738" s="210"/>
      <c r="D738" s="211"/>
      <c r="E738" s="990" t="s">
        <v>626</v>
      </c>
      <c r="F738" s="990"/>
      <c r="G738" s="990"/>
      <c r="H738" s="990"/>
      <c r="I738" s="990"/>
      <c r="J738" s="990"/>
      <c r="K738" s="990"/>
      <c r="L738" s="990"/>
      <c r="M738" s="990"/>
      <c r="N738" s="365" t="s">
        <v>539</v>
      </c>
      <c r="O738" s="365"/>
      <c r="P738" s="365"/>
      <c r="Q738" s="365"/>
      <c r="R738" s="990" t="s">
        <v>627</v>
      </c>
      <c r="S738" s="990"/>
      <c r="T738" s="990"/>
      <c r="U738" s="990"/>
      <c r="V738" s="990"/>
      <c r="W738" s="990"/>
      <c r="X738" s="990"/>
      <c r="Y738" s="990"/>
      <c r="Z738" s="990"/>
      <c r="AA738" s="365" t="s">
        <v>538</v>
      </c>
      <c r="AB738" s="365"/>
      <c r="AC738" s="365"/>
      <c r="AD738" s="365"/>
      <c r="AE738" s="990" t="s">
        <v>628</v>
      </c>
      <c r="AF738" s="990"/>
      <c r="AG738" s="990"/>
      <c r="AH738" s="990"/>
      <c r="AI738" s="990"/>
      <c r="AJ738" s="990"/>
      <c r="AK738" s="990"/>
      <c r="AL738" s="990"/>
      <c r="AM738" s="990"/>
      <c r="AN738" s="365" t="s">
        <v>534</v>
      </c>
      <c r="AO738" s="365"/>
      <c r="AP738" s="365"/>
      <c r="AQ738" s="365"/>
      <c r="AR738" s="982" t="s">
        <v>629</v>
      </c>
      <c r="AS738" s="983"/>
      <c r="AT738" s="983"/>
      <c r="AU738" s="983"/>
      <c r="AV738" s="983"/>
      <c r="AW738" s="983"/>
      <c r="AX738" s="984"/>
    </row>
    <row r="739" spans="1:52" ht="24.75" customHeight="1" thickBot="1" x14ac:dyDescent="0.2">
      <c r="A739" s="992" t="s">
        <v>530</v>
      </c>
      <c r="B739" s="993"/>
      <c r="C739" s="993"/>
      <c r="D739" s="994"/>
      <c r="E739" s="995" t="s">
        <v>572</v>
      </c>
      <c r="F739" s="985"/>
      <c r="G739" s="985"/>
      <c r="H739" s="93" t="str">
        <f>IF(E739="", "", "(")</f>
        <v>(</v>
      </c>
      <c r="I739" s="985"/>
      <c r="J739" s="985"/>
      <c r="K739" s="93" t="str">
        <f>IF(OR(I739="　", I739=""), "", "-")</f>
        <v/>
      </c>
      <c r="L739" s="986">
        <v>504</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512</v>
      </c>
      <c r="B779" s="629"/>
      <c r="C779" s="629"/>
      <c r="D779" s="629"/>
      <c r="E779" s="629"/>
      <c r="F779" s="630"/>
      <c r="G779" s="595" t="s">
        <v>630</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631</v>
      </c>
      <c r="H781" s="671"/>
      <c r="I781" s="671"/>
      <c r="J781" s="671"/>
      <c r="K781" s="672"/>
      <c r="L781" s="664" t="s">
        <v>633</v>
      </c>
      <c r="M781" s="665"/>
      <c r="N781" s="665"/>
      <c r="O781" s="665"/>
      <c r="P781" s="665"/>
      <c r="Q781" s="665"/>
      <c r="R781" s="665"/>
      <c r="S781" s="665"/>
      <c r="T781" s="665"/>
      <c r="U781" s="665"/>
      <c r="V781" s="665"/>
      <c r="W781" s="665"/>
      <c r="X781" s="666"/>
      <c r="Y781" s="388"/>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t="s">
        <v>632</v>
      </c>
      <c r="H782" s="607"/>
      <c r="I782" s="607"/>
      <c r="J782" s="607"/>
      <c r="K782" s="608"/>
      <c r="L782" s="598" t="s">
        <v>634</v>
      </c>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63"/>
      <c r="AD837" s="371"/>
      <c r="AE837" s="371"/>
      <c r="AF837" s="371"/>
      <c r="AG837" s="371"/>
      <c r="AH837" s="372"/>
      <c r="AI837" s="373"/>
      <c r="AJ837" s="373"/>
      <c r="AK837" s="373"/>
      <c r="AL837" s="357"/>
      <c r="AM837" s="358"/>
      <c r="AN837" s="358"/>
      <c r="AO837" s="359"/>
      <c r="AP837" s="360"/>
      <c r="AQ837" s="360"/>
      <c r="AR837" s="360"/>
      <c r="AS837" s="360"/>
      <c r="AT837" s="360"/>
      <c r="AU837" s="360"/>
      <c r="AV837" s="360"/>
      <c r="AW837" s="360"/>
      <c r="AX837" s="360"/>
    </row>
    <row r="838" spans="1:50" ht="30"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641</v>
      </c>
      <c r="F1102" s="375"/>
      <c r="G1102" s="375"/>
      <c r="H1102" s="375"/>
      <c r="I1102" s="375"/>
      <c r="J1102" s="348" t="s">
        <v>609</v>
      </c>
      <c r="K1102" s="349"/>
      <c r="L1102" s="349"/>
      <c r="M1102" s="349"/>
      <c r="N1102" s="349"/>
      <c r="O1102" s="349"/>
      <c r="P1102" s="362" t="s">
        <v>642</v>
      </c>
      <c r="Q1102" s="350"/>
      <c r="R1102" s="350"/>
      <c r="S1102" s="350"/>
      <c r="T1102" s="350"/>
      <c r="U1102" s="350"/>
      <c r="V1102" s="350"/>
      <c r="W1102" s="350"/>
      <c r="X1102" s="350"/>
      <c r="Y1102" s="351" t="s">
        <v>588</v>
      </c>
      <c r="Z1102" s="352"/>
      <c r="AA1102" s="352"/>
      <c r="AB1102" s="353"/>
      <c r="AC1102" s="354"/>
      <c r="AD1102" s="354"/>
      <c r="AE1102" s="354"/>
      <c r="AF1102" s="354"/>
      <c r="AG1102" s="354"/>
      <c r="AH1102" s="355"/>
      <c r="AI1102" s="356"/>
      <c r="AJ1102" s="356"/>
      <c r="AK1102" s="356"/>
      <c r="AL1102" s="357" t="s">
        <v>609</v>
      </c>
      <c r="AM1102" s="358"/>
      <c r="AN1102" s="358"/>
      <c r="AO1102" s="359"/>
      <c r="AP1102" s="360" t="s">
        <v>643</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07">
      <formula>IF(RIGHT(TEXT(P14,"0.#"),1)=".",FALSE,TRUE)</formula>
    </cfRule>
    <cfRule type="expression" dxfId="2798" priority="14008">
      <formula>IF(RIGHT(TEXT(P14,"0.#"),1)=".",TRUE,FALSE)</formula>
    </cfRule>
  </conditionalFormatting>
  <conditionalFormatting sqref="AE32">
    <cfRule type="expression" dxfId="2797" priority="13997">
      <formula>IF(RIGHT(TEXT(AE32,"0.#"),1)=".",FALSE,TRUE)</formula>
    </cfRule>
    <cfRule type="expression" dxfId="2796" priority="13998">
      <formula>IF(RIGHT(TEXT(AE32,"0.#"),1)=".",TRUE,FALSE)</formula>
    </cfRule>
  </conditionalFormatting>
  <conditionalFormatting sqref="P18:AX18">
    <cfRule type="expression" dxfId="2795" priority="13883">
      <formula>IF(RIGHT(TEXT(P18,"0.#"),1)=".",FALSE,TRUE)</formula>
    </cfRule>
    <cfRule type="expression" dxfId="2794" priority="13884">
      <formula>IF(RIGHT(TEXT(P18,"0.#"),1)=".",TRUE,FALSE)</formula>
    </cfRule>
  </conditionalFormatting>
  <conditionalFormatting sqref="Y782">
    <cfRule type="expression" dxfId="2793" priority="13879">
      <formula>IF(RIGHT(TEXT(Y782,"0.#"),1)=".",FALSE,TRUE)</formula>
    </cfRule>
    <cfRule type="expression" dxfId="2792" priority="13880">
      <formula>IF(RIGHT(TEXT(Y782,"0.#"),1)=".",TRUE,FALSE)</formula>
    </cfRule>
  </conditionalFormatting>
  <conditionalFormatting sqref="Y791">
    <cfRule type="expression" dxfId="2791" priority="13875">
      <formula>IF(RIGHT(TEXT(Y791,"0.#"),1)=".",FALSE,TRUE)</formula>
    </cfRule>
    <cfRule type="expression" dxfId="2790" priority="13876">
      <formula>IF(RIGHT(TEXT(Y791,"0.#"),1)=".",TRUE,FALSE)</formula>
    </cfRule>
  </conditionalFormatting>
  <conditionalFormatting sqref="Y822:Y829 Y820 Y809:Y816 Y807 Y796:Y803 Y794">
    <cfRule type="expression" dxfId="2789" priority="13657">
      <formula>IF(RIGHT(TEXT(Y794,"0.#"),1)=".",FALSE,TRUE)</formula>
    </cfRule>
    <cfRule type="expression" dxfId="2788" priority="13658">
      <formula>IF(RIGHT(TEXT(Y794,"0.#"),1)=".",TRUE,FALSE)</formula>
    </cfRule>
  </conditionalFormatting>
  <conditionalFormatting sqref="P16:AQ17 P15:AX15 P13:AX13">
    <cfRule type="expression" dxfId="2787" priority="13705">
      <formula>IF(RIGHT(TEXT(P13,"0.#"),1)=".",FALSE,TRUE)</formula>
    </cfRule>
    <cfRule type="expression" dxfId="2786" priority="13706">
      <formula>IF(RIGHT(TEXT(P13,"0.#"),1)=".",TRUE,FALSE)</formula>
    </cfRule>
  </conditionalFormatting>
  <conditionalFormatting sqref="P19:AJ19">
    <cfRule type="expression" dxfId="2785" priority="13703">
      <formula>IF(RIGHT(TEXT(P19,"0.#"),1)=".",FALSE,TRUE)</formula>
    </cfRule>
    <cfRule type="expression" dxfId="2784" priority="13704">
      <formula>IF(RIGHT(TEXT(P19,"0.#"),1)=".",TRUE,FALSE)</formula>
    </cfRule>
  </conditionalFormatting>
  <conditionalFormatting sqref="AE101 AQ101">
    <cfRule type="expression" dxfId="2783" priority="13695">
      <formula>IF(RIGHT(TEXT(AE101,"0.#"),1)=".",FALSE,TRUE)</formula>
    </cfRule>
    <cfRule type="expression" dxfId="2782" priority="13696">
      <formula>IF(RIGHT(TEXT(AE101,"0.#"),1)=".",TRUE,FALSE)</formula>
    </cfRule>
  </conditionalFormatting>
  <conditionalFormatting sqref="Y783:Y790 Y781">
    <cfRule type="expression" dxfId="2781" priority="13681">
      <formula>IF(RIGHT(TEXT(Y781,"0.#"),1)=".",FALSE,TRUE)</formula>
    </cfRule>
    <cfRule type="expression" dxfId="2780" priority="13682">
      <formula>IF(RIGHT(TEXT(Y781,"0.#"),1)=".",TRUE,FALSE)</formula>
    </cfRule>
  </conditionalFormatting>
  <conditionalFormatting sqref="AU782">
    <cfRule type="expression" dxfId="2779" priority="13679">
      <formula>IF(RIGHT(TEXT(AU782,"0.#"),1)=".",FALSE,TRUE)</formula>
    </cfRule>
    <cfRule type="expression" dxfId="2778" priority="13680">
      <formula>IF(RIGHT(TEXT(AU782,"0.#"),1)=".",TRUE,FALSE)</formula>
    </cfRule>
  </conditionalFormatting>
  <conditionalFormatting sqref="AU791">
    <cfRule type="expression" dxfId="2777" priority="13677">
      <formula>IF(RIGHT(TEXT(AU791,"0.#"),1)=".",FALSE,TRUE)</formula>
    </cfRule>
    <cfRule type="expression" dxfId="2776" priority="13678">
      <formula>IF(RIGHT(TEXT(AU791,"0.#"),1)=".",TRUE,FALSE)</formula>
    </cfRule>
  </conditionalFormatting>
  <conditionalFormatting sqref="AU783:AU790 AU781">
    <cfRule type="expression" dxfId="2775" priority="13675">
      <formula>IF(RIGHT(TEXT(AU781,"0.#"),1)=".",FALSE,TRUE)</formula>
    </cfRule>
    <cfRule type="expression" dxfId="2774" priority="13676">
      <formula>IF(RIGHT(TEXT(AU781,"0.#"),1)=".",TRUE,FALSE)</formula>
    </cfRule>
  </conditionalFormatting>
  <conditionalFormatting sqref="Y821 Y808 Y795">
    <cfRule type="expression" dxfId="2773" priority="13661">
      <formula>IF(RIGHT(TEXT(Y795,"0.#"),1)=".",FALSE,TRUE)</formula>
    </cfRule>
    <cfRule type="expression" dxfId="2772" priority="13662">
      <formula>IF(RIGHT(TEXT(Y795,"0.#"),1)=".",TRUE,FALSE)</formula>
    </cfRule>
  </conditionalFormatting>
  <conditionalFormatting sqref="Y830 Y817 Y804">
    <cfRule type="expression" dxfId="2771" priority="13659">
      <formula>IF(RIGHT(TEXT(Y804,"0.#"),1)=".",FALSE,TRUE)</formula>
    </cfRule>
    <cfRule type="expression" dxfId="2770" priority="13660">
      <formula>IF(RIGHT(TEXT(Y804,"0.#"),1)=".",TRUE,FALSE)</formula>
    </cfRule>
  </conditionalFormatting>
  <conditionalFormatting sqref="AU821 AU808 AU795">
    <cfRule type="expression" dxfId="2769" priority="13655">
      <formula>IF(RIGHT(TEXT(AU795,"0.#"),1)=".",FALSE,TRUE)</formula>
    </cfRule>
    <cfRule type="expression" dxfId="2768" priority="13656">
      <formula>IF(RIGHT(TEXT(AU795,"0.#"),1)=".",TRUE,FALSE)</formula>
    </cfRule>
  </conditionalFormatting>
  <conditionalFormatting sqref="AU830 AU817 AU804">
    <cfRule type="expression" dxfId="2767" priority="13653">
      <formula>IF(RIGHT(TEXT(AU804,"0.#"),1)=".",FALSE,TRUE)</formula>
    </cfRule>
    <cfRule type="expression" dxfId="2766" priority="13654">
      <formula>IF(RIGHT(TEXT(AU804,"0.#"),1)=".",TRUE,FALSE)</formula>
    </cfRule>
  </conditionalFormatting>
  <conditionalFormatting sqref="AU822:AU829 AU820 AU809:AU816 AU807 AU796:AU803 AU794">
    <cfRule type="expression" dxfId="2765" priority="13651">
      <formula>IF(RIGHT(TEXT(AU794,"0.#"),1)=".",FALSE,TRUE)</formula>
    </cfRule>
    <cfRule type="expression" dxfId="2764" priority="13652">
      <formula>IF(RIGHT(TEXT(AU794,"0.#"),1)=".",TRUE,FALSE)</formula>
    </cfRule>
  </conditionalFormatting>
  <conditionalFormatting sqref="AM87">
    <cfRule type="expression" dxfId="2763" priority="13305">
      <formula>IF(RIGHT(TEXT(AM87,"0.#"),1)=".",FALSE,TRUE)</formula>
    </cfRule>
    <cfRule type="expression" dxfId="2762" priority="13306">
      <formula>IF(RIGHT(TEXT(AM87,"0.#"),1)=".",TRUE,FALSE)</formula>
    </cfRule>
  </conditionalFormatting>
  <conditionalFormatting sqref="AE55">
    <cfRule type="expression" dxfId="2761" priority="13373">
      <formula>IF(RIGHT(TEXT(AE55,"0.#"),1)=".",FALSE,TRUE)</formula>
    </cfRule>
    <cfRule type="expression" dxfId="2760" priority="13374">
      <formula>IF(RIGHT(TEXT(AE55,"0.#"),1)=".",TRUE,FALSE)</formula>
    </cfRule>
  </conditionalFormatting>
  <conditionalFormatting sqref="AI55">
    <cfRule type="expression" dxfId="2759" priority="13371">
      <formula>IF(RIGHT(TEXT(AI55,"0.#"),1)=".",FALSE,TRUE)</formula>
    </cfRule>
    <cfRule type="expression" dxfId="2758" priority="13372">
      <formula>IF(RIGHT(TEXT(AI55,"0.#"),1)=".",TRUE,FALSE)</formula>
    </cfRule>
  </conditionalFormatting>
  <conditionalFormatting sqref="AM34">
    <cfRule type="expression" dxfId="2757" priority="13451">
      <formula>IF(RIGHT(TEXT(AM34,"0.#"),1)=".",FALSE,TRUE)</formula>
    </cfRule>
    <cfRule type="expression" dxfId="2756" priority="13452">
      <formula>IF(RIGHT(TEXT(AM34,"0.#"),1)=".",TRUE,FALSE)</formula>
    </cfRule>
  </conditionalFormatting>
  <conditionalFormatting sqref="AE33">
    <cfRule type="expression" dxfId="2755" priority="13465">
      <formula>IF(RIGHT(TEXT(AE33,"0.#"),1)=".",FALSE,TRUE)</formula>
    </cfRule>
    <cfRule type="expression" dxfId="2754" priority="13466">
      <formula>IF(RIGHT(TEXT(AE33,"0.#"),1)=".",TRUE,FALSE)</formula>
    </cfRule>
  </conditionalFormatting>
  <conditionalFormatting sqref="AE34">
    <cfRule type="expression" dxfId="2753" priority="13463">
      <formula>IF(RIGHT(TEXT(AE34,"0.#"),1)=".",FALSE,TRUE)</formula>
    </cfRule>
    <cfRule type="expression" dxfId="2752" priority="13464">
      <formula>IF(RIGHT(TEXT(AE34,"0.#"),1)=".",TRUE,FALSE)</formula>
    </cfRule>
  </conditionalFormatting>
  <conditionalFormatting sqref="AI34">
    <cfRule type="expression" dxfId="2751" priority="13461">
      <formula>IF(RIGHT(TEXT(AI34,"0.#"),1)=".",FALSE,TRUE)</formula>
    </cfRule>
    <cfRule type="expression" dxfId="2750" priority="13462">
      <formula>IF(RIGHT(TEXT(AI34,"0.#"),1)=".",TRUE,FALSE)</formula>
    </cfRule>
  </conditionalFormatting>
  <conditionalFormatting sqref="AI33">
    <cfRule type="expression" dxfId="2749" priority="13459">
      <formula>IF(RIGHT(TEXT(AI33,"0.#"),1)=".",FALSE,TRUE)</formula>
    </cfRule>
    <cfRule type="expression" dxfId="2748" priority="13460">
      <formula>IF(RIGHT(TEXT(AI33,"0.#"),1)=".",TRUE,FALSE)</formula>
    </cfRule>
  </conditionalFormatting>
  <conditionalFormatting sqref="AI32">
    <cfRule type="expression" dxfId="2747" priority="13457">
      <formula>IF(RIGHT(TEXT(AI32,"0.#"),1)=".",FALSE,TRUE)</formula>
    </cfRule>
    <cfRule type="expression" dxfId="2746" priority="13458">
      <formula>IF(RIGHT(TEXT(AI32,"0.#"),1)=".",TRUE,FALSE)</formula>
    </cfRule>
  </conditionalFormatting>
  <conditionalFormatting sqref="AM32">
    <cfRule type="expression" dxfId="2745" priority="13455">
      <formula>IF(RIGHT(TEXT(AM32,"0.#"),1)=".",FALSE,TRUE)</formula>
    </cfRule>
    <cfRule type="expression" dxfId="2744" priority="13456">
      <formula>IF(RIGHT(TEXT(AM32,"0.#"),1)=".",TRUE,FALSE)</formula>
    </cfRule>
  </conditionalFormatting>
  <conditionalFormatting sqref="AM33">
    <cfRule type="expression" dxfId="2743" priority="13453">
      <formula>IF(RIGHT(TEXT(AM33,"0.#"),1)=".",FALSE,TRUE)</formula>
    </cfRule>
    <cfRule type="expression" dxfId="2742" priority="13454">
      <formula>IF(RIGHT(TEXT(AM33,"0.#"),1)=".",TRUE,FALSE)</formula>
    </cfRule>
  </conditionalFormatting>
  <conditionalFormatting sqref="AQ32:AQ34">
    <cfRule type="expression" dxfId="2741" priority="13445">
      <formula>IF(RIGHT(TEXT(AQ32,"0.#"),1)=".",FALSE,TRUE)</formula>
    </cfRule>
    <cfRule type="expression" dxfId="2740" priority="13446">
      <formula>IF(RIGHT(TEXT(AQ32,"0.#"),1)=".",TRUE,FALSE)</formula>
    </cfRule>
  </conditionalFormatting>
  <conditionalFormatting sqref="AU32:AU34">
    <cfRule type="expression" dxfId="2739" priority="13443">
      <formula>IF(RIGHT(TEXT(AU32,"0.#"),1)=".",FALSE,TRUE)</formula>
    </cfRule>
    <cfRule type="expression" dxfId="2738" priority="13444">
      <formula>IF(RIGHT(TEXT(AU32,"0.#"),1)=".",TRUE,FALSE)</formula>
    </cfRule>
  </conditionalFormatting>
  <conditionalFormatting sqref="AE53">
    <cfRule type="expression" dxfId="2737" priority="13377">
      <formula>IF(RIGHT(TEXT(AE53,"0.#"),1)=".",FALSE,TRUE)</formula>
    </cfRule>
    <cfRule type="expression" dxfId="2736" priority="13378">
      <formula>IF(RIGHT(TEXT(AE53,"0.#"),1)=".",TRUE,FALSE)</formula>
    </cfRule>
  </conditionalFormatting>
  <conditionalFormatting sqref="AE54">
    <cfRule type="expression" dxfId="2735" priority="13375">
      <formula>IF(RIGHT(TEXT(AE54,"0.#"),1)=".",FALSE,TRUE)</formula>
    </cfRule>
    <cfRule type="expression" dxfId="2734" priority="13376">
      <formula>IF(RIGHT(TEXT(AE54,"0.#"),1)=".",TRUE,FALSE)</formula>
    </cfRule>
  </conditionalFormatting>
  <conditionalFormatting sqref="AI54">
    <cfRule type="expression" dxfId="2733" priority="13369">
      <formula>IF(RIGHT(TEXT(AI54,"0.#"),1)=".",FALSE,TRUE)</formula>
    </cfRule>
    <cfRule type="expression" dxfId="2732" priority="13370">
      <formula>IF(RIGHT(TEXT(AI54,"0.#"),1)=".",TRUE,FALSE)</formula>
    </cfRule>
  </conditionalFormatting>
  <conditionalFormatting sqref="AI53">
    <cfRule type="expression" dxfId="2731" priority="13367">
      <formula>IF(RIGHT(TEXT(AI53,"0.#"),1)=".",FALSE,TRUE)</formula>
    </cfRule>
    <cfRule type="expression" dxfId="2730" priority="13368">
      <formula>IF(RIGHT(TEXT(AI53,"0.#"),1)=".",TRUE,FALSE)</formula>
    </cfRule>
  </conditionalFormatting>
  <conditionalFormatting sqref="AM53">
    <cfRule type="expression" dxfId="2729" priority="13365">
      <formula>IF(RIGHT(TEXT(AM53,"0.#"),1)=".",FALSE,TRUE)</formula>
    </cfRule>
    <cfRule type="expression" dxfId="2728" priority="13366">
      <formula>IF(RIGHT(TEXT(AM53,"0.#"),1)=".",TRUE,FALSE)</formula>
    </cfRule>
  </conditionalFormatting>
  <conditionalFormatting sqref="AM54">
    <cfRule type="expression" dxfId="2727" priority="13363">
      <formula>IF(RIGHT(TEXT(AM54,"0.#"),1)=".",FALSE,TRUE)</formula>
    </cfRule>
    <cfRule type="expression" dxfId="2726" priority="13364">
      <formula>IF(RIGHT(TEXT(AM54,"0.#"),1)=".",TRUE,FALSE)</formula>
    </cfRule>
  </conditionalFormatting>
  <conditionalFormatting sqref="AM55">
    <cfRule type="expression" dxfId="2725" priority="13361">
      <formula>IF(RIGHT(TEXT(AM55,"0.#"),1)=".",FALSE,TRUE)</formula>
    </cfRule>
    <cfRule type="expression" dxfId="2724" priority="13362">
      <formula>IF(RIGHT(TEXT(AM55,"0.#"),1)=".",TRUE,FALSE)</formula>
    </cfRule>
  </conditionalFormatting>
  <conditionalFormatting sqref="AE60">
    <cfRule type="expression" dxfId="2723" priority="13347">
      <formula>IF(RIGHT(TEXT(AE60,"0.#"),1)=".",FALSE,TRUE)</formula>
    </cfRule>
    <cfRule type="expression" dxfId="2722" priority="13348">
      <formula>IF(RIGHT(TEXT(AE60,"0.#"),1)=".",TRUE,FALSE)</formula>
    </cfRule>
  </conditionalFormatting>
  <conditionalFormatting sqref="AE61">
    <cfRule type="expression" dxfId="2721" priority="13345">
      <formula>IF(RIGHT(TEXT(AE61,"0.#"),1)=".",FALSE,TRUE)</formula>
    </cfRule>
    <cfRule type="expression" dxfId="2720" priority="13346">
      <formula>IF(RIGHT(TEXT(AE61,"0.#"),1)=".",TRUE,FALSE)</formula>
    </cfRule>
  </conditionalFormatting>
  <conditionalFormatting sqref="AE62">
    <cfRule type="expression" dxfId="2719" priority="13343">
      <formula>IF(RIGHT(TEXT(AE62,"0.#"),1)=".",FALSE,TRUE)</formula>
    </cfRule>
    <cfRule type="expression" dxfId="2718" priority="13344">
      <formula>IF(RIGHT(TEXT(AE62,"0.#"),1)=".",TRUE,FALSE)</formula>
    </cfRule>
  </conditionalFormatting>
  <conditionalFormatting sqref="AI62">
    <cfRule type="expression" dxfId="2717" priority="13341">
      <formula>IF(RIGHT(TEXT(AI62,"0.#"),1)=".",FALSE,TRUE)</formula>
    </cfRule>
    <cfRule type="expression" dxfId="2716" priority="13342">
      <formula>IF(RIGHT(TEXT(AI62,"0.#"),1)=".",TRUE,FALSE)</formula>
    </cfRule>
  </conditionalFormatting>
  <conditionalFormatting sqref="AI61">
    <cfRule type="expression" dxfId="2715" priority="13339">
      <formula>IF(RIGHT(TEXT(AI61,"0.#"),1)=".",FALSE,TRUE)</formula>
    </cfRule>
    <cfRule type="expression" dxfId="2714" priority="13340">
      <formula>IF(RIGHT(TEXT(AI61,"0.#"),1)=".",TRUE,FALSE)</formula>
    </cfRule>
  </conditionalFormatting>
  <conditionalFormatting sqref="AI60">
    <cfRule type="expression" dxfId="2713" priority="13337">
      <formula>IF(RIGHT(TEXT(AI60,"0.#"),1)=".",FALSE,TRUE)</formula>
    </cfRule>
    <cfRule type="expression" dxfId="2712" priority="13338">
      <formula>IF(RIGHT(TEXT(AI60,"0.#"),1)=".",TRUE,FALSE)</formula>
    </cfRule>
  </conditionalFormatting>
  <conditionalFormatting sqref="AM60">
    <cfRule type="expression" dxfId="2711" priority="13335">
      <formula>IF(RIGHT(TEXT(AM60,"0.#"),1)=".",FALSE,TRUE)</formula>
    </cfRule>
    <cfRule type="expression" dxfId="2710" priority="13336">
      <formula>IF(RIGHT(TEXT(AM60,"0.#"),1)=".",TRUE,FALSE)</formula>
    </cfRule>
  </conditionalFormatting>
  <conditionalFormatting sqref="AM61">
    <cfRule type="expression" dxfId="2709" priority="13333">
      <formula>IF(RIGHT(TEXT(AM61,"0.#"),1)=".",FALSE,TRUE)</formula>
    </cfRule>
    <cfRule type="expression" dxfId="2708" priority="13334">
      <formula>IF(RIGHT(TEXT(AM61,"0.#"),1)=".",TRUE,FALSE)</formula>
    </cfRule>
  </conditionalFormatting>
  <conditionalFormatting sqref="AM62">
    <cfRule type="expression" dxfId="2707" priority="13331">
      <formula>IF(RIGHT(TEXT(AM62,"0.#"),1)=".",FALSE,TRUE)</formula>
    </cfRule>
    <cfRule type="expression" dxfId="2706" priority="13332">
      <formula>IF(RIGHT(TEXT(AM62,"0.#"),1)=".",TRUE,FALSE)</formula>
    </cfRule>
  </conditionalFormatting>
  <conditionalFormatting sqref="AE87">
    <cfRule type="expression" dxfId="2705" priority="13317">
      <formula>IF(RIGHT(TEXT(AE87,"0.#"),1)=".",FALSE,TRUE)</formula>
    </cfRule>
    <cfRule type="expression" dxfId="2704" priority="13318">
      <formula>IF(RIGHT(TEXT(AE87,"0.#"),1)=".",TRUE,FALSE)</formula>
    </cfRule>
  </conditionalFormatting>
  <conditionalFormatting sqref="AE88">
    <cfRule type="expression" dxfId="2703" priority="13315">
      <formula>IF(RIGHT(TEXT(AE88,"0.#"),1)=".",FALSE,TRUE)</formula>
    </cfRule>
    <cfRule type="expression" dxfId="2702" priority="13316">
      <formula>IF(RIGHT(TEXT(AE88,"0.#"),1)=".",TRUE,FALSE)</formula>
    </cfRule>
  </conditionalFormatting>
  <conditionalFormatting sqref="AE89">
    <cfRule type="expression" dxfId="2701" priority="13313">
      <formula>IF(RIGHT(TEXT(AE89,"0.#"),1)=".",FALSE,TRUE)</formula>
    </cfRule>
    <cfRule type="expression" dxfId="2700" priority="13314">
      <formula>IF(RIGHT(TEXT(AE89,"0.#"),1)=".",TRUE,FALSE)</formula>
    </cfRule>
  </conditionalFormatting>
  <conditionalFormatting sqref="AI89">
    <cfRule type="expression" dxfId="2699" priority="13311">
      <formula>IF(RIGHT(TEXT(AI89,"0.#"),1)=".",FALSE,TRUE)</formula>
    </cfRule>
    <cfRule type="expression" dxfId="2698" priority="13312">
      <formula>IF(RIGHT(TEXT(AI89,"0.#"),1)=".",TRUE,FALSE)</formula>
    </cfRule>
  </conditionalFormatting>
  <conditionalFormatting sqref="AI88">
    <cfRule type="expression" dxfId="2697" priority="13309">
      <formula>IF(RIGHT(TEXT(AI88,"0.#"),1)=".",FALSE,TRUE)</formula>
    </cfRule>
    <cfRule type="expression" dxfId="2696" priority="13310">
      <formula>IF(RIGHT(TEXT(AI88,"0.#"),1)=".",TRUE,FALSE)</formula>
    </cfRule>
  </conditionalFormatting>
  <conditionalFormatting sqref="AI87">
    <cfRule type="expression" dxfId="2695" priority="13307">
      <formula>IF(RIGHT(TEXT(AI87,"0.#"),1)=".",FALSE,TRUE)</formula>
    </cfRule>
    <cfRule type="expression" dxfId="2694" priority="13308">
      <formula>IF(RIGHT(TEXT(AI87,"0.#"),1)=".",TRUE,FALSE)</formula>
    </cfRule>
  </conditionalFormatting>
  <conditionalFormatting sqref="AM88">
    <cfRule type="expression" dxfId="2693" priority="13303">
      <formula>IF(RIGHT(TEXT(AM88,"0.#"),1)=".",FALSE,TRUE)</formula>
    </cfRule>
    <cfRule type="expression" dxfId="2692" priority="13304">
      <formula>IF(RIGHT(TEXT(AM88,"0.#"),1)=".",TRUE,FALSE)</formula>
    </cfRule>
  </conditionalFormatting>
  <conditionalFormatting sqref="AM89">
    <cfRule type="expression" dxfId="2691" priority="13301">
      <formula>IF(RIGHT(TEXT(AM89,"0.#"),1)=".",FALSE,TRUE)</formula>
    </cfRule>
    <cfRule type="expression" dxfId="2690" priority="13302">
      <formula>IF(RIGHT(TEXT(AM89,"0.#"),1)=".",TRUE,FALSE)</formula>
    </cfRule>
  </conditionalFormatting>
  <conditionalFormatting sqref="AE92">
    <cfRule type="expression" dxfId="2689" priority="13287">
      <formula>IF(RIGHT(TEXT(AE92,"0.#"),1)=".",FALSE,TRUE)</formula>
    </cfRule>
    <cfRule type="expression" dxfId="2688" priority="13288">
      <formula>IF(RIGHT(TEXT(AE92,"0.#"),1)=".",TRUE,FALSE)</formula>
    </cfRule>
  </conditionalFormatting>
  <conditionalFormatting sqref="AE93">
    <cfRule type="expression" dxfId="2687" priority="13285">
      <formula>IF(RIGHT(TEXT(AE93,"0.#"),1)=".",FALSE,TRUE)</formula>
    </cfRule>
    <cfRule type="expression" dxfId="2686" priority="13286">
      <formula>IF(RIGHT(TEXT(AE93,"0.#"),1)=".",TRUE,FALSE)</formula>
    </cfRule>
  </conditionalFormatting>
  <conditionalFormatting sqref="AE94">
    <cfRule type="expression" dxfId="2685" priority="13283">
      <formula>IF(RIGHT(TEXT(AE94,"0.#"),1)=".",FALSE,TRUE)</formula>
    </cfRule>
    <cfRule type="expression" dxfId="2684" priority="13284">
      <formula>IF(RIGHT(TEXT(AE94,"0.#"),1)=".",TRUE,FALSE)</formula>
    </cfRule>
  </conditionalFormatting>
  <conditionalFormatting sqref="AI94">
    <cfRule type="expression" dxfId="2683" priority="13281">
      <formula>IF(RIGHT(TEXT(AI94,"0.#"),1)=".",FALSE,TRUE)</formula>
    </cfRule>
    <cfRule type="expression" dxfId="2682" priority="13282">
      <formula>IF(RIGHT(TEXT(AI94,"0.#"),1)=".",TRUE,FALSE)</formula>
    </cfRule>
  </conditionalFormatting>
  <conditionalFormatting sqref="AI93">
    <cfRule type="expression" dxfId="2681" priority="13279">
      <formula>IF(RIGHT(TEXT(AI93,"0.#"),1)=".",FALSE,TRUE)</formula>
    </cfRule>
    <cfRule type="expression" dxfId="2680" priority="13280">
      <formula>IF(RIGHT(TEXT(AI93,"0.#"),1)=".",TRUE,FALSE)</formula>
    </cfRule>
  </conditionalFormatting>
  <conditionalFormatting sqref="AI92">
    <cfRule type="expression" dxfId="2679" priority="13277">
      <formula>IF(RIGHT(TEXT(AI92,"0.#"),1)=".",FALSE,TRUE)</formula>
    </cfRule>
    <cfRule type="expression" dxfId="2678" priority="13278">
      <formula>IF(RIGHT(TEXT(AI92,"0.#"),1)=".",TRUE,FALSE)</formula>
    </cfRule>
  </conditionalFormatting>
  <conditionalFormatting sqref="AM92">
    <cfRule type="expression" dxfId="2677" priority="13275">
      <formula>IF(RIGHT(TEXT(AM92,"0.#"),1)=".",FALSE,TRUE)</formula>
    </cfRule>
    <cfRule type="expression" dxfId="2676" priority="13276">
      <formula>IF(RIGHT(TEXT(AM92,"0.#"),1)=".",TRUE,FALSE)</formula>
    </cfRule>
  </conditionalFormatting>
  <conditionalFormatting sqref="AM93">
    <cfRule type="expression" dxfId="2675" priority="13273">
      <formula>IF(RIGHT(TEXT(AM93,"0.#"),1)=".",FALSE,TRUE)</formula>
    </cfRule>
    <cfRule type="expression" dxfId="2674" priority="13274">
      <formula>IF(RIGHT(TEXT(AM93,"0.#"),1)=".",TRUE,FALSE)</formula>
    </cfRule>
  </conditionalFormatting>
  <conditionalFormatting sqref="AM94">
    <cfRule type="expression" dxfId="2673" priority="13271">
      <formula>IF(RIGHT(TEXT(AM94,"0.#"),1)=".",FALSE,TRUE)</formula>
    </cfRule>
    <cfRule type="expression" dxfId="2672" priority="13272">
      <formula>IF(RIGHT(TEXT(AM94,"0.#"),1)=".",TRUE,FALSE)</formula>
    </cfRule>
  </conditionalFormatting>
  <conditionalFormatting sqref="AE97">
    <cfRule type="expression" dxfId="2671" priority="13257">
      <formula>IF(RIGHT(TEXT(AE97,"0.#"),1)=".",FALSE,TRUE)</formula>
    </cfRule>
    <cfRule type="expression" dxfId="2670" priority="13258">
      <formula>IF(RIGHT(TEXT(AE97,"0.#"),1)=".",TRUE,FALSE)</formula>
    </cfRule>
  </conditionalFormatting>
  <conditionalFormatting sqref="AE98">
    <cfRule type="expression" dxfId="2669" priority="13255">
      <formula>IF(RIGHT(TEXT(AE98,"0.#"),1)=".",FALSE,TRUE)</formula>
    </cfRule>
    <cfRule type="expression" dxfId="2668" priority="13256">
      <formula>IF(RIGHT(TEXT(AE98,"0.#"),1)=".",TRUE,FALSE)</formula>
    </cfRule>
  </conditionalFormatting>
  <conditionalFormatting sqref="AE99">
    <cfRule type="expression" dxfId="2667" priority="13253">
      <formula>IF(RIGHT(TEXT(AE99,"0.#"),1)=".",FALSE,TRUE)</formula>
    </cfRule>
    <cfRule type="expression" dxfId="2666" priority="13254">
      <formula>IF(RIGHT(TEXT(AE99,"0.#"),1)=".",TRUE,FALSE)</formula>
    </cfRule>
  </conditionalFormatting>
  <conditionalFormatting sqref="AI99">
    <cfRule type="expression" dxfId="2665" priority="13251">
      <formula>IF(RIGHT(TEXT(AI99,"0.#"),1)=".",FALSE,TRUE)</formula>
    </cfRule>
    <cfRule type="expression" dxfId="2664" priority="13252">
      <formula>IF(RIGHT(TEXT(AI99,"0.#"),1)=".",TRUE,FALSE)</formula>
    </cfRule>
  </conditionalFormatting>
  <conditionalFormatting sqref="AI98">
    <cfRule type="expression" dxfId="2663" priority="13249">
      <formula>IF(RIGHT(TEXT(AI98,"0.#"),1)=".",FALSE,TRUE)</formula>
    </cfRule>
    <cfRule type="expression" dxfId="2662" priority="13250">
      <formula>IF(RIGHT(TEXT(AI98,"0.#"),1)=".",TRUE,FALSE)</formula>
    </cfRule>
  </conditionalFormatting>
  <conditionalFormatting sqref="AI97">
    <cfRule type="expression" dxfId="2661" priority="13247">
      <formula>IF(RIGHT(TEXT(AI97,"0.#"),1)=".",FALSE,TRUE)</formula>
    </cfRule>
    <cfRule type="expression" dxfId="2660" priority="13248">
      <formula>IF(RIGHT(TEXT(AI97,"0.#"),1)=".",TRUE,FALSE)</formula>
    </cfRule>
  </conditionalFormatting>
  <conditionalFormatting sqref="AM97">
    <cfRule type="expression" dxfId="2659" priority="13245">
      <formula>IF(RIGHT(TEXT(AM97,"0.#"),1)=".",FALSE,TRUE)</formula>
    </cfRule>
    <cfRule type="expression" dxfId="2658" priority="13246">
      <formula>IF(RIGHT(TEXT(AM97,"0.#"),1)=".",TRUE,FALSE)</formula>
    </cfRule>
  </conditionalFormatting>
  <conditionalFormatting sqref="AM98">
    <cfRule type="expression" dxfId="2657" priority="13243">
      <formula>IF(RIGHT(TEXT(AM98,"0.#"),1)=".",FALSE,TRUE)</formula>
    </cfRule>
    <cfRule type="expression" dxfId="2656" priority="13244">
      <formula>IF(RIGHT(TEXT(AM98,"0.#"),1)=".",TRUE,FALSE)</formula>
    </cfRule>
  </conditionalFormatting>
  <conditionalFormatting sqref="AM99">
    <cfRule type="expression" dxfId="2655" priority="13241">
      <formula>IF(RIGHT(TEXT(AM99,"0.#"),1)=".",FALSE,TRUE)</formula>
    </cfRule>
    <cfRule type="expression" dxfId="2654" priority="13242">
      <formula>IF(RIGHT(TEXT(AM99,"0.#"),1)=".",TRUE,FALSE)</formula>
    </cfRule>
  </conditionalFormatting>
  <conditionalFormatting sqref="AI101">
    <cfRule type="expression" dxfId="2653" priority="13227">
      <formula>IF(RIGHT(TEXT(AI101,"0.#"),1)=".",FALSE,TRUE)</formula>
    </cfRule>
    <cfRule type="expression" dxfId="2652" priority="13228">
      <formula>IF(RIGHT(TEXT(AI101,"0.#"),1)=".",TRUE,FALSE)</formula>
    </cfRule>
  </conditionalFormatting>
  <conditionalFormatting sqref="AM101">
    <cfRule type="expression" dxfId="2651" priority="13225">
      <formula>IF(RIGHT(TEXT(AM101,"0.#"),1)=".",FALSE,TRUE)</formula>
    </cfRule>
    <cfRule type="expression" dxfId="2650" priority="13226">
      <formula>IF(RIGHT(TEXT(AM101,"0.#"),1)=".",TRUE,FALSE)</formula>
    </cfRule>
  </conditionalFormatting>
  <conditionalFormatting sqref="AE102">
    <cfRule type="expression" dxfId="2649" priority="13223">
      <formula>IF(RIGHT(TEXT(AE102,"0.#"),1)=".",FALSE,TRUE)</formula>
    </cfRule>
    <cfRule type="expression" dxfId="2648" priority="13224">
      <formula>IF(RIGHT(TEXT(AE102,"0.#"),1)=".",TRUE,FALSE)</formula>
    </cfRule>
  </conditionalFormatting>
  <conditionalFormatting sqref="AI102">
    <cfRule type="expression" dxfId="2647" priority="13221">
      <formula>IF(RIGHT(TEXT(AI102,"0.#"),1)=".",FALSE,TRUE)</formula>
    </cfRule>
    <cfRule type="expression" dxfId="2646" priority="13222">
      <formula>IF(RIGHT(TEXT(AI102,"0.#"),1)=".",TRUE,FALSE)</formula>
    </cfRule>
  </conditionalFormatting>
  <conditionalFormatting sqref="AM102">
    <cfRule type="expression" dxfId="2645" priority="13219">
      <formula>IF(RIGHT(TEXT(AM102,"0.#"),1)=".",FALSE,TRUE)</formula>
    </cfRule>
    <cfRule type="expression" dxfId="2644" priority="13220">
      <formula>IF(RIGHT(TEXT(AM102,"0.#"),1)=".",TRUE,FALSE)</formula>
    </cfRule>
  </conditionalFormatting>
  <conditionalFormatting sqref="AQ102">
    <cfRule type="expression" dxfId="2643" priority="13217">
      <formula>IF(RIGHT(TEXT(AQ102,"0.#"),1)=".",FALSE,TRUE)</formula>
    </cfRule>
    <cfRule type="expression" dxfId="2642" priority="13218">
      <formula>IF(RIGHT(TEXT(AQ102,"0.#"),1)=".",TRUE,FALSE)</formula>
    </cfRule>
  </conditionalFormatting>
  <conditionalFormatting sqref="AE104">
    <cfRule type="expression" dxfId="2641" priority="13215">
      <formula>IF(RIGHT(TEXT(AE104,"0.#"),1)=".",FALSE,TRUE)</formula>
    </cfRule>
    <cfRule type="expression" dxfId="2640" priority="13216">
      <formula>IF(RIGHT(TEXT(AE104,"0.#"),1)=".",TRUE,FALSE)</formula>
    </cfRule>
  </conditionalFormatting>
  <conditionalFormatting sqref="AI104">
    <cfRule type="expression" dxfId="2639" priority="13213">
      <formula>IF(RIGHT(TEXT(AI104,"0.#"),1)=".",FALSE,TRUE)</formula>
    </cfRule>
    <cfRule type="expression" dxfId="2638" priority="13214">
      <formula>IF(RIGHT(TEXT(AI104,"0.#"),1)=".",TRUE,FALSE)</formula>
    </cfRule>
  </conditionalFormatting>
  <conditionalFormatting sqref="AM104">
    <cfRule type="expression" dxfId="2637" priority="13211">
      <formula>IF(RIGHT(TEXT(AM104,"0.#"),1)=".",FALSE,TRUE)</formula>
    </cfRule>
    <cfRule type="expression" dxfId="2636" priority="13212">
      <formula>IF(RIGHT(TEXT(AM104,"0.#"),1)=".",TRUE,FALSE)</formula>
    </cfRule>
  </conditionalFormatting>
  <conditionalFormatting sqref="AE105">
    <cfRule type="expression" dxfId="2635" priority="13209">
      <formula>IF(RIGHT(TEXT(AE105,"0.#"),1)=".",FALSE,TRUE)</formula>
    </cfRule>
    <cfRule type="expression" dxfId="2634" priority="13210">
      <formula>IF(RIGHT(TEXT(AE105,"0.#"),1)=".",TRUE,FALSE)</formula>
    </cfRule>
  </conditionalFormatting>
  <conditionalFormatting sqref="AI105">
    <cfRule type="expression" dxfId="2633" priority="13207">
      <formula>IF(RIGHT(TEXT(AI105,"0.#"),1)=".",FALSE,TRUE)</formula>
    </cfRule>
    <cfRule type="expression" dxfId="2632" priority="13208">
      <formula>IF(RIGHT(TEXT(AI105,"0.#"),1)=".",TRUE,FALSE)</formula>
    </cfRule>
  </conditionalFormatting>
  <conditionalFormatting sqref="AM105">
    <cfRule type="expression" dxfId="2631" priority="13205">
      <formula>IF(RIGHT(TEXT(AM105,"0.#"),1)=".",FALSE,TRUE)</formula>
    </cfRule>
    <cfRule type="expression" dxfId="2630" priority="13206">
      <formula>IF(RIGHT(TEXT(AM105,"0.#"),1)=".",TRUE,FALSE)</formula>
    </cfRule>
  </conditionalFormatting>
  <conditionalFormatting sqref="AE107">
    <cfRule type="expression" dxfId="2629" priority="13201">
      <formula>IF(RIGHT(TEXT(AE107,"0.#"),1)=".",FALSE,TRUE)</formula>
    </cfRule>
    <cfRule type="expression" dxfId="2628" priority="13202">
      <formula>IF(RIGHT(TEXT(AE107,"0.#"),1)=".",TRUE,FALSE)</formula>
    </cfRule>
  </conditionalFormatting>
  <conditionalFormatting sqref="AI107">
    <cfRule type="expression" dxfId="2627" priority="13199">
      <formula>IF(RIGHT(TEXT(AI107,"0.#"),1)=".",FALSE,TRUE)</formula>
    </cfRule>
    <cfRule type="expression" dxfId="2626" priority="13200">
      <formula>IF(RIGHT(TEXT(AI107,"0.#"),1)=".",TRUE,FALSE)</formula>
    </cfRule>
  </conditionalFormatting>
  <conditionalFormatting sqref="AM107">
    <cfRule type="expression" dxfId="2625" priority="13197">
      <formula>IF(RIGHT(TEXT(AM107,"0.#"),1)=".",FALSE,TRUE)</formula>
    </cfRule>
    <cfRule type="expression" dxfId="2624" priority="13198">
      <formula>IF(RIGHT(TEXT(AM107,"0.#"),1)=".",TRUE,FALSE)</formula>
    </cfRule>
  </conditionalFormatting>
  <conditionalFormatting sqref="AE108">
    <cfRule type="expression" dxfId="2623" priority="13195">
      <formula>IF(RIGHT(TEXT(AE108,"0.#"),1)=".",FALSE,TRUE)</formula>
    </cfRule>
    <cfRule type="expression" dxfId="2622" priority="13196">
      <formula>IF(RIGHT(TEXT(AE108,"0.#"),1)=".",TRUE,FALSE)</formula>
    </cfRule>
  </conditionalFormatting>
  <conditionalFormatting sqref="AI108">
    <cfRule type="expression" dxfId="2621" priority="13193">
      <formula>IF(RIGHT(TEXT(AI108,"0.#"),1)=".",FALSE,TRUE)</formula>
    </cfRule>
    <cfRule type="expression" dxfId="2620" priority="13194">
      <formula>IF(RIGHT(TEXT(AI108,"0.#"),1)=".",TRUE,FALSE)</formula>
    </cfRule>
  </conditionalFormatting>
  <conditionalFormatting sqref="AM108">
    <cfRule type="expression" dxfId="2619" priority="13191">
      <formula>IF(RIGHT(TEXT(AM108,"0.#"),1)=".",FALSE,TRUE)</formula>
    </cfRule>
    <cfRule type="expression" dxfId="2618" priority="13192">
      <formula>IF(RIGHT(TEXT(AM108,"0.#"),1)=".",TRUE,FALSE)</formula>
    </cfRule>
  </conditionalFormatting>
  <conditionalFormatting sqref="AE110">
    <cfRule type="expression" dxfId="2617" priority="13187">
      <formula>IF(RIGHT(TEXT(AE110,"0.#"),1)=".",FALSE,TRUE)</formula>
    </cfRule>
    <cfRule type="expression" dxfId="2616" priority="13188">
      <formula>IF(RIGHT(TEXT(AE110,"0.#"),1)=".",TRUE,FALSE)</formula>
    </cfRule>
  </conditionalFormatting>
  <conditionalFormatting sqref="AI110">
    <cfRule type="expression" dxfId="2615" priority="13185">
      <formula>IF(RIGHT(TEXT(AI110,"0.#"),1)=".",FALSE,TRUE)</formula>
    </cfRule>
    <cfRule type="expression" dxfId="2614" priority="13186">
      <formula>IF(RIGHT(TEXT(AI110,"0.#"),1)=".",TRUE,FALSE)</formula>
    </cfRule>
  </conditionalFormatting>
  <conditionalFormatting sqref="AM110">
    <cfRule type="expression" dxfId="2613" priority="13183">
      <formula>IF(RIGHT(TEXT(AM110,"0.#"),1)=".",FALSE,TRUE)</formula>
    </cfRule>
    <cfRule type="expression" dxfId="2612" priority="13184">
      <formula>IF(RIGHT(TEXT(AM110,"0.#"),1)=".",TRUE,FALSE)</formula>
    </cfRule>
  </conditionalFormatting>
  <conditionalFormatting sqref="AE111">
    <cfRule type="expression" dxfId="2611" priority="13181">
      <formula>IF(RIGHT(TEXT(AE111,"0.#"),1)=".",FALSE,TRUE)</formula>
    </cfRule>
    <cfRule type="expression" dxfId="2610" priority="13182">
      <formula>IF(RIGHT(TEXT(AE111,"0.#"),1)=".",TRUE,FALSE)</formula>
    </cfRule>
  </conditionalFormatting>
  <conditionalFormatting sqref="AI111">
    <cfRule type="expression" dxfId="2609" priority="13179">
      <formula>IF(RIGHT(TEXT(AI111,"0.#"),1)=".",FALSE,TRUE)</formula>
    </cfRule>
    <cfRule type="expression" dxfId="2608" priority="13180">
      <formula>IF(RIGHT(TEXT(AI111,"0.#"),1)=".",TRUE,FALSE)</formula>
    </cfRule>
  </conditionalFormatting>
  <conditionalFormatting sqref="AM111">
    <cfRule type="expression" dxfId="2607" priority="13177">
      <formula>IF(RIGHT(TEXT(AM111,"0.#"),1)=".",FALSE,TRUE)</formula>
    </cfRule>
    <cfRule type="expression" dxfId="2606" priority="13178">
      <formula>IF(RIGHT(TEXT(AM111,"0.#"),1)=".",TRUE,FALSE)</formula>
    </cfRule>
  </conditionalFormatting>
  <conditionalFormatting sqref="AE113">
    <cfRule type="expression" dxfId="2605" priority="13173">
      <formula>IF(RIGHT(TEXT(AE113,"0.#"),1)=".",FALSE,TRUE)</formula>
    </cfRule>
    <cfRule type="expression" dxfId="2604" priority="13174">
      <formula>IF(RIGHT(TEXT(AE113,"0.#"),1)=".",TRUE,FALSE)</formula>
    </cfRule>
  </conditionalFormatting>
  <conditionalFormatting sqref="AI113">
    <cfRule type="expression" dxfId="2603" priority="13171">
      <formula>IF(RIGHT(TEXT(AI113,"0.#"),1)=".",FALSE,TRUE)</formula>
    </cfRule>
    <cfRule type="expression" dxfId="2602" priority="13172">
      <formula>IF(RIGHT(TEXT(AI113,"0.#"),1)=".",TRUE,FALSE)</formula>
    </cfRule>
  </conditionalFormatting>
  <conditionalFormatting sqref="AM113">
    <cfRule type="expression" dxfId="2601" priority="13169">
      <formula>IF(RIGHT(TEXT(AM113,"0.#"),1)=".",FALSE,TRUE)</formula>
    </cfRule>
    <cfRule type="expression" dxfId="2600" priority="13170">
      <formula>IF(RIGHT(TEXT(AM113,"0.#"),1)=".",TRUE,FALSE)</formula>
    </cfRule>
  </conditionalFormatting>
  <conditionalFormatting sqref="AE114">
    <cfRule type="expression" dxfId="2599" priority="13167">
      <formula>IF(RIGHT(TEXT(AE114,"0.#"),1)=".",FALSE,TRUE)</formula>
    </cfRule>
    <cfRule type="expression" dxfId="2598" priority="13168">
      <formula>IF(RIGHT(TEXT(AE114,"0.#"),1)=".",TRUE,FALSE)</formula>
    </cfRule>
  </conditionalFormatting>
  <conditionalFormatting sqref="AI114">
    <cfRule type="expression" dxfId="2597" priority="13165">
      <formula>IF(RIGHT(TEXT(AI114,"0.#"),1)=".",FALSE,TRUE)</formula>
    </cfRule>
    <cfRule type="expression" dxfId="2596" priority="13166">
      <formula>IF(RIGHT(TEXT(AI114,"0.#"),1)=".",TRUE,FALSE)</formula>
    </cfRule>
  </conditionalFormatting>
  <conditionalFormatting sqref="AM114">
    <cfRule type="expression" dxfId="2595" priority="13163">
      <formula>IF(RIGHT(TEXT(AM114,"0.#"),1)=".",FALSE,TRUE)</formula>
    </cfRule>
    <cfRule type="expression" dxfId="2594" priority="13164">
      <formula>IF(RIGHT(TEXT(AM114,"0.#"),1)=".",TRUE,FALSE)</formula>
    </cfRule>
  </conditionalFormatting>
  <conditionalFormatting sqref="AE116 AQ116">
    <cfRule type="expression" dxfId="2593" priority="13159">
      <formula>IF(RIGHT(TEXT(AE116,"0.#"),1)=".",FALSE,TRUE)</formula>
    </cfRule>
    <cfRule type="expression" dxfId="2592" priority="13160">
      <formula>IF(RIGHT(TEXT(AE116,"0.#"),1)=".",TRUE,FALSE)</formula>
    </cfRule>
  </conditionalFormatting>
  <conditionalFormatting sqref="AI116">
    <cfRule type="expression" dxfId="2591" priority="13157">
      <formula>IF(RIGHT(TEXT(AI116,"0.#"),1)=".",FALSE,TRUE)</formula>
    </cfRule>
    <cfRule type="expression" dxfId="2590" priority="13158">
      <formula>IF(RIGHT(TEXT(AI116,"0.#"),1)=".",TRUE,FALSE)</formula>
    </cfRule>
  </conditionalFormatting>
  <conditionalFormatting sqref="AM116">
    <cfRule type="expression" dxfId="2589" priority="13155">
      <formula>IF(RIGHT(TEXT(AM116,"0.#"),1)=".",FALSE,TRUE)</formula>
    </cfRule>
    <cfRule type="expression" dxfId="2588" priority="13156">
      <formula>IF(RIGHT(TEXT(AM116,"0.#"),1)=".",TRUE,FALSE)</formula>
    </cfRule>
  </conditionalFormatting>
  <conditionalFormatting sqref="AM117">
    <cfRule type="expression" dxfId="2587" priority="13153">
      <formula>IF(RIGHT(TEXT(AM117,"0.#"),1)=".",FALSE,TRUE)</formula>
    </cfRule>
    <cfRule type="expression" dxfId="2586" priority="13154">
      <formula>IF(RIGHT(TEXT(AM117,"0.#"),1)=".",TRUE,FALSE)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39:AO866">
    <cfRule type="expression" dxfId="2501" priority="6629">
      <formula>IF(AND(AL839&gt;=0, RIGHT(TEXT(AL839,"0.#"),1)&lt;&gt;"."),TRUE,FALSE)</formula>
    </cfRule>
    <cfRule type="expression" dxfId="2500" priority="6630">
      <formula>IF(AND(AL839&gt;=0, RIGHT(TEXT(AL839,"0.#"),1)="."),TRUE,FALSE)</formula>
    </cfRule>
    <cfRule type="expression" dxfId="2499" priority="6631">
      <formula>IF(AND(AL839&lt;0, RIGHT(TEXT(AL839,"0.#"),1)&lt;&gt;"."),TRUE,FALSE)</formula>
    </cfRule>
    <cfRule type="expression" dxfId="2498" priority="6632">
      <formula>IF(AND(AL839&lt;0, RIGHT(TEXT(AL839,"0.#"),1)="."),TRUE,FALSE)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39:Y866">
    <cfRule type="expression" dxfId="2427" priority="2957">
      <formula>IF(RIGHT(TEXT(Y839,"0.#"),1)=".",FALSE,TRUE)</formula>
    </cfRule>
    <cfRule type="expression" dxfId="2426" priority="2958">
      <formula>IF(RIGHT(TEXT(Y839,"0.#"),1)=".",TRUE,FALSE)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2:AO1131">
    <cfRule type="expression" dxfId="2397" priority="2863">
      <formula>IF(AND(AL1102&gt;=0, RIGHT(TEXT(AL1102,"0.#"),1)&lt;&gt;"."),TRUE,FALSE)</formula>
    </cfRule>
    <cfRule type="expression" dxfId="2396" priority="2864">
      <formula>IF(AND(AL1102&gt;=0, RIGHT(TEXT(AL1102,"0.#"),1)="."),TRUE,FALSE)</formula>
    </cfRule>
    <cfRule type="expression" dxfId="2395" priority="2865">
      <formula>IF(AND(AL1102&lt;0, RIGHT(TEXT(AL1102,"0.#"),1)&lt;&gt;"."),TRUE,FALSE)</formula>
    </cfRule>
    <cfRule type="expression" dxfId="2394" priority="2866">
      <formula>IF(AND(AL1102&lt;0, RIGHT(TEXT(AL1102,"0.#"),1)="."),TRUE,FALSE)</formula>
    </cfRule>
  </conditionalFormatting>
  <conditionalFormatting sqref="Y1102:Y1131">
    <cfRule type="expression" dxfId="2393" priority="2861">
      <formula>IF(RIGHT(TEXT(Y1102,"0.#"),1)=".",FALSE,TRUE)</formula>
    </cfRule>
    <cfRule type="expression" dxfId="2392" priority="2862">
      <formula>IF(RIGHT(TEXT(Y1102,"0.#"),1)=".",TRUE,FALSE)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7:AO838">
    <cfRule type="expression" dxfId="2383" priority="2815">
      <formula>IF(AND(AL837&gt;=0, RIGHT(TEXT(AL837,"0.#"),1)&lt;&gt;"."),TRUE,FALSE)</formula>
    </cfRule>
    <cfRule type="expression" dxfId="2382" priority="2816">
      <formula>IF(AND(AL837&gt;=0, RIGHT(TEXT(AL837,"0.#"),1)="."),TRUE,FALSE)</formula>
    </cfRule>
    <cfRule type="expression" dxfId="2381" priority="2817">
      <formula>IF(AND(AL837&lt;0, RIGHT(TEXT(AL837,"0.#"),1)&lt;&gt;"."),TRUE,FALSE)</formula>
    </cfRule>
    <cfRule type="expression" dxfId="2380" priority="2818">
      <formula>IF(AND(AL837&lt;0, RIGHT(TEXT(AL837,"0.#"),1)="."),TRUE,FALSE)</formula>
    </cfRule>
  </conditionalFormatting>
  <conditionalFormatting sqref="Y837:Y838">
    <cfRule type="expression" dxfId="2379" priority="2813">
      <formula>IF(RIGHT(TEXT(Y837,"0.#"),1)=".",FALSE,TRUE)</formula>
    </cfRule>
    <cfRule type="expression" dxfId="2378" priority="2814">
      <formula>IF(RIGHT(TEXT(Y837,"0.#"),1)=".",TRUE,FALSE)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0:Y871">
    <cfRule type="expression" dxfId="2059" priority="2067">
      <formula>IF(RIGHT(TEXT(Y870,"0.#"),1)=".",FALSE,TRUE)</formula>
    </cfRule>
    <cfRule type="expression" dxfId="2058" priority="2068">
      <formula>IF(RIGHT(TEXT(Y870,"0.#"),1)=".",TRUE,FALSE)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E117">
    <cfRule type="expression" dxfId="701" priority="1">
      <formula>IF(RIGHT(TEXT(AE117,"0.#"),1)=".",FALSE,TRUE)</formula>
    </cfRule>
    <cfRule type="expression" dxfId="700" priority="2">
      <formula>IF(RIGHT(TEXT(AE117,"0.#"),1)=".",TRUE,FALSE)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483" max="49" man="1"/>
    <brk id="735" max="49" man="1"/>
    <brk id="1102" max="49" man="1"/>
  </rowBreaks>
  <colBreaks count="1" manualBreakCount="1">
    <brk id="6" max="1101"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P5" sqref="P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574</v>
      </c>
      <c r="M2" s="13" t="str">
        <f>IF(L2="","",K2)</f>
        <v>社会保障</v>
      </c>
      <c r="N2" s="13" t="str">
        <f>IF(M2="","",IF(N1&lt;&gt;"",CONCATENATE(N1,"、",M2),M2))</f>
        <v>社会保障</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t="s">
        <v>574</v>
      </c>
      <c r="M11" s="13" t="str">
        <f t="shared" si="2"/>
        <v>その他の事項経費</v>
      </c>
      <c r="N11" s="13" t="str">
        <f t="shared" si="6"/>
        <v>社会保障、その他の事項経費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t="s">
        <v>574</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557</v>
      </c>
      <c r="AF2" s="1032"/>
      <c r="AG2" s="1032"/>
      <c r="AH2" s="1032"/>
      <c r="AI2" s="1032" t="s">
        <v>554</v>
      </c>
      <c r="AJ2" s="1032"/>
      <c r="AK2" s="1032"/>
      <c r="AL2" s="1032"/>
      <c r="AM2" s="1032" t="s">
        <v>528</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558</v>
      </c>
      <c r="AF9" s="1032"/>
      <c r="AG9" s="1032"/>
      <c r="AH9" s="1032"/>
      <c r="AI9" s="1032" t="s">
        <v>554</v>
      </c>
      <c r="AJ9" s="1032"/>
      <c r="AK9" s="1032"/>
      <c r="AL9" s="1032"/>
      <c r="AM9" s="1032" t="s">
        <v>528</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557</v>
      </c>
      <c r="AF16" s="1032"/>
      <c r="AG16" s="1032"/>
      <c r="AH16" s="1032"/>
      <c r="AI16" s="1032" t="s">
        <v>555</v>
      </c>
      <c r="AJ16" s="1032"/>
      <c r="AK16" s="1032"/>
      <c r="AL16" s="1032"/>
      <c r="AM16" s="1032" t="s">
        <v>528</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559</v>
      </c>
      <c r="AF23" s="1032"/>
      <c r="AG23" s="1032"/>
      <c r="AH23" s="1032"/>
      <c r="AI23" s="1032" t="s">
        <v>554</v>
      </c>
      <c r="AJ23" s="1032"/>
      <c r="AK23" s="1032"/>
      <c r="AL23" s="1032"/>
      <c r="AM23" s="1032" t="s">
        <v>528</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557</v>
      </c>
      <c r="AF30" s="1032"/>
      <c r="AG30" s="1032"/>
      <c r="AH30" s="1032"/>
      <c r="AI30" s="1032" t="s">
        <v>554</v>
      </c>
      <c r="AJ30" s="1032"/>
      <c r="AK30" s="1032"/>
      <c r="AL30" s="1032"/>
      <c r="AM30" s="1032" t="s">
        <v>552</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559</v>
      </c>
      <c r="AF37" s="1032"/>
      <c r="AG37" s="1032"/>
      <c r="AH37" s="1032"/>
      <c r="AI37" s="1032" t="s">
        <v>556</v>
      </c>
      <c r="AJ37" s="1032"/>
      <c r="AK37" s="1032"/>
      <c r="AL37" s="1032"/>
      <c r="AM37" s="1032" t="s">
        <v>553</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557</v>
      </c>
      <c r="AF44" s="1032"/>
      <c r="AG44" s="1032"/>
      <c r="AH44" s="1032"/>
      <c r="AI44" s="1032" t="s">
        <v>554</v>
      </c>
      <c r="AJ44" s="1032"/>
      <c r="AK44" s="1032"/>
      <c r="AL44" s="1032"/>
      <c r="AM44" s="1032" t="s">
        <v>528</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557</v>
      </c>
      <c r="AF51" s="1032"/>
      <c r="AG51" s="1032"/>
      <c r="AH51" s="1032"/>
      <c r="AI51" s="1032" t="s">
        <v>554</v>
      </c>
      <c r="AJ51" s="1032"/>
      <c r="AK51" s="1032"/>
      <c r="AL51" s="1032"/>
      <c r="AM51" s="1032" t="s">
        <v>528</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557</v>
      </c>
      <c r="AF58" s="1032"/>
      <c r="AG58" s="1032"/>
      <c r="AH58" s="1032"/>
      <c r="AI58" s="1032" t="s">
        <v>554</v>
      </c>
      <c r="AJ58" s="1032"/>
      <c r="AK58" s="1032"/>
      <c r="AL58" s="1032"/>
      <c r="AM58" s="1032" t="s">
        <v>528</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557</v>
      </c>
      <c r="AF65" s="1032"/>
      <c r="AG65" s="1032"/>
      <c r="AH65" s="1032"/>
      <c r="AI65" s="1032" t="s">
        <v>554</v>
      </c>
      <c r="AJ65" s="1032"/>
      <c r="AK65" s="1032"/>
      <c r="AL65" s="1032"/>
      <c r="AM65" s="1032" t="s">
        <v>528</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2019-06-20T14:01:41Z</cp:lastPrinted>
  <dcterms:created xsi:type="dcterms:W3CDTF">2012-03-13T00:50:25Z</dcterms:created>
  <dcterms:modified xsi:type="dcterms:W3CDTF">2019-06-21T12:58:04Z</dcterms:modified>
</cp:coreProperties>
</file>