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8800"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<sst xmlns="http://schemas.openxmlformats.org/spreadsheetml/2006/main" count="2988" uniqueCount="708">
  <si>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</si>
  <si>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</si>
  <si>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</si>
  <si>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</si>
  <si>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</si>
  <si>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</si>
  <si>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</si>
  <si>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</si>
  <si>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</si>
  <si>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</si>
  <si>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</si>
  <si>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</si>
  <si>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</si>
  <si>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</si>
  <si>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</si>
  <si>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</si>
  <si>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</si>
  <si>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</si>
  <si>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</si>
  <si>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</si>
  <si>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</si>
  <si>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</si>
  <si>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</si>
  <si>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</si>
  <si>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</si>
  <si>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</si>
  <si>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</si>
  <si>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</si>
  <si>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</si>
  <si>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</si>
  <si>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</si>
  <si>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</si>
  <si>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</si>
  <si>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</si>
  <si>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</si>
  <si>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</si>
  <si>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</si>
  <si>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</si>
  <si>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</si>
  <si>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</si>
  <si>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</si>
  <si>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</si>
  <si>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</si>
  <si>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</si>
  <si>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</si>
  <si>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</si>
  <si>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</si>
  <si>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</si>
  <si>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</si>
  <si>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</si>
  <si>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</si>
  <si>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</si>
  <si>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</si>
  <si>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</si>
  <si>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</si>
  <si>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</si>
  <si>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</si>
  <si>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</si>
  <si>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</si>
  <si>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</si>
  <si>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</si>
  <si>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</si>
  <si>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</si>
  <si>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</si>
  <si>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</si>
  <si>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</si>
  <si>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</si>
  <si>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</si>
  <si>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</si>
  <si>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</si>
  <si>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</si>
  <si>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</si>
  <si>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</si>
  <si>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</si>
  <si>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</si>
  <si>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</si>
  <si>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</si>
  <si>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</si>
  <si>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</si>
  <si>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</si>
  <si>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</si>
  <si>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</si>
  <si>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</si>
  <si>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</si>
  <si>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</si>
  <si>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</si>
  <si>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</si>
  <si>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</si>
  <si>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</si>
  <si>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</si>
  <si>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</si>
  <si>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</si>
  <si>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</si>
  <si>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</si>
  <si>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</si>
  <si>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</si>
  <si>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</si>
  <si>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</si>
  <si>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</si>
  <si>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</si>
  <si>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</si>
  <si>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</si>
  <si>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</si>
  <si>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</si>
  <si>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</si>
  <si>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</si>
  <si>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</si>
  <si>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</si>
  <si>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</si>
  <si>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</si>
  <si>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</si>
  <si>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</si>
  <si>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</si>
  <si>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</si>
  <si>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</si>
  <si>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</si>
  <si>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</si>
  <si>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</si>
  <si>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</si>
  <si>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</si>
  <si>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</si>
  <si>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</si>
  <si>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</si>
  <si>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</si>
  <si>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</si>
  <si>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</si>
  <si>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</si>
  <si>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</si>
  <si>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</si>
  <si>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</si>
  <si>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</si>
  <si>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</si>
  <si>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</si>
  <si>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</si>
  <si>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</si>
  <si>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</si>
  <si>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</si>
  <si>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</si>
  <si>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</si>
  <si>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</si>
  <si>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</si>
  <si>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</si>
  <si>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</si>
  <si>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</si>
  <si>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</si>
  <si>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</si>
  <si>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</si>
  <si>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</si>
  <si>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</si>
  <si>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</si>
  <si>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</si>
  <si>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</si>
  <si>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</si>
  <si>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</si>
  <si>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</si>
  <si>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</si>
  <si>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</si>
  <si>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</si>
  <si>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</si>
  <si>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</si>
  <si>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</si>
  <si>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</si>
  <si>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</si>
  <si>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</si>
  <si>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</si>
  <si>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</si>
  <si>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</si>
  <si>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</si>
  <si>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</si>
  <si>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</si>
  <si>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</si>
  <si>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</si>
  <si>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</si>
  <si>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</si>
  <si>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</si>
  <si>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</si>
  <si>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</si>
  <si>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</si>
  <si>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</si>
  <si>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</si>
  <si>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</si>
  <si>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</si>
  <si>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</si>
  <si>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</si>
  <si>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</si>
  <si>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</si>
  <si>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</si>
  <si>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</si>
  <si>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</si>
  <si>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</si>
  <si>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</si>
  <si>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</si>
  <si>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</si>
  <si>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</si>
  <si>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</si>
  <si>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</si>
  <si>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</si>
  <si>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</si>
  <si>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</si>
  <si>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</si>
  <si>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</si>
  <si>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</si>
  <si>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</si>
  <si>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</si>
  <si>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</si>
  <si>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</si>
  <si>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</si>
  <si>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</si>
  <si>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</si>
  <si>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</si>
  <si>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</si>
  <si>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</si>
  <si>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</si>
  <si>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</si>
  <si>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</si>
  <si>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</si>
  <si>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</si>
  <si>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</si>
  <si>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</si>
  <si>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</si>
  <si>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</si>
  <si>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</si>
  <si>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</si>
  <si>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</si>
  <si>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</si>
  <si>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</si>
  <si>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</si>
  <si>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</si>
  <si>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</si>
  <si>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</si>
  <si>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</si>
  <si>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</si>
  <si>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</si>
  <si>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</si>
  <si>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</si>
  <si>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</si>
  <si>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</si>
  <si>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</si>
  <si>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</si>
  <si>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</si>
  <si>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</si>
  <si>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</si>
  <si>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</si>
  <si>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</si>
  <si>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</si>
  <si>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</si>
  <si>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</si>
  <si>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</si>
  <si>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</si>
  <si>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</si>
  <si>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</si>
  <si>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</si>
  <si>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</si>
  <si>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</si>
  <si>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</si>
  <si>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</si>
  <si>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</si>
  <si>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</si>
  <si>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</si>
  <si>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</si>
  <si>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</si>
  <si>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</si>
  <si>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</si>
  <si>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</si>
  <si>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</si>
  <si>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</si>
  <si>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</si>
  <si>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</si>
  <si>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</si>
  <si>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</si>
  <si>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</si>
  <si>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</si>
  <si>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</si>
  <si>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</si>
  <si>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</si>
  <si>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</si>
  <si>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</si>
  <si>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</si>
  <si>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</si>
  <si>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</si>
  <si>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</si>
  <si>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</si>
  <si>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</si>
  <si>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</si>
  <si>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</si>
  <si>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</si>
  <si>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</si>
  <si>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</si>
  <si>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</si>
  <si>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</si>
  <si>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</si>
  <si>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</si>
  <si>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</si>
  <si>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</si>
  <si>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</si>
  <si>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</si>
  <si>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</si>
  <si>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</si>
  <si>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</si>
  <si>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</si>
  <si>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</si>
  <si>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</si>
  <si>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</si>
  <si>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</si>
  <si>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</si>
  <si>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</si>
  <si>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</si>
  <si>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</si>
  <si>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</si>
  <si>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</si>
  <si>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</si>
  <si>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</si>
  <si>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</si>
  <si>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</si>
  <si>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</si>
  <si>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</si>
  <si>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</si>
  <si>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</si>
  <si>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</si>
  <si>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</si>
  <si>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</si>
  <si>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</si>
  <si>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</si>
  <si>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</si>
  <si>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</si>
  <si>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</si>
  <si>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</si>
  <si>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</si>
  <si>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</si>
  <si>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</si>
  <si>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</si>
  <si>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</si>
  <si>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</si>
  <si>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</si>
  <si>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</si>
  <si>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</si>
  <si>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</si>
  <si>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</si>
  <si>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</si>
  <si>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</si>
  <si>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</si>
  <si>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</si>
  <si>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</si>
  <si>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</si>
  <si>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</si>
  <si>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</si>
  <si>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</si>
  <si>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</si>
  <si>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</si>
  <si>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</si>
  <si>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</si>
  <si>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</si>
  <si>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</si>
  <si>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</si>
  <si>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</si>
  <si>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</si>
  <si>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</si>
  <si>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</si>
  <si>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</si>
  <si>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</si>
  <si>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</si>
  <si>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</si>
  <si>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</si>
  <si>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</si>
  <si>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</si>
  <si>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</si>
  <si>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</si>
  <si>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</si>
  <si>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</si>
  <si>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</si>
  <si>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</si>
  <si>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</si>
  <si>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</si>
  <si>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</si>
  <si>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</si>
  <si>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</si>
  <si>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</si>
  <si>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</si>
  <si>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</si>
  <si>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</si>
  <si>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</si>
  <si>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</si>
  <si>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</si>
  <si>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</si>
  <si>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</si>
  <si>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</si>
  <si>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</si>
  <si>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</si>
  <si>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</si>
  <si>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</si>
  <si>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</si>
  <si>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</si>
  <si>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</si>
  <si>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</si>
  <si>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</si>
  <si>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</si>
  <si>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</si>
  <si>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</si>
  <si>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</si>
  <si>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</si>
  <si>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</si>
  <si>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</si>
  <si>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</si>
  <si>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</si>
  <si>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</si>
  <si>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</si>
  <si>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</si>
  <si>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</si>
  <si>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</si>
  <si>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</si>
  <si>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</si>
  <si>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</si>
  <si>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</si>
  <si>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</si>
  <si>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</si>
  <si>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</si>
  <si>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</si>
  <si>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</si>
  <si>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</si>
  <si>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</si>
  <si>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</si>
  <si>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</si>
  <si>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</si>
  <si>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</si>
  <si>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</si>
  <si>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</si>
  <si>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</si>
  <si>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</si>
  <si>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</si>
  <si>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</si>
  <si>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</si>
  <si>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</si>
  <si>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</si>
  <si>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</si>
  <si>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</si>
  <si>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</si>
  <si>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</si>
  <si>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</si>
  <si>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</si>
  <si>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</si>
  <si>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</si>
  <si>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</si>
  <si>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</si>
  <si>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</si>
  <si>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</si>
  <si>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</si>
  <si>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</si>
  <si>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</si>
  <si>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</si>
  <si>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</si>
  <si>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</si>
  <si>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</si>
  <si>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</si>
  <si>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</si>
  <si>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</si>
  <si>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</si>
  <si>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</si>
  <si>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</si>
  <si>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</si>
  <si>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</si>
  <si>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</si>
  <si>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</si>
  <si>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</si>
  <si>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</si>
  <si>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</si>
  <si>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</si>
  <si>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</si>
  <si>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</si>
  <si>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</si>
  <si>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</si>
  <si>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</si>
  <si>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</si>
  <si>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</si>
  <si>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</si>
  <si>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</si>
  <si>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</si>
  <si>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</si>
  <si>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</si>
  <si>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</si>
  <si>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</si>
  <si>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</si>
  <si>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</si>
  <si>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</si>
  <si>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</si>
  <si>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</si>
  <si>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</si>
  <si>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</si>
  <si>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</si>
  <si>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</si>
  <si>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</si>
  <si>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</si>
  <si>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</si>
  <si>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</si>
  <si>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</si>
  <si>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</si>
  <si>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</si>
  <si>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</si>
  <si>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</si>
  <si>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</si>
  <si>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</si>
  <si>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</si>
  <si>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</si>
  <si>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</si>
  <si>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</si>
  <si>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</si>
  <si>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</si>
  <si>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</si>
  <si>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</si>
  <si>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</si>
  <si>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</si>
  <si>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</si>
  <si>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</si>
  <si>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</si>
  <si>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</si>
  <si>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</si>
  <si>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</si>
  <si>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</si>
  <si>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</si>
  <si>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</si>
  <si>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</si>
  <si>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</si>
  <si>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</si>
  <si>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</si>
  <si>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</si>
  <si>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</si>
  <si>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</si>
  <si>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</si>
  <si>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</si>
  <si>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</si>
  <si>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</si>
  <si>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</si>
  <si>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</si>
  <si>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</si>
  <si>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</si>
  <si>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</si>
  <si>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</si>
  <si>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</si>
  <si>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</si>
  <si>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</si>
  <si>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</si>
  <si>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</si>
  <si>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</si>
  <si>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</si>
  <si>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</si>
  <si>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</si>
  <si>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</si>
  <si>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</si>
  <si>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</si>
  <si>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</si>
  <si>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</si>
  <si>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</si>
  <si>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</si>
  <si>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</si>
  <si>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</si>
  <si>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</si>
  <si>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</si>
  <si>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</si>
  <si>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</si>
  <si>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</si>
  <si>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</si>
  <si>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</si>
  <si>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</si>
  <si>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</si>
  <si>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</si>
  <si>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</si>
  <si>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</si>
  <si>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</si>
  <si>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</si>
  <si>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</si>
  <si>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</si>
  <si>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
労働基準局</t>
    <rPh sb="0" eb="2">
      <t>コヨウ</t>
    </rPh>
    <rPh sb="2" eb="4">
      <t>カンキョウ</t>
    </rPh>
    <rPh sb="5" eb="7">
      <t>キントウ</t>
    </rPh>
    <rPh sb="7" eb="8">
      <t>キョク</t>
    </rPh>
    <rPh sb="9" eb="11">
      <t>ロウドウ</t>
    </rPh>
    <rPh sb="11" eb="14">
      <t>キジュンキョク</t>
    </rPh>
    <phoneticPr fontId="5"/>
  </si>
  <si>
    <t>平成２９年度</t>
    <rPh sb="0" eb="2">
      <t>ヘイセイ</t>
    </rPh>
    <rPh sb="4" eb="5">
      <t>ネン</t>
    </rPh>
    <rPh sb="5" eb="6">
      <t>ド</t>
    </rPh>
    <phoneticPr fontId="5"/>
  </si>
  <si>
    <t>終了予定なし</t>
    <rPh sb="0" eb="2">
      <t>シュウリョウ</t>
    </rPh>
    <rPh sb="2" eb="4">
      <t>ヨテイ</t>
    </rPh>
    <phoneticPr fontId="5"/>
  </si>
  <si>
    <t>有期・短時間労働課
労働条件政策課</t>
    <rPh sb="0" eb="2">
      <t>ユウキ</t>
    </rPh>
    <rPh sb="3" eb="6">
      <t>タンジカン</t>
    </rPh>
    <rPh sb="6" eb="9">
      <t>ロウドウカ</t>
    </rPh>
    <rPh sb="10" eb="12">
      <t>ロウドウ</t>
    </rPh>
    <rPh sb="12" eb="14">
      <t>ジョウケン</t>
    </rPh>
    <rPh sb="14" eb="17">
      <t>セイサクカ</t>
    </rPh>
    <phoneticPr fontId="5"/>
  </si>
  <si>
    <t>○</t>
  </si>
  <si>
    <t>働き方改革の実行に向けて、特に経営基盤が脆弱である中小企業・小規模事業者等を中心に、非正規雇用労働者の待遇及び労働時間等の短縮等、人手不足の緩和に向けた取組を支援するため、中小企業・小規模事業者等への個別訪問等による相談支援を行う必要がある。</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</si>
  <si>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80％以上</t>
    <phoneticPr fontId="5"/>
  </si>
  <si>
    <t>働き方改革推進支援センターにおいて、相談を受けた事業主に対して「満足度調査」を実施し、働き方改革を実施するに当たっての相談対応について、「有益であった」「概ね有益であった」との回答した者の割合
※「有益であった」「概ね有益であった」との回答者数／当該質問の回答者数</t>
    <rPh sb="122" eb="123">
      <t>スウ</t>
    </rPh>
    <rPh sb="124" eb="126">
      <t>トウガイ</t>
    </rPh>
    <rPh sb="126" eb="128">
      <t>シツモン</t>
    </rPh>
    <rPh sb="129" eb="132">
      <t>カイトウシャ</t>
    </rPh>
    <rPh sb="132" eb="133">
      <t>スウ</t>
    </rPh>
    <phoneticPr fontId="5"/>
  </si>
  <si>
    <t>％</t>
    <phoneticPr fontId="5"/>
  </si>
  <si>
    <t>％</t>
    <phoneticPr fontId="5"/>
  </si>
  <si>
    <t>-</t>
    <phoneticPr fontId="5"/>
  </si>
  <si>
    <t>-</t>
    <phoneticPr fontId="5"/>
  </si>
  <si>
    <t>厚生労働省雇用環境・均等局調べ</t>
    <phoneticPr fontId="5"/>
  </si>
  <si>
    <t>働き方改革推進支援センターの相談件数（常駐型専門家）</t>
    <rPh sb="0" eb="1">
      <t>ハタラ</t>
    </rPh>
    <rPh sb="2" eb="3">
      <t>カタ</t>
    </rPh>
    <rPh sb="3" eb="5">
      <t>カイカク</t>
    </rPh>
    <rPh sb="5" eb="7">
      <t>スイシン</t>
    </rPh>
    <rPh sb="7" eb="9">
      <t>シエン</t>
    </rPh>
    <rPh sb="14" eb="16">
      <t>ソウダン</t>
    </rPh>
    <rPh sb="16" eb="18">
      <t>ケンスウ</t>
    </rPh>
    <rPh sb="19" eb="22">
      <t>ジョウチュウガタ</t>
    </rPh>
    <rPh sb="22" eb="25">
      <t>センモンカ</t>
    </rPh>
    <phoneticPr fontId="5"/>
  </si>
  <si>
    <t>働き方改革推進支援センターの専門家派遣件数</t>
    <rPh sb="0" eb="1">
      <t>ハタラ</t>
    </rPh>
    <rPh sb="2" eb="3">
      <t>カタ</t>
    </rPh>
    <rPh sb="3" eb="5">
      <t>カイカク</t>
    </rPh>
    <rPh sb="5" eb="7">
      <t>スイシン</t>
    </rPh>
    <rPh sb="7" eb="9">
      <t>シエン</t>
    </rPh>
    <rPh sb="14" eb="17">
      <t>センモンカ</t>
    </rPh>
    <rPh sb="17" eb="19">
      <t>ハケン</t>
    </rPh>
    <rPh sb="19" eb="21">
      <t>ケンスウ</t>
    </rPh>
    <phoneticPr fontId="5"/>
  </si>
  <si>
    <t>件数</t>
    <rPh sb="0" eb="2">
      <t>ケンスウ</t>
    </rPh>
    <phoneticPr fontId="5"/>
  </si>
  <si>
    <t>-</t>
    <phoneticPr fontId="5"/>
  </si>
  <si>
    <t>相談件数１件当たりのコスト
X：事業委託費／
Y：相談件数＋専門家派遣件数　　　　　　　　　　　　　　</t>
    <phoneticPr fontId="5"/>
  </si>
  <si>
    <t>円</t>
    <rPh sb="0" eb="1">
      <t>エン</t>
    </rPh>
    <phoneticPr fontId="5"/>
  </si>
  <si>
    <t>-</t>
    <phoneticPr fontId="5"/>
  </si>
  <si>
    <t>　X/Y</t>
    <phoneticPr fontId="5"/>
  </si>
  <si>
    <t>働き方改革に向け、非正規雇用労働者の処遇改善、長時間労働の是正、生産性向上による賃金引上げ、人手不足の緩和に関する技術的な相談など総合的な支援を行うため、47都道府県に「働き方改革推進支援センター」を設置し、関係機関と連携を図りつつ、労務管理・企業経営等の専門家による個別相談援助や電話相談等を実施する。また、商工会議所・商工会・中央会等におけるセミナー・出張相談会を実施するとともに、生活衛生関係営業者等の収益力向上等に関するセミナー等への専門家の派遣を行う。</t>
    <phoneticPr fontId="5"/>
  </si>
  <si>
    <t>我が国の非正規雇用労働者は約4割を占め、働き方改革の一環としても掲げられており、ニーズの高い事業と考えられる。</t>
    <rPh sb="0" eb="1">
      <t>ワ</t>
    </rPh>
    <rPh sb="2" eb="3">
      <t>クニ</t>
    </rPh>
    <rPh sb="4" eb="7">
      <t>ヒセイキ</t>
    </rPh>
    <rPh sb="7" eb="9">
      <t>コヨウ</t>
    </rPh>
    <rPh sb="9" eb="12">
      <t>ロウドウシャ</t>
    </rPh>
    <rPh sb="13" eb="14">
      <t>ヤク</t>
    </rPh>
    <rPh sb="15" eb="16">
      <t>ワリ</t>
    </rPh>
    <rPh sb="17" eb="18">
      <t>シ</t>
    </rPh>
    <rPh sb="20" eb="21">
      <t>ハタラ</t>
    </rPh>
    <rPh sb="22" eb="23">
      <t>カタ</t>
    </rPh>
    <rPh sb="23" eb="25">
      <t>カイカク</t>
    </rPh>
    <rPh sb="26" eb="28">
      <t>イッカン</t>
    </rPh>
    <rPh sb="32" eb="33">
      <t>カカ</t>
    </rPh>
    <rPh sb="44" eb="45">
      <t>タカ</t>
    </rPh>
    <rPh sb="46" eb="48">
      <t>ジギョウ</t>
    </rPh>
    <rPh sb="49" eb="50">
      <t>カンガ</t>
    </rPh>
    <phoneticPr fontId="5"/>
  </si>
  <si>
    <t>本事業は、「働き方改革実行計画」等の政府において決定した中小企業等に対する働き方改革を推進するために、国が実施すべき事業である。</t>
    <rPh sb="0" eb="1">
      <t>ホン</t>
    </rPh>
    <rPh sb="1" eb="3">
      <t>ジギョウ</t>
    </rPh>
    <rPh sb="6" eb="7">
      <t>ハタラ</t>
    </rPh>
    <rPh sb="8" eb="9">
      <t>カタ</t>
    </rPh>
    <rPh sb="9" eb="11">
      <t>カイカク</t>
    </rPh>
    <rPh sb="11" eb="13">
      <t>ジッコウ</t>
    </rPh>
    <rPh sb="13" eb="15">
      <t>ケイカク</t>
    </rPh>
    <rPh sb="16" eb="17">
      <t>ナド</t>
    </rPh>
    <rPh sb="18" eb="20">
      <t>セイフ</t>
    </rPh>
    <rPh sb="24" eb="26">
      <t>ケッテイ</t>
    </rPh>
    <rPh sb="28" eb="30">
      <t>チュウショウ</t>
    </rPh>
    <rPh sb="30" eb="32">
      <t>キギョウ</t>
    </rPh>
    <rPh sb="32" eb="33">
      <t>トウ</t>
    </rPh>
    <rPh sb="34" eb="35">
      <t>タイ</t>
    </rPh>
    <rPh sb="37" eb="38">
      <t>ハタラ</t>
    </rPh>
    <rPh sb="39" eb="40">
      <t>カタ</t>
    </rPh>
    <rPh sb="40" eb="42">
      <t>カイカク</t>
    </rPh>
    <rPh sb="43" eb="45">
      <t>スイシン</t>
    </rPh>
    <rPh sb="51" eb="52">
      <t>クニ</t>
    </rPh>
    <rPh sb="53" eb="55">
      <t>ジッシ</t>
    </rPh>
    <rPh sb="58" eb="60">
      <t>ジギョウ</t>
    </rPh>
    <phoneticPr fontId="5"/>
  </si>
  <si>
    <t>△</t>
  </si>
  <si>
    <t>委託先の選定について、一般競争入札の実施により競争性を確保しているが、結果的に一者応札となった契約単位もある。今後は公示期間を長く設定、類似の事業の応札者への声掛け等により一定の改善を図っていきたい。</t>
    <rPh sb="11" eb="13">
      <t>イッパン</t>
    </rPh>
    <rPh sb="13" eb="15">
      <t>キョウソウ</t>
    </rPh>
    <rPh sb="15" eb="17">
      <t>ニュウサツ</t>
    </rPh>
    <rPh sb="18" eb="20">
      <t>ジッシ</t>
    </rPh>
    <rPh sb="55" eb="57">
      <t>コンゴ</t>
    </rPh>
    <rPh sb="92" eb="93">
      <t>ハカ</t>
    </rPh>
    <phoneticPr fontId="5"/>
  </si>
  <si>
    <t>有</t>
  </si>
  <si>
    <t>無</t>
  </si>
  <si>
    <t>‐</t>
  </si>
  <si>
    <t>地域の事情に応じて事業を実施する上で、各都道府県労働局を活用するのは合理的である。</t>
    <rPh sb="0" eb="2">
      <t>チイキ</t>
    </rPh>
    <rPh sb="3" eb="5">
      <t>ジジョウ</t>
    </rPh>
    <rPh sb="6" eb="7">
      <t>オウ</t>
    </rPh>
    <rPh sb="9" eb="11">
      <t>ジギョウ</t>
    </rPh>
    <rPh sb="12" eb="14">
      <t>ジッシ</t>
    </rPh>
    <rPh sb="16" eb="17">
      <t>ウエ</t>
    </rPh>
    <rPh sb="19" eb="20">
      <t>カク</t>
    </rPh>
    <rPh sb="20" eb="24">
      <t>トドウフケン</t>
    </rPh>
    <rPh sb="24" eb="27">
      <t>ロウドウキョク</t>
    </rPh>
    <rPh sb="28" eb="30">
      <t>カツヨウ</t>
    </rPh>
    <rPh sb="34" eb="37">
      <t>ゴウリテキ</t>
    </rPh>
    <phoneticPr fontId="5"/>
  </si>
  <si>
    <t>委託終了後に経費の精算を行うことから、費目・使途は必要なものに限定される。</t>
    <rPh sb="0" eb="2">
      <t>イタク</t>
    </rPh>
    <rPh sb="2" eb="5">
      <t>シュウリョウゴ</t>
    </rPh>
    <rPh sb="6" eb="8">
      <t>ケイヒ</t>
    </rPh>
    <rPh sb="9" eb="11">
      <t>セイサン</t>
    </rPh>
    <rPh sb="12" eb="13">
      <t>オコナ</t>
    </rPh>
    <rPh sb="19" eb="21">
      <t>ヒモク</t>
    </rPh>
    <rPh sb="22" eb="24">
      <t>シト</t>
    </rPh>
    <rPh sb="25" eb="27">
      <t>ヒツヨウ</t>
    </rPh>
    <rPh sb="31" eb="33">
      <t>ゲンテイ</t>
    </rPh>
    <phoneticPr fontId="5"/>
  </si>
  <si>
    <t>一般競争入札（総合評価落札方式）により、コスト削減に努めている。</t>
    <phoneticPr fontId="5"/>
  </si>
  <si>
    <t>成果目標を上回る実績を上げており、適当である。</t>
    <rPh sb="0" eb="2">
      <t>セイカ</t>
    </rPh>
    <rPh sb="2" eb="4">
      <t>モクヒョウ</t>
    </rPh>
    <rPh sb="5" eb="7">
      <t>ウワマワ</t>
    </rPh>
    <rPh sb="8" eb="10">
      <t>ジッセキ</t>
    </rPh>
    <rPh sb="11" eb="12">
      <t>ア</t>
    </rPh>
    <rPh sb="17" eb="19">
      <t>テキトウ</t>
    </rPh>
    <phoneticPr fontId="5"/>
  </si>
  <si>
    <t>国と地方の関係機関が一体となってサービスを提供することで、利用者のニーズにきめ細かく応えられている。</t>
    <rPh sb="0" eb="1">
      <t>クニ</t>
    </rPh>
    <rPh sb="2" eb="4">
      <t>チホウ</t>
    </rPh>
    <rPh sb="5" eb="7">
      <t>カンケイ</t>
    </rPh>
    <rPh sb="7" eb="9">
      <t>キカン</t>
    </rPh>
    <rPh sb="10" eb="12">
      <t>イッタイ</t>
    </rPh>
    <rPh sb="21" eb="23">
      <t>テイキョウ</t>
    </rPh>
    <rPh sb="29" eb="32">
      <t>リヨウシャ</t>
    </rPh>
    <rPh sb="39" eb="40">
      <t>コマ</t>
    </rPh>
    <rPh sb="42" eb="43">
      <t>コタ</t>
    </rPh>
    <phoneticPr fontId="5"/>
  </si>
  <si>
    <t>-</t>
    <phoneticPr fontId="5"/>
  </si>
  <si>
    <t>-</t>
    <phoneticPr fontId="5"/>
  </si>
  <si>
    <t>-</t>
    <phoneticPr fontId="5"/>
  </si>
  <si>
    <t>-</t>
    <phoneticPr fontId="5"/>
  </si>
  <si>
    <t>-</t>
  </si>
  <si>
    <t>中小企業・小規模事業者等に対する働き方改革推進支援事業</t>
    <phoneticPr fontId="5"/>
  </si>
  <si>
    <t>労働者災害補償保険法第29条第1項第3号
雇用保険法第62条第1項第5号</t>
    <phoneticPr fontId="5"/>
  </si>
  <si>
    <t>高年齢者等雇用安定促進事業委託費</t>
    <rPh sb="0" eb="4">
      <t>コウネンレイシャ</t>
    </rPh>
    <rPh sb="4" eb="5">
      <t>トウ</t>
    </rPh>
    <rPh sb="5" eb="7">
      <t>コヨウ</t>
    </rPh>
    <rPh sb="7" eb="9">
      <t>アンテイ</t>
    </rPh>
    <rPh sb="9" eb="11">
      <t>ソクシン</t>
    </rPh>
    <rPh sb="11" eb="13">
      <t>ジギョウ</t>
    </rPh>
    <rPh sb="13" eb="16">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</si>
  <si>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</si>
  <si>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職員旅費</t>
    <rPh sb="0" eb="2">
      <t>ショクイン</t>
    </rPh>
    <rPh sb="2" eb="4">
      <t>リョヒ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</si>
  <si>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</si>
  <si>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</si>
  <si>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事業主が納付した労働保険料を財源としており妥当である。</t>
    <rPh sb="8" eb="10">
      <t>ロウドウ</t>
    </rPh>
    <phoneticPr fontId="5"/>
  </si>
  <si>
    <t>-</t>
    <phoneticPr fontId="5"/>
  </si>
  <si>
    <t>-</t>
    <phoneticPr fontId="5"/>
  </si>
  <si>
    <t>7,505,291,000／47,000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</si>
  <si>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</si>
  <si>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</si>
  <si>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</si>
  <si>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</si>
  <si>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</si>
  <si>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</si>
  <si>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</si>
  <si>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</si>
  <si>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</si>
  <si>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</si>
  <si>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</si>
  <si>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</si>
  <si>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</si>
  <si>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</si>
  <si>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</si>
  <si>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</si>
  <si>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</si>
  <si>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活動実績は達成した。</t>
    <rPh sb="0" eb="2">
      <t>カツドウ</t>
    </rPh>
    <rPh sb="2" eb="4">
      <t>ジッセキ</t>
    </rPh>
    <rPh sb="5" eb="7">
      <t>タッセイ</t>
    </rPh>
    <phoneticPr fontId="5"/>
  </si>
  <si>
    <t>本事業については、成果目標、活動実績ともに達成した。
 「働き方改革関連法」の円滑な施行に向け、更なる中小企業等への支援が必要となるため、中小企業等に対する支援策として広く周知を図り、効果的に活用することが求められる。</t>
    <rPh sb="0" eb="1">
      <t>ホン</t>
    </rPh>
    <rPh sb="1" eb="3">
      <t>ジギョウ</t>
    </rPh>
    <rPh sb="9" eb="11">
      <t>セイカ</t>
    </rPh>
    <rPh sb="11" eb="13">
      <t>モクヒョウ</t>
    </rPh>
    <rPh sb="14" eb="16">
      <t>カツドウ</t>
    </rPh>
    <rPh sb="16" eb="18">
      <t>ジッセキ</t>
    </rPh>
    <phoneticPr fontId="5"/>
  </si>
  <si>
    <t>引き続き、労働局を通じて積極的な周知の他、中小企業団体等の関係機関と連携を図り、適正な執行に努めてまいりたい。</t>
    <rPh sb="0" eb="1">
      <t>ヒ</t>
    </rPh>
    <rPh sb="2" eb="3">
      <t>ツヅ</t>
    </rPh>
    <rPh sb="5" eb="8">
      <t>ロウドウキョク</t>
    </rPh>
    <rPh sb="9" eb="10">
      <t>ツウ</t>
    </rPh>
    <rPh sb="12" eb="15">
      <t>セッキョクテキ</t>
    </rPh>
    <rPh sb="16" eb="18">
      <t>シュウチ</t>
    </rPh>
    <rPh sb="19" eb="20">
      <t>ホカ</t>
    </rPh>
    <rPh sb="21" eb="23">
      <t>チュウショウ</t>
    </rPh>
    <rPh sb="23" eb="25">
      <t>キギョウ</t>
    </rPh>
    <rPh sb="25" eb="27">
      <t>ダンタイ</t>
    </rPh>
    <rPh sb="27" eb="28">
      <t>ナド</t>
    </rPh>
    <rPh sb="29" eb="31">
      <t>カンケイ</t>
    </rPh>
    <rPh sb="31" eb="33">
      <t>キカン</t>
    </rPh>
    <rPh sb="34" eb="36">
      <t>レンケイ</t>
    </rPh>
    <rPh sb="37" eb="38">
      <t>ハカ</t>
    </rPh>
    <rPh sb="40" eb="42">
      <t>テキセイ</t>
    </rPh>
    <rPh sb="43" eb="45">
      <t>シッコウ</t>
    </rPh>
    <rPh sb="46" eb="47">
      <t>ツト</t>
    </rPh>
    <phoneticPr fontId="5"/>
  </si>
  <si>
    <t>民間事業者等への委託により、①「同一労働同一賃金ガイドライン」等を参考とした企業における非正規雇用労働者の処遇改善、②過重労働防止に資する時間外労働の上限規制への対応に向けた弾力的な労働時間制度の構築及び生産性向上による賃金引上げ、③人材の定着確保・育成を目的とした雇用管理改善や業種の特性に応じた業務プロセス等の見直しなどによる人材不足対応に資する労務管理に関する技術的な相談など総合的な支援を行うため、47都道府県に「働き方改革推進支援センター」を設置し、関係機関と連携を図りつつ、労務管理・企業経営等の専門家による個別相談援助や電話相談等を実施する。
また、北海道・東京・神奈川・愛知・大阪の大規模センターに出張所を設置することも可能とし、より身近な場所できめ細かな相談支援を実施する。
さらに、商工会議所・商工会・中央会等におけるセミナー・出張相談会を実施するとともに、生活衛生関係営業者等の収益力向上等に関するセミナー等への専門家の派遣を行う。
※平成29年から実施していた非正規雇用労働者待遇改善支援事業に上記②と③の相談内容を盛りこみ拡充したもの。</t>
    <phoneticPr fontId="5"/>
  </si>
  <si>
    <t>「働き方改革関連法」が2019年４月から順次施行されているが、中小企業の適用への円滑な施行に向け、優先度の高い政策である。</t>
    <rPh sb="1" eb="2">
      <t>ハタラ</t>
    </rPh>
    <rPh sb="3" eb="6">
      <t>カタカイカク</t>
    </rPh>
    <rPh sb="6" eb="9">
      <t>カンレンホウ</t>
    </rPh>
    <rPh sb="15" eb="16">
      <t>ネン</t>
    </rPh>
    <rPh sb="17" eb="18">
      <t>ガツ</t>
    </rPh>
    <rPh sb="20" eb="22">
      <t>ジュンジ</t>
    </rPh>
    <rPh sb="22" eb="24">
      <t>セコウ</t>
    </rPh>
    <rPh sb="31" eb="33">
      <t>チュウショウ</t>
    </rPh>
    <rPh sb="33" eb="35">
      <t>キギョウ</t>
    </rPh>
    <rPh sb="36" eb="38">
      <t>テキヨウ</t>
    </rPh>
    <rPh sb="40" eb="42">
      <t>エンカツ</t>
    </rPh>
    <rPh sb="43" eb="45">
      <t>セコウ</t>
    </rPh>
    <rPh sb="46" eb="47">
      <t>ム</t>
    </rPh>
    <rPh sb="49" eb="52">
      <t>ユウセンド</t>
    </rPh>
    <rPh sb="53" eb="54">
      <t>タカ</t>
    </rPh>
    <rPh sb="55" eb="57">
      <t>セイサク</t>
    </rPh>
    <phoneticPr fontId="5"/>
  </si>
  <si>
    <t>「ニッポン一億総活躍プラン」（平成28年６月２日閣議決定）
「経済財政運営と改革の基本方針2018」（平成30年６月15日閣議決定）
「働き方改革実行計画」（平成29年３月28日働き方改革実現会議決定）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</si>
  <si>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</si>
  <si>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</si>
  <si>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</si>
  <si>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</si>
  <si>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</si>
  <si>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</si>
  <si>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</si>
  <si>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</si>
  <si>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</si>
  <si>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有期・短時間労働課長
松永　久
労働条件政策課長
黒澤　朗</t>
    <rPh sb="0" eb="2">
      <t>ユウキ</t>
    </rPh>
    <rPh sb="3" eb="6">
      <t>タンジカン</t>
    </rPh>
    <rPh sb="6" eb="8">
      <t>ロウドウ</t>
    </rPh>
    <rPh sb="8" eb="10">
      <t>カチョウ</t>
    </rPh>
    <rPh sb="11" eb="13">
      <t>マツナガ</t>
    </rPh>
    <rPh sb="14" eb="15">
      <t>ヒサ</t>
    </rPh>
    <rPh sb="16" eb="18">
      <t>ロウドウ</t>
    </rPh>
    <rPh sb="18" eb="20">
      <t>ジョウケン</t>
    </rPh>
    <rPh sb="20" eb="22">
      <t>セイサク</t>
    </rPh>
    <rPh sb="22" eb="24">
      <t>カチョウ</t>
    </rPh>
    <rPh sb="25" eb="27">
      <t>クロサワ</t>
    </rPh>
    <rPh sb="28" eb="29">
      <t>アキラ</t>
    </rPh>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</si>
  <si>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</si>
  <si>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</si>
  <si>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一般競争入札の成果等により、経費が削減されたため。</t>
    <rPh sb="0" eb="2">
      <t>イッパン</t>
    </rPh>
    <rPh sb="2" eb="4">
      <t>キョウソウ</t>
    </rPh>
    <rPh sb="4" eb="6">
      <t>ニュウサツ</t>
    </rPh>
    <rPh sb="7" eb="9">
      <t>セイカ</t>
    </rPh>
    <rPh sb="9" eb="10">
      <t>トウ</t>
    </rPh>
    <rPh sb="14" eb="16">
      <t>ケイヒ</t>
    </rPh>
    <rPh sb="17" eb="19">
      <t>サクゲン</t>
    </rPh>
    <phoneticPr fontId="5"/>
  </si>
  <si>
    <t>庁費</t>
    <rPh sb="0" eb="2">
      <t>チョウヒ</t>
    </rPh>
    <phoneticPr fontId="5"/>
  </si>
  <si>
    <t>委託費</t>
    <rPh sb="0" eb="3">
      <t>イタクヒ</t>
    </rPh>
    <phoneticPr fontId="5"/>
  </si>
  <si>
    <t>委託事業実施に係る経費</t>
    <rPh sb="0" eb="2">
      <t>イタク</t>
    </rPh>
    <rPh sb="2" eb="4">
      <t>ジギョウ</t>
    </rPh>
    <rPh sb="4" eb="6">
      <t>ジッシ</t>
    </rPh>
    <rPh sb="7" eb="8">
      <t>カカ</t>
    </rPh>
    <rPh sb="9" eb="11">
      <t>ケイヒ</t>
    </rPh>
    <phoneticPr fontId="5"/>
  </si>
  <si>
    <t>事業費</t>
    <rPh sb="0" eb="3">
      <t>ジギョウヒ</t>
    </rPh>
    <phoneticPr fontId="5"/>
  </si>
  <si>
    <t>専門家謝金等に係る経費</t>
    <rPh sb="0" eb="3">
      <t>センモンカ</t>
    </rPh>
    <rPh sb="3" eb="5">
      <t>シャキン</t>
    </rPh>
    <rPh sb="5" eb="6">
      <t>トウ</t>
    </rPh>
    <rPh sb="7" eb="8">
      <t>カカ</t>
    </rPh>
    <rPh sb="9" eb="11">
      <t>ケイヒ</t>
    </rPh>
    <phoneticPr fontId="5"/>
  </si>
  <si>
    <t>非常勤職員の採用等に係る経費</t>
    <rPh sb="0" eb="3">
      <t>ヒジョウキン</t>
    </rPh>
    <rPh sb="3" eb="5">
      <t>ショクイン</t>
    </rPh>
    <rPh sb="6" eb="8">
      <t>サイヨウ</t>
    </rPh>
    <rPh sb="8" eb="9">
      <t>トウ</t>
    </rPh>
    <rPh sb="10" eb="11">
      <t>カカ</t>
    </rPh>
    <rPh sb="12" eb="14">
      <t>ケイヒ</t>
    </rPh>
    <phoneticPr fontId="5"/>
  </si>
  <si>
    <t>A.神奈川労働局</t>
    <rPh sb="2" eb="5">
      <t>カナガワ</t>
    </rPh>
    <rPh sb="5" eb="8">
      <t>ロウドウキョク</t>
    </rPh>
    <phoneticPr fontId="5"/>
  </si>
  <si>
    <t>神奈川労働局</t>
    <rPh sb="0" eb="3">
      <t>カナガワ</t>
    </rPh>
    <rPh sb="3" eb="6">
      <t>ロウドウキョク</t>
    </rPh>
    <phoneticPr fontId="5"/>
  </si>
  <si>
    <t>東京労働局</t>
    <rPh sb="0" eb="2">
      <t>トウキョウ</t>
    </rPh>
    <rPh sb="2" eb="4">
      <t>ロウドウ</t>
    </rPh>
    <rPh sb="4" eb="5">
      <t>キョク</t>
    </rPh>
    <phoneticPr fontId="5"/>
  </si>
  <si>
    <t>愛知労働局</t>
    <rPh sb="0" eb="2">
      <t>アイチ</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</si>
  <si>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</si>
  <si>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</si>
  <si>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福島労働局</t>
    <rPh sb="0" eb="2">
      <t>フクシマ</t>
    </rPh>
    <rPh sb="2" eb="5">
      <t>ロウドウキョク</t>
    </rPh>
    <phoneticPr fontId="5"/>
  </si>
  <si>
    <t>高知労働局</t>
    <rPh sb="0" eb="2">
      <t>コウチ</t>
    </rPh>
    <rPh sb="2" eb="5">
      <t>ロウドウキョク</t>
    </rPh>
    <phoneticPr fontId="5"/>
  </si>
  <si>
    <t>長野労働局</t>
    <rPh sb="0" eb="2">
      <t>ナガノ</t>
    </rPh>
    <rPh sb="2" eb="5">
      <t>ロウドウキョク</t>
    </rPh>
    <phoneticPr fontId="5"/>
  </si>
  <si>
    <t>秋田労働局</t>
    <rPh sb="0" eb="2">
      <t>アキタ</t>
    </rPh>
    <rPh sb="2" eb="5">
      <t>ロウドウキョク</t>
    </rPh>
    <phoneticPr fontId="5"/>
  </si>
  <si>
    <t>富山労働局</t>
    <rPh sb="0" eb="2">
      <t>トヤマ</t>
    </rPh>
    <rPh sb="2" eb="5">
      <t>ロウドウキョク</t>
    </rPh>
    <phoneticPr fontId="5"/>
  </si>
  <si>
    <t>-</t>
    <phoneticPr fontId="5"/>
  </si>
  <si>
    <t>-</t>
    <phoneticPr fontId="5"/>
  </si>
  <si>
    <t>-</t>
    <phoneticPr fontId="5"/>
  </si>
  <si>
    <t>-</t>
    <phoneticPr fontId="5"/>
  </si>
  <si>
    <t>-</t>
    <phoneticPr fontId="5"/>
  </si>
  <si>
    <t>-</t>
    <phoneticPr fontId="5"/>
  </si>
  <si>
    <t>働き方改革推進支援センターの運営</t>
    <rPh sb="0" eb="1">
      <t>ハタラ</t>
    </rPh>
    <rPh sb="2" eb="3">
      <t>カタ</t>
    </rPh>
    <rPh sb="3" eb="5">
      <t>カイカク</t>
    </rPh>
    <rPh sb="5" eb="7">
      <t>スイシン</t>
    </rPh>
    <rPh sb="7" eb="9">
      <t>シエン</t>
    </rPh>
    <rPh sb="14" eb="16">
      <t>ウンエイ</t>
    </rPh>
    <phoneticPr fontId="5"/>
  </si>
  <si>
    <t>事業管理、受託者への指導等</t>
    <rPh sb="0" eb="2">
      <t>ジギョウ</t>
    </rPh>
    <rPh sb="2" eb="4">
      <t>カンリ</t>
    </rPh>
    <rPh sb="5" eb="8">
      <t>ジュタクシャ</t>
    </rPh>
    <rPh sb="10" eb="12">
      <t>シドウ</t>
    </rPh>
    <rPh sb="12" eb="13">
      <t>トウ</t>
    </rPh>
    <phoneticPr fontId="5"/>
  </si>
  <si>
    <t>新29-0033</t>
    <rPh sb="0" eb="1">
      <t>シン</t>
    </rPh>
    <phoneticPr fontId="5"/>
  </si>
  <si>
    <t>899,034,777／29,161</t>
    <phoneticPr fontId="5"/>
  </si>
  <si>
    <t>375,213,609/2,244</t>
    <phoneticPr fontId="5"/>
  </si>
  <si>
    <t>一般競争入札を導入するなど、コスト削減を念頭に置いて本事業を実施しており、その水準は妥当である。</t>
    <phoneticPr fontId="5"/>
  </si>
  <si>
    <t>B.神奈川県中小企業団体中央会</t>
    <rPh sb="2" eb="6">
      <t>カナガワケン</t>
    </rPh>
    <rPh sb="6" eb="8">
      <t>チュウショウ</t>
    </rPh>
    <rPh sb="8" eb="10">
      <t>キギョウ</t>
    </rPh>
    <rPh sb="10" eb="12">
      <t>ダンタイ</t>
    </rPh>
    <rPh sb="12" eb="15">
      <t>チュウオウカイ</t>
    </rPh>
    <phoneticPr fontId="5"/>
  </si>
  <si>
    <t>神奈川県中小企業団体中央会</t>
    <rPh sb="0" eb="3">
      <t>カナガワ</t>
    </rPh>
    <rPh sb="3" eb="4">
      <t>ケン</t>
    </rPh>
    <rPh sb="4" eb="8">
      <t>チュウショウキギョウ</t>
    </rPh>
    <rPh sb="8" eb="10">
      <t>ダンタイ</t>
    </rPh>
    <rPh sb="10" eb="13">
      <t>チュウオウカイ</t>
    </rPh>
    <phoneticPr fontId="5"/>
  </si>
  <si>
    <t>東京労働基準協会連合会</t>
    <rPh sb="0" eb="4">
      <t>トウキョウロウドウ</t>
    </rPh>
    <rPh sb="4" eb="6">
      <t>キジュン</t>
    </rPh>
    <rPh sb="6" eb="8">
      <t>キョウカイ</t>
    </rPh>
    <rPh sb="8" eb="11">
      <t>レンゴウカイ</t>
    </rPh>
    <phoneticPr fontId="5"/>
  </si>
  <si>
    <t>高知県産業振興センター</t>
    <rPh sb="0" eb="3">
      <t>コウチケン</t>
    </rPh>
    <rPh sb="3" eb="5">
      <t>サンギョウ</t>
    </rPh>
    <rPh sb="5" eb="7">
      <t>シンコウ</t>
    </rPh>
    <phoneticPr fontId="5"/>
  </si>
  <si>
    <t>株式会社東京リーガルマインド</t>
    <rPh sb="0" eb="4">
      <t>カブシキガイシャ</t>
    </rPh>
    <rPh sb="4" eb="6">
      <t>トウキョウ</t>
    </rPh>
    <phoneticPr fontId="5"/>
  </si>
  <si>
    <t>愛知県社会保険労務士会</t>
    <rPh sb="0" eb="3">
      <t>アイチケン</t>
    </rPh>
    <rPh sb="3" eb="5">
      <t>シャカイ</t>
    </rPh>
    <rPh sb="5" eb="7">
      <t>ホケン</t>
    </rPh>
    <rPh sb="7" eb="10">
      <t>ロウムシ</t>
    </rPh>
    <rPh sb="10" eb="11">
      <t>カイ</t>
    </rPh>
    <phoneticPr fontId="5"/>
  </si>
  <si>
    <t>秋田県社会保険労務士会</t>
    <rPh sb="0" eb="3">
      <t>アキタケン</t>
    </rPh>
    <rPh sb="3" eb="5">
      <t>シャカイ</t>
    </rPh>
    <rPh sb="5" eb="7">
      <t>ホケン</t>
    </rPh>
    <rPh sb="7" eb="10">
      <t>ロウムシ</t>
    </rPh>
    <rPh sb="10" eb="11">
      <t>カイ</t>
    </rPh>
    <phoneticPr fontId="5"/>
  </si>
  <si>
    <t>福島県社会保険労務士会</t>
    <rPh sb="0" eb="3">
      <t>フクシマケン</t>
    </rPh>
    <rPh sb="3" eb="11">
      <t>シャカイホケンロウムシカイ</t>
    </rPh>
    <phoneticPr fontId="5"/>
  </si>
  <si>
    <t>長野県中小企業団体連合会</t>
    <rPh sb="0" eb="2">
      <t>ナガノ</t>
    </rPh>
    <rPh sb="2" eb="3">
      <t>ケン</t>
    </rPh>
    <rPh sb="3" eb="9">
      <t>チュウショウキギョウダンタイ</t>
    </rPh>
    <rPh sb="9" eb="12">
      <t>レンゴウカイ</t>
    </rPh>
    <phoneticPr fontId="5"/>
  </si>
  <si>
    <t>富山県社会保険労務士会</t>
    <rPh sb="0" eb="3">
      <t>トヤマケン</t>
    </rPh>
    <rPh sb="3" eb="11">
      <t>シャカイホケンロウムシカイ</t>
    </rPh>
    <phoneticPr fontId="5"/>
  </si>
  <si>
    <t>人件費</t>
    <rPh sb="0" eb="3">
      <t>ジンケンヒ</t>
    </rPh>
    <phoneticPr fontId="5"/>
  </si>
  <si>
    <t>事務補助員にかかる経費</t>
    <rPh sb="0" eb="2">
      <t>ジム</t>
    </rPh>
    <rPh sb="2" eb="5">
      <t>ホジョイン</t>
    </rPh>
    <rPh sb="9" eb="11">
      <t>ケイヒ</t>
    </rPh>
    <phoneticPr fontId="5"/>
  </si>
  <si>
    <t>管理費</t>
    <rPh sb="0" eb="3">
      <t>カンリヒ</t>
    </rPh>
    <phoneticPr fontId="5"/>
  </si>
  <si>
    <t>消耗品等・印刷製本費等にかかる経費</t>
    <rPh sb="0" eb="2">
      <t>ショウモウ</t>
    </rPh>
    <rPh sb="2" eb="3">
      <t>ヒン</t>
    </rPh>
    <rPh sb="3" eb="4">
      <t>トウ</t>
    </rPh>
    <rPh sb="5" eb="7">
      <t>インサツ</t>
    </rPh>
    <rPh sb="7" eb="9">
      <t>セイホン</t>
    </rPh>
    <rPh sb="9" eb="10">
      <t>ヒ</t>
    </rPh>
    <rPh sb="10" eb="11">
      <t>トウ</t>
    </rPh>
    <rPh sb="15" eb="17">
      <t>ケイヒ</t>
    </rPh>
    <phoneticPr fontId="5"/>
  </si>
  <si>
    <t>一般管理費</t>
    <rPh sb="0" eb="5">
      <t>イッパンカンリヒ</t>
    </rPh>
    <phoneticPr fontId="5"/>
  </si>
  <si>
    <t>（管理費+事業費）×10％</t>
    <rPh sb="1" eb="4">
      <t>カンリヒ</t>
    </rPh>
    <rPh sb="5" eb="8">
      <t>ジギョウヒ</t>
    </rPh>
    <phoneticPr fontId="5"/>
  </si>
  <si>
    <t>-</t>
    <phoneticPr fontId="5"/>
  </si>
  <si>
    <t>-</t>
    <phoneticPr fontId="5"/>
  </si>
  <si>
    <t>-</t>
    <phoneticPr fontId="5"/>
  </si>
  <si>
    <t>-</t>
    <phoneticPr fontId="5"/>
  </si>
  <si>
    <t>-</t>
    <phoneticPr fontId="5"/>
  </si>
  <si>
    <t>-</t>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</si>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</sst>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741</xdr:row>
      <xdr:rowOff>38615</xdr:rowOff>
    </xdr:from>
    <xdr:to>
      <xdr:col>45</xdr:col>
      <xdr:colOff>182246</xdr:colOff>
      <xdr:row>752</xdr:row>
      <xdr:rowOff>70006</xdr:rowOff>
    </xdr:to>
    <xdr:sp macro="" textlink="">
      <xdr:nvSpPr>
        <xdr:cNvPr id="3" name="正方形/長方形 2"/>
        <xdr:cNvSpPr/>
      </xdr:nvSpPr>
      <xdr:spPr>
        <a:xfrm>
          <a:off x="2471351" y="44355608"/>
          <a:ext cx="6978463" cy="38542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77230</xdr:colOff>
      <xdr:row>741</xdr:row>
      <xdr:rowOff>190500</xdr:rowOff>
    </xdr:from>
    <xdr:to>
      <xdr:col>28</xdr:col>
      <xdr:colOff>171950</xdr:colOff>
      <xdr:row>744</xdr:row>
      <xdr:rowOff>112301</xdr:rowOff>
    </xdr:to>
    <xdr:sp macro="" textlink="">
      <xdr:nvSpPr>
        <xdr:cNvPr id="4" name="テキスト ボックス 3"/>
        <xdr:cNvSpPr txBox="1"/>
      </xdr:nvSpPr>
      <xdr:spPr>
        <a:xfrm>
          <a:off x="2901112" y="43669324"/>
          <a:ext cx="2918603" cy="9639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厚生労働本省</a:t>
          </a:r>
          <a:endParaRPr kumimoji="1" lang="en-US" altLang="ja-JP" sz="2400"/>
        </a:p>
        <a:p>
          <a:pPr algn="ctr"/>
          <a:r>
            <a:rPr kumimoji="1" lang="ja-JP" altLang="en-US" sz="2400"/>
            <a:t>１</a:t>
          </a:r>
          <a:r>
            <a:rPr kumimoji="1" lang="en-US" altLang="ja-JP" sz="2400"/>
            <a:t>,</a:t>
          </a:r>
          <a:r>
            <a:rPr kumimoji="1" lang="ja-JP" altLang="en-US" sz="2400"/>
            <a:t>０００百万円</a:t>
          </a:r>
        </a:p>
      </xdr:txBody>
    </xdr:sp>
    <xdr:clientData/>
  </xdr:twoCellAnchor>
  <xdr:twoCellAnchor>
    <xdr:from>
      <xdr:col>14</xdr:col>
      <xdr:colOff>25743</xdr:colOff>
      <xdr:row>747</xdr:row>
      <xdr:rowOff>218819</xdr:rowOff>
    </xdr:from>
    <xdr:to>
      <xdr:col>28</xdr:col>
      <xdr:colOff>120463</xdr:colOff>
      <xdr:row>751</xdr:row>
      <xdr:rowOff>133919</xdr:rowOff>
    </xdr:to>
    <xdr:sp macro="" textlink="">
      <xdr:nvSpPr>
        <xdr:cNvPr id="5" name="テキスト ボックス 4"/>
        <xdr:cNvSpPr txBox="1"/>
      </xdr:nvSpPr>
      <xdr:spPr>
        <a:xfrm>
          <a:off x="2908986" y="46621015"/>
          <a:ext cx="2977963" cy="13052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　都道府県労働局</a:t>
          </a:r>
          <a:endParaRPr kumimoji="1" lang="en-US" altLang="ja-JP" sz="2000"/>
        </a:p>
        <a:p>
          <a:pPr algn="ctr"/>
          <a:r>
            <a:rPr kumimoji="1" lang="ja-JP" altLang="en-US" sz="2000"/>
            <a:t>（</a:t>
          </a:r>
          <a:r>
            <a:rPr kumimoji="1" lang="en-US" altLang="ja-JP" sz="2000"/>
            <a:t>47</a:t>
          </a:r>
          <a:r>
            <a:rPr kumimoji="1" lang="ja-JP" altLang="en-US" sz="2000"/>
            <a:t>局）</a:t>
          </a:r>
        </a:p>
      </xdr:txBody>
    </xdr:sp>
    <xdr:clientData/>
  </xdr:twoCellAnchor>
  <xdr:twoCellAnchor>
    <xdr:from>
      <xdr:col>34</xdr:col>
      <xdr:colOff>102973</xdr:colOff>
      <xdr:row>742</xdr:row>
      <xdr:rowOff>38615</xdr:rowOff>
    </xdr:from>
    <xdr:to>
      <xdr:col>42</xdr:col>
      <xdr:colOff>26470</xdr:colOff>
      <xdr:row>744</xdr:row>
      <xdr:rowOff>8055</xdr:rowOff>
    </xdr:to>
    <xdr:sp macro="" textlink="">
      <xdr:nvSpPr>
        <xdr:cNvPr id="6" name="テキスト ボックス 5"/>
        <xdr:cNvSpPr txBox="1"/>
      </xdr:nvSpPr>
      <xdr:spPr>
        <a:xfrm>
          <a:off x="7105135" y="44703142"/>
          <a:ext cx="1571065" cy="664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本省事務費</a:t>
          </a:r>
          <a:endParaRPr kumimoji="1" lang="en-US" altLang="ja-JP" sz="1400"/>
        </a:p>
        <a:p>
          <a:pPr algn="ctr"/>
          <a:r>
            <a:rPr kumimoji="1" lang="ja-JP" altLang="en-US" sz="1400"/>
            <a:t>２．７百万円</a:t>
          </a:r>
        </a:p>
      </xdr:txBody>
    </xdr:sp>
    <xdr:clientData/>
  </xdr:twoCellAnchor>
  <xdr:twoCellAnchor>
    <xdr:from>
      <xdr:col>34</xdr:col>
      <xdr:colOff>77231</xdr:colOff>
      <xdr:row>747</xdr:row>
      <xdr:rowOff>231689</xdr:rowOff>
    </xdr:from>
    <xdr:to>
      <xdr:col>42</xdr:col>
      <xdr:colOff>1</xdr:colOff>
      <xdr:row>749</xdr:row>
      <xdr:rowOff>315430</xdr:rowOff>
    </xdr:to>
    <xdr:sp macro="" textlink="">
      <xdr:nvSpPr>
        <xdr:cNvPr id="7" name="テキスト ボックス 6"/>
        <xdr:cNvSpPr txBox="1"/>
      </xdr:nvSpPr>
      <xdr:spPr>
        <a:xfrm>
          <a:off x="7079393" y="46633885"/>
          <a:ext cx="1570338" cy="7788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　労働局事務費</a:t>
          </a:r>
          <a:endParaRPr kumimoji="1" lang="en-US" altLang="ja-JP" sz="1400"/>
        </a:p>
        <a:p>
          <a:pPr algn="ctr"/>
          <a:r>
            <a:rPr kumimoji="1" lang="ja-JP" altLang="en-US" sz="1400"/>
            <a:t>９８．１百万円</a:t>
          </a:r>
        </a:p>
      </xdr:txBody>
    </xdr:sp>
    <xdr:clientData/>
  </xdr:twoCellAnchor>
  <xdr:twoCellAnchor>
    <xdr:from>
      <xdr:col>18</xdr:col>
      <xdr:colOff>193074</xdr:colOff>
      <xdr:row>744</xdr:row>
      <xdr:rowOff>308918</xdr:rowOff>
    </xdr:from>
    <xdr:to>
      <xdr:col>23</xdr:col>
      <xdr:colOff>131532</xdr:colOff>
      <xdr:row>747</xdr:row>
      <xdr:rowOff>122446</xdr:rowOff>
    </xdr:to>
    <xdr:sp macro="" textlink="">
      <xdr:nvSpPr>
        <xdr:cNvPr id="8" name="右矢印 7"/>
        <xdr:cNvSpPr/>
      </xdr:nvSpPr>
      <xdr:spPr>
        <a:xfrm rot="5400000">
          <a:off x="3956130" y="45612484"/>
          <a:ext cx="856129" cy="9681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128717</xdr:colOff>
      <xdr:row>743</xdr:row>
      <xdr:rowOff>25743</xdr:rowOff>
    </xdr:from>
    <xdr:to>
      <xdr:col>33</xdr:col>
      <xdr:colOff>193075</xdr:colOff>
      <xdr:row>743</xdr:row>
      <xdr:rowOff>25743</xdr:rowOff>
    </xdr:to>
    <xdr:cxnSp macro="">
      <xdr:nvCxnSpPr>
        <xdr:cNvPr id="9" name="直線矢印コネクタ 8"/>
        <xdr:cNvCxnSpPr/>
      </xdr:nvCxnSpPr>
      <xdr:spPr>
        <a:xfrm>
          <a:off x="6101149" y="45037804"/>
          <a:ext cx="88814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102974</xdr:colOff>
      <xdr:row>749</xdr:row>
      <xdr:rowOff>25743</xdr:rowOff>
    </xdr:from>
    <xdr:to>
      <xdr:col>33</xdr:col>
      <xdr:colOff>167332</xdr:colOff>
      <xdr:row>749</xdr:row>
      <xdr:rowOff>25743</xdr:rowOff>
    </xdr:to>
    <xdr:cxnSp macro="">
      <xdr:nvCxnSpPr>
        <xdr:cNvPr id="12" name="直線矢印コネクタ 11"/>
        <xdr:cNvCxnSpPr/>
      </xdr:nvCxnSpPr>
      <xdr:spPr>
        <a:xfrm>
          <a:off x="6075406" y="47123007"/>
          <a:ext cx="88814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90101</xdr:colOff>
      <xdr:row>746</xdr:row>
      <xdr:rowOff>180203</xdr:rowOff>
    </xdr:from>
    <xdr:to>
      <xdr:col>32</xdr:col>
      <xdr:colOff>26926</xdr:colOff>
      <xdr:row>747</xdr:row>
      <xdr:rowOff>186763</xdr:rowOff>
    </xdr:to>
    <xdr:sp macro="" textlink="">
      <xdr:nvSpPr>
        <xdr:cNvPr id="13" name="正方形/長方形 12"/>
        <xdr:cNvSpPr/>
      </xdr:nvSpPr>
      <xdr:spPr>
        <a:xfrm>
          <a:off x="5032804" y="46234865"/>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12</xdr:col>
      <xdr:colOff>88042</xdr:colOff>
      <xdr:row>741</xdr:row>
      <xdr:rowOff>126657</xdr:rowOff>
    </xdr:from>
    <xdr:to>
      <xdr:col>20</xdr:col>
      <xdr:colOff>24866</xdr:colOff>
      <xdr:row>742</xdr:row>
      <xdr:rowOff>133217</xdr:rowOff>
    </xdr:to>
    <xdr:sp macro="" textlink="">
      <xdr:nvSpPr>
        <xdr:cNvPr id="14" name="正方形/長方形 13"/>
        <xdr:cNvSpPr/>
      </xdr:nvSpPr>
      <xdr:spPr>
        <a:xfrm>
          <a:off x="2559393" y="44443650"/>
          <a:ext cx="1584392"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国</a:t>
          </a:r>
          <a:endParaRPr kumimoji="1" lang="en-US" altLang="ja-JP" sz="1600">
            <a:solidFill>
              <a:sysClr val="windowText" lastClr="000000"/>
            </a:solidFill>
          </a:endParaRPr>
        </a:p>
      </xdr:txBody>
    </xdr:sp>
    <xdr:clientData/>
  </xdr:twoCellAnchor>
  <xdr:twoCellAnchor>
    <xdr:from>
      <xdr:col>17</xdr:col>
      <xdr:colOff>178143</xdr:colOff>
      <xdr:row>751</xdr:row>
      <xdr:rowOff>229632</xdr:rowOff>
    </xdr:from>
    <xdr:to>
      <xdr:col>24</xdr:col>
      <xdr:colOff>182640</xdr:colOff>
      <xdr:row>755</xdr:row>
      <xdr:rowOff>50605</xdr:rowOff>
    </xdr:to>
    <xdr:sp macro="" textlink="">
      <xdr:nvSpPr>
        <xdr:cNvPr id="15" name="右矢印 14"/>
        <xdr:cNvSpPr/>
      </xdr:nvSpPr>
      <xdr:spPr>
        <a:xfrm rot="5400000">
          <a:off x="3796730" y="47904457"/>
          <a:ext cx="1211108" cy="14461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49426</xdr:colOff>
      <xdr:row>754</xdr:row>
      <xdr:rowOff>62301</xdr:rowOff>
    </xdr:from>
    <xdr:to>
      <xdr:col>46</xdr:col>
      <xdr:colOff>42348</xdr:colOff>
      <xdr:row>755</xdr:row>
      <xdr:rowOff>68861</xdr:rowOff>
    </xdr:to>
    <xdr:sp macro="" textlink="">
      <xdr:nvSpPr>
        <xdr:cNvPr id="16" name="正方形/長方形 15"/>
        <xdr:cNvSpPr/>
      </xdr:nvSpPr>
      <xdr:spPr>
        <a:xfrm>
          <a:off x="5198075" y="48897233"/>
          <a:ext cx="4317787" cy="354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一般競争契約（総合評価）</a:t>
          </a:r>
          <a:r>
            <a:rPr kumimoji="1" lang="en-US" altLang="ja-JP" sz="1600">
              <a:solidFill>
                <a:sysClr val="windowText" lastClr="000000"/>
              </a:solidFill>
            </a:rPr>
            <a:t>】</a:t>
          </a:r>
        </a:p>
      </xdr:txBody>
    </xdr:sp>
    <xdr:clientData/>
  </xdr:twoCellAnchor>
  <xdr:twoCellAnchor>
    <xdr:from>
      <xdr:col>14</xdr:col>
      <xdr:colOff>178143</xdr:colOff>
      <xdr:row>755</xdr:row>
      <xdr:rowOff>126659</xdr:rowOff>
    </xdr:from>
    <xdr:to>
      <xdr:col>31</xdr:col>
      <xdr:colOff>109236</xdr:colOff>
      <xdr:row>757</xdr:row>
      <xdr:rowOff>613631</xdr:rowOff>
    </xdr:to>
    <xdr:sp macro="" textlink="">
      <xdr:nvSpPr>
        <xdr:cNvPr id="17" name="テキスト ボックス 16"/>
        <xdr:cNvSpPr txBox="1"/>
      </xdr:nvSpPr>
      <xdr:spPr>
        <a:xfrm>
          <a:off x="3061386" y="49309125"/>
          <a:ext cx="3432174" cy="15038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Ｂ　民間事業者（</a:t>
          </a:r>
          <a:r>
            <a:rPr kumimoji="1" lang="en-US" altLang="ja-JP" sz="2400"/>
            <a:t>47</a:t>
          </a:r>
          <a:r>
            <a:rPr kumimoji="1" lang="ja-JP" altLang="en-US" sz="2400"/>
            <a:t>社）</a:t>
          </a:r>
          <a:endParaRPr kumimoji="1" lang="en-US" altLang="ja-JP" sz="2400"/>
        </a:p>
        <a:p>
          <a:pPr algn="ctr"/>
          <a:r>
            <a:rPr kumimoji="1" lang="ja-JP" altLang="en-US" sz="2400"/>
            <a:t>８９９</a:t>
          </a:r>
          <a:r>
            <a:rPr kumimoji="1" lang="en-US" altLang="ja-JP" sz="2400"/>
            <a:t>.</a:t>
          </a:r>
          <a:r>
            <a:rPr kumimoji="1" lang="ja-JP" altLang="en-US" sz="24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499</v>
      </c>
      <c r="AT2" s="947"/>
      <c r="AU2" s="947"/>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39.75" customHeight="1" x14ac:dyDescent="0.15">
      <c r="A4" s="711" t="s">
        <v>25</v>
      </c>
      <c r="B4" s="712"/>
      <c r="C4" s="712"/>
      <c r="D4" s="712"/>
      <c r="E4" s="712"/>
      <c r="F4" s="712"/>
      <c r="G4" s="689" t="s">
        <v>609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74.25" customHeight="1" x14ac:dyDescent="0.15">
      <c r="A5" s="699" t="s">
        <v>67</v>
      </c>
      <c r="B5" s="700"/>
      <c r="C5" s="700"/>
      <c r="D5" s="700"/>
      <c r="E5" s="700"/>
      <c r="F5" s="701"/>
      <c r="G5" s="846" t="s">
        <v>571</v>
      </c>
      <c r="H5" s="847"/>
      <c r="I5" s="847"/>
      <c r="J5" s="847"/>
      <c r="K5" s="847"/>
      <c r="L5" s="847"/>
      <c r="M5" s="848" t="s">
        <v>66</v>
      </c>
      <c r="N5" s="849"/>
      <c r="O5" s="849"/>
      <c r="P5" s="849"/>
      <c r="Q5" s="849"/>
      <c r="R5" s="850"/>
      <c r="S5" s="851" t="s">
        <v>572</v>
      </c>
      <c r="T5" s="847"/>
      <c r="U5" s="847"/>
      <c r="V5" s="847"/>
      <c r="W5" s="847"/>
      <c r="X5" s="852"/>
      <c r="Y5" s="705" t="s">
        <v>3</v>
      </c>
      <c r="Z5" s="543"/>
      <c r="AA5" s="543"/>
      <c r="AB5" s="543"/>
      <c r="AC5" s="543"/>
      <c r="AD5" s="544"/>
      <c r="AE5" s="706" t="s">
        <v>573</v>
      </c>
      <c r="AF5" s="706"/>
      <c r="AG5" s="706"/>
      <c r="AH5" s="706"/>
      <c r="AI5" s="706"/>
      <c r="AJ5" s="706"/>
      <c r="AK5" s="706"/>
      <c r="AL5" s="706"/>
      <c r="AM5" s="706"/>
      <c r="AN5" s="706"/>
      <c r="AO5" s="706"/>
      <c r="AP5" s="707"/>
      <c r="AQ5" s="708" t="s">
        <v>652</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3.5" customHeight="1" x14ac:dyDescent="0.15">
      <c r="A7" s="495" t="s">
        <v>22</v>
      </c>
      <c r="B7" s="496"/>
      <c r="C7" s="496"/>
      <c r="D7" s="496"/>
      <c r="E7" s="496"/>
      <c r="F7" s="497"/>
      <c r="G7" s="498" t="s">
        <v>610</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642</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23" customHeight="1" x14ac:dyDescent="0.15">
      <c r="A10" s="667" t="s">
        <v>30</v>
      </c>
      <c r="B10" s="668"/>
      <c r="C10" s="668"/>
      <c r="D10" s="668"/>
      <c r="E10" s="668"/>
      <c r="F10" s="668"/>
      <c r="G10" s="761" t="s">
        <v>640</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608</v>
      </c>
      <c r="Q13" s="665"/>
      <c r="R13" s="665"/>
      <c r="S13" s="665"/>
      <c r="T13" s="665"/>
      <c r="U13" s="665"/>
      <c r="V13" s="666"/>
      <c r="W13" s="664">
        <v>694</v>
      </c>
      <c r="X13" s="665"/>
      <c r="Y13" s="665"/>
      <c r="Z13" s="665"/>
      <c r="AA13" s="665"/>
      <c r="AB13" s="665"/>
      <c r="AC13" s="666"/>
      <c r="AD13" s="664">
        <v>1546</v>
      </c>
      <c r="AE13" s="665"/>
      <c r="AF13" s="665"/>
      <c r="AG13" s="665"/>
      <c r="AH13" s="665"/>
      <c r="AI13" s="665"/>
      <c r="AJ13" s="666"/>
      <c r="AK13" s="664">
        <v>7626</v>
      </c>
      <c r="AL13" s="665"/>
      <c r="AM13" s="665"/>
      <c r="AN13" s="665"/>
      <c r="AO13" s="665"/>
      <c r="AP13" s="665"/>
      <c r="AQ13" s="666"/>
      <c r="AR13" s="926"/>
      <c r="AS13" s="927"/>
      <c r="AT13" s="927"/>
      <c r="AU13" s="927"/>
      <c r="AV13" s="927"/>
      <c r="AW13" s="927"/>
      <c r="AX13" s="928"/>
    </row>
    <row r="14" spans="1:50" ht="21" customHeight="1" x14ac:dyDescent="0.15">
      <c r="A14" s="621"/>
      <c r="B14" s="622"/>
      <c r="C14" s="622"/>
      <c r="D14" s="622"/>
      <c r="E14" s="622"/>
      <c r="F14" s="623"/>
      <c r="G14" s="732"/>
      <c r="H14" s="733"/>
      <c r="I14" s="718" t="s">
        <v>8</v>
      </c>
      <c r="J14" s="769"/>
      <c r="K14" s="769"/>
      <c r="L14" s="769"/>
      <c r="M14" s="769"/>
      <c r="N14" s="769"/>
      <c r="O14" s="770"/>
      <c r="P14" s="664" t="s">
        <v>608</v>
      </c>
      <c r="Q14" s="665"/>
      <c r="R14" s="665"/>
      <c r="S14" s="665"/>
      <c r="T14" s="665"/>
      <c r="U14" s="665"/>
      <c r="V14" s="666"/>
      <c r="W14" s="664" t="s">
        <v>608</v>
      </c>
      <c r="X14" s="665"/>
      <c r="Y14" s="665"/>
      <c r="Z14" s="665"/>
      <c r="AA14" s="665"/>
      <c r="AB14" s="665"/>
      <c r="AC14" s="666"/>
      <c r="AD14" s="664" t="s">
        <v>608</v>
      </c>
      <c r="AE14" s="665"/>
      <c r="AF14" s="665"/>
      <c r="AG14" s="665"/>
      <c r="AH14" s="665"/>
      <c r="AI14" s="665"/>
      <c r="AJ14" s="666"/>
      <c r="AK14" s="664" t="s">
        <v>608</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608</v>
      </c>
      <c r="Q15" s="665"/>
      <c r="R15" s="665"/>
      <c r="S15" s="665"/>
      <c r="T15" s="665"/>
      <c r="U15" s="665"/>
      <c r="V15" s="666"/>
      <c r="W15" s="664" t="s">
        <v>608</v>
      </c>
      <c r="X15" s="665"/>
      <c r="Y15" s="665"/>
      <c r="Z15" s="665"/>
      <c r="AA15" s="665"/>
      <c r="AB15" s="665"/>
      <c r="AC15" s="666"/>
      <c r="AD15" s="664" t="s">
        <v>608</v>
      </c>
      <c r="AE15" s="665"/>
      <c r="AF15" s="665"/>
      <c r="AG15" s="665"/>
      <c r="AH15" s="665"/>
      <c r="AI15" s="665"/>
      <c r="AJ15" s="666"/>
      <c r="AK15" s="664" t="s">
        <v>608</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608</v>
      </c>
      <c r="Q16" s="665"/>
      <c r="R16" s="665"/>
      <c r="S16" s="665"/>
      <c r="T16" s="665"/>
      <c r="U16" s="665"/>
      <c r="V16" s="666"/>
      <c r="W16" s="664" t="s">
        <v>608</v>
      </c>
      <c r="X16" s="665"/>
      <c r="Y16" s="665"/>
      <c r="Z16" s="665"/>
      <c r="AA16" s="665"/>
      <c r="AB16" s="665"/>
      <c r="AC16" s="666"/>
      <c r="AD16" s="664" t="s">
        <v>608</v>
      </c>
      <c r="AE16" s="665"/>
      <c r="AF16" s="665"/>
      <c r="AG16" s="665"/>
      <c r="AH16" s="665"/>
      <c r="AI16" s="665"/>
      <c r="AJ16" s="666"/>
      <c r="AK16" s="664" t="s">
        <v>608</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608</v>
      </c>
      <c r="Q17" s="665"/>
      <c r="R17" s="665"/>
      <c r="S17" s="665"/>
      <c r="T17" s="665"/>
      <c r="U17" s="665"/>
      <c r="V17" s="666"/>
      <c r="W17" s="664" t="s">
        <v>608</v>
      </c>
      <c r="X17" s="665"/>
      <c r="Y17" s="665"/>
      <c r="Z17" s="665"/>
      <c r="AA17" s="665"/>
      <c r="AB17" s="665"/>
      <c r="AC17" s="666"/>
      <c r="AD17" s="664" t="s">
        <v>608</v>
      </c>
      <c r="AE17" s="665"/>
      <c r="AF17" s="665"/>
      <c r="AG17" s="665"/>
      <c r="AH17" s="665"/>
      <c r="AI17" s="665"/>
      <c r="AJ17" s="666"/>
      <c r="AK17" s="664" t="s">
        <v>608</v>
      </c>
      <c r="AL17" s="665"/>
      <c r="AM17" s="665"/>
      <c r="AN17" s="665"/>
      <c r="AO17" s="665"/>
      <c r="AP17" s="665"/>
      <c r="AQ17" s="666"/>
      <c r="AR17" s="924"/>
      <c r="AS17" s="924"/>
      <c r="AT17" s="924"/>
      <c r="AU17" s="924"/>
      <c r="AV17" s="924"/>
      <c r="AW17" s="924"/>
      <c r="AX17" s="925"/>
    </row>
    <row r="18" spans="1:50" ht="24.75" customHeight="1" x14ac:dyDescent="0.15">
      <c r="A18" s="621"/>
      <c r="B18" s="622"/>
      <c r="C18" s="622"/>
      <c r="D18" s="622"/>
      <c r="E18" s="622"/>
      <c r="F18" s="623"/>
      <c r="G18" s="734"/>
      <c r="H18" s="735"/>
      <c r="I18" s="723" t="s">
        <v>20</v>
      </c>
      <c r="J18" s="724"/>
      <c r="K18" s="724"/>
      <c r="L18" s="724"/>
      <c r="M18" s="724"/>
      <c r="N18" s="724"/>
      <c r="O18" s="725"/>
      <c r="P18" s="885">
        <f>SUM(P13:V17)</f>
        <v>0</v>
      </c>
      <c r="Q18" s="886"/>
      <c r="R18" s="886"/>
      <c r="S18" s="886"/>
      <c r="T18" s="886"/>
      <c r="U18" s="886"/>
      <c r="V18" s="887"/>
      <c r="W18" s="885">
        <f>SUM(W13:AC17)</f>
        <v>694</v>
      </c>
      <c r="X18" s="886"/>
      <c r="Y18" s="886"/>
      <c r="Z18" s="886"/>
      <c r="AA18" s="886"/>
      <c r="AB18" s="886"/>
      <c r="AC18" s="887"/>
      <c r="AD18" s="885">
        <f>SUM(AD13:AJ17)</f>
        <v>1546</v>
      </c>
      <c r="AE18" s="886"/>
      <c r="AF18" s="886"/>
      <c r="AG18" s="886"/>
      <c r="AH18" s="886"/>
      <c r="AI18" s="886"/>
      <c r="AJ18" s="887"/>
      <c r="AK18" s="885">
        <f>SUM(AK13:AQ17)</f>
        <v>7626</v>
      </c>
      <c r="AL18" s="886"/>
      <c r="AM18" s="886"/>
      <c r="AN18" s="886"/>
      <c r="AO18" s="886"/>
      <c r="AP18" s="886"/>
      <c r="AQ18" s="887"/>
      <c r="AR18" s="885">
        <f>SUM(AR13:AX17)</f>
        <v>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v>0</v>
      </c>
      <c r="Q19" s="665"/>
      <c r="R19" s="665"/>
      <c r="S19" s="665"/>
      <c r="T19" s="665"/>
      <c r="U19" s="665"/>
      <c r="V19" s="666"/>
      <c r="W19" s="664">
        <v>451</v>
      </c>
      <c r="X19" s="665"/>
      <c r="Y19" s="665"/>
      <c r="Z19" s="665"/>
      <c r="AA19" s="665"/>
      <c r="AB19" s="665"/>
      <c r="AC19" s="666"/>
      <c r="AD19" s="664">
        <v>1000</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0.64985590778097979</v>
      </c>
      <c r="X20" s="318"/>
      <c r="Y20" s="318"/>
      <c r="Z20" s="318"/>
      <c r="AA20" s="318"/>
      <c r="AB20" s="318"/>
      <c r="AC20" s="318"/>
      <c r="AD20" s="318">
        <f t="shared" ref="AD20" si="1">IF(AD18=0, "-", SUM(AD19)/AD18)</f>
        <v>0.64683053040103489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0.64985590778097979</v>
      </c>
      <c r="X21" s="318"/>
      <c r="Y21" s="318"/>
      <c r="Z21" s="318"/>
      <c r="AA21" s="318"/>
      <c r="AB21" s="318"/>
      <c r="AC21" s="318"/>
      <c r="AD21" s="318">
        <f t="shared" ref="AD21" si="3">IF(AD19=0, "-", SUM(AD19)/SUM(AD13,AD14))</f>
        <v>0.64683053040103489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611</v>
      </c>
      <c r="H23" s="960"/>
      <c r="I23" s="960"/>
      <c r="J23" s="960"/>
      <c r="K23" s="960"/>
      <c r="L23" s="960"/>
      <c r="M23" s="960"/>
      <c r="N23" s="960"/>
      <c r="O23" s="961"/>
      <c r="P23" s="926">
        <v>3753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612</v>
      </c>
      <c r="H24" s="963"/>
      <c r="I24" s="963"/>
      <c r="J24" s="963"/>
      <c r="K24" s="963"/>
      <c r="L24" s="963"/>
      <c r="M24" s="963"/>
      <c r="N24" s="963"/>
      <c r="O24" s="964"/>
      <c r="P24" s="664">
        <v>3753</v>
      </c>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615</v>
      </c>
      <c r="H25" s="963"/>
      <c r="I25" s="963"/>
      <c r="J25" s="963"/>
      <c r="K25" s="963"/>
      <c r="L25" s="963"/>
      <c r="M25" s="963"/>
      <c r="N25" s="963"/>
      <c r="O25" s="964"/>
      <c r="P25" s="664">
        <v>112</v>
      </c>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t="s">
        <v>613</v>
      </c>
      <c r="H26" s="963"/>
      <c r="I26" s="963"/>
      <c r="J26" s="963"/>
      <c r="K26" s="963"/>
      <c r="L26" s="963"/>
      <c r="M26" s="963"/>
      <c r="N26" s="963"/>
      <c r="O26" s="964"/>
      <c r="P26" s="664">
        <v>7</v>
      </c>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t="s">
        <v>614</v>
      </c>
      <c r="H27" s="963"/>
      <c r="I27" s="963"/>
      <c r="J27" s="963"/>
      <c r="K27" s="963"/>
      <c r="L27" s="963"/>
      <c r="M27" s="963"/>
      <c r="N27" s="963"/>
      <c r="O27" s="964"/>
      <c r="P27" s="664">
        <v>1</v>
      </c>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4">
        <f>AK13</f>
        <v>7626</v>
      </c>
      <c r="Q29" s="665"/>
      <c r="R29" s="665"/>
      <c r="S29" s="665"/>
      <c r="T29" s="665"/>
      <c r="U29" s="665"/>
      <c r="V29" s="666"/>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617</v>
      </c>
      <c r="AR31" s="200"/>
      <c r="AS31" s="133" t="s">
        <v>355</v>
      </c>
      <c r="AT31" s="134"/>
      <c r="AU31" s="199">
        <v>1</v>
      </c>
      <c r="AV31" s="199"/>
      <c r="AW31" s="398" t="s">
        <v>300</v>
      </c>
      <c r="AX31" s="399"/>
    </row>
    <row r="32" spans="1:50" ht="64.5" customHeight="1" x14ac:dyDescent="0.15">
      <c r="A32" s="403"/>
      <c r="B32" s="401"/>
      <c r="C32" s="401"/>
      <c r="D32" s="401"/>
      <c r="E32" s="401"/>
      <c r="F32" s="402"/>
      <c r="G32" s="567" t="s">
        <v>576</v>
      </c>
      <c r="H32" s="568"/>
      <c r="I32" s="568"/>
      <c r="J32" s="568"/>
      <c r="K32" s="568"/>
      <c r="L32" s="568"/>
      <c r="M32" s="568"/>
      <c r="N32" s="568"/>
      <c r="O32" s="569"/>
      <c r="P32" s="105" t="s">
        <v>577</v>
      </c>
      <c r="Q32" s="105"/>
      <c r="R32" s="105"/>
      <c r="S32" s="105"/>
      <c r="T32" s="105"/>
      <c r="U32" s="105"/>
      <c r="V32" s="105"/>
      <c r="W32" s="105"/>
      <c r="X32" s="106"/>
      <c r="Y32" s="471" t="s">
        <v>12</v>
      </c>
      <c r="Z32" s="531"/>
      <c r="AA32" s="532"/>
      <c r="AB32" s="461" t="s">
        <v>578</v>
      </c>
      <c r="AC32" s="461"/>
      <c r="AD32" s="461"/>
      <c r="AE32" s="218" t="s">
        <v>580</v>
      </c>
      <c r="AF32" s="219"/>
      <c r="AG32" s="219"/>
      <c r="AH32" s="219"/>
      <c r="AI32" s="218">
        <v>97.6</v>
      </c>
      <c r="AJ32" s="219"/>
      <c r="AK32" s="219"/>
      <c r="AL32" s="219"/>
      <c r="AM32" s="218">
        <v>98.6</v>
      </c>
      <c r="AN32" s="219"/>
      <c r="AO32" s="219"/>
      <c r="AP32" s="219"/>
      <c r="AQ32" s="340" t="s">
        <v>617</v>
      </c>
      <c r="AR32" s="207"/>
      <c r="AS32" s="207"/>
      <c r="AT32" s="341"/>
      <c r="AU32" s="219" t="s">
        <v>643</v>
      </c>
      <c r="AV32" s="219"/>
      <c r="AW32" s="219"/>
      <c r="AX32" s="221"/>
    </row>
    <row r="33" spans="1:50" ht="64.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579</v>
      </c>
      <c r="AC33" s="523"/>
      <c r="AD33" s="523"/>
      <c r="AE33" s="218" t="s">
        <v>580</v>
      </c>
      <c r="AF33" s="219"/>
      <c r="AG33" s="219"/>
      <c r="AH33" s="219"/>
      <c r="AI33" s="218">
        <v>80</v>
      </c>
      <c r="AJ33" s="219"/>
      <c r="AK33" s="219"/>
      <c r="AL33" s="219"/>
      <c r="AM33" s="218">
        <v>80</v>
      </c>
      <c r="AN33" s="219"/>
      <c r="AO33" s="219"/>
      <c r="AP33" s="219"/>
      <c r="AQ33" s="340" t="s">
        <v>618</v>
      </c>
      <c r="AR33" s="207"/>
      <c r="AS33" s="207"/>
      <c r="AT33" s="341"/>
      <c r="AU33" s="219">
        <v>80</v>
      </c>
      <c r="AV33" s="219"/>
      <c r="AW33" s="219"/>
      <c r="AX33" s="221"/>
    </row>
    <row r="34" spans="1:50" ht="64.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581</v>
      </c>
      <c r="AF34" s="219"/>
      <c r="AG34" s="219"/>
      <c r="AH34" s="219"/>
      <c r="AI34" s="218">
        <v>122</v>
      </c>
      <c r="AJ34" s="219"/>
      <c r="AK34" s="219"/>
      <c r="AL34" s="219"/>
      <c r="AM34" s="218">
        <v>123</v>
      </c>
      <c r="AN34" s="219"/>
      <c r="AO34" s="219"/>
      <c r="AP34" s="219"/>
      <c r="AQ34" s="340" t="s">
        <v>618</v>
      </c>
      <c r="AR34" s="207"/>
      <c r="AS34" s="207"/>
      <c r="AT34" s="341"/>
      <c r="AU34" s="219" t="s">
        <v>644</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586</v>
      </c>
      <c r="AF101" s="219"/>
      <c r="AG101" s="219"/>
      <c r="AH101" s="220"/>
      <c r="AI101" s="218">
        <v>1521</v>
      </c>
      <c r="AJ101" s="219"/>
      <c r="AK101" s="219"/>
      <c r="AL101" s="220"/>
      <c r="AM101" s="218">
        <v>13279</v>
      </c>
      <c r="AN101" s="219"/>
      <c r="AO101" s="219"/>
      <c r="AP101" s="220"/>
      <c r="AQ101" s="218" t="s">
        <v>643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586</v>
      </c>
      <c r="AF102" s="418"/>
      <c r="AG102" s="418"/>
      <c r="AH102" s="418"/>
      <c r="AI102" s="418">
        <v>3506</v>
      </c>
      <c r="AJ102" s="418"/>
      <c r="AK102" s="418"/>
      <c r="AL102" s="418"/>
      <c r="AM102" s="273">
        <v>10000</v>
      </c>
      <c r="AN102" s="274"/>
      <c r="AO102" s="274"/>
      <c r="AP102" s="319"/>
      <c r="AQ102" s="273">
        <v>10000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585</v>
      </c>
      <c r="AC104" s="549"/>
      <c r="AD104" s="550"/>
      <c r="AE104" s="218" t="s">
        <v>566</v>
      </c>
      <c r="AF104" s="219"/>
      <c r="AG104" s="219"/>
      <c r="AH104" s="220"/>
      <c r="AI104" s="218">
        <v>723</v>
      </c>
      <c r="AJ104" s="219"/>
      <c r="AK104" s="219"/>
      <c r="AL104" s="220"/>
      <c r="AM104" s="218">
        <v>15882</v>
      </c>
      <c r="AN104" s="219"/>
      <c r="AO104" s="219"/>
      <c r="AP104" s="220"/>
      <c r="AQ104" s="218" t="s">
        <v>643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585</v>
      </c>
      <c r="AC105" s="469"/>
      <c r="AD105" s="470"/>
      <c r="AE105" s="418" t="s">
        <v>566</v>
      </c>
      <c r="AF105" s="418"/>
      <c r="AG105" s="418"/>
      <c r="AH105" s="418"/>
      <c r="AI105" s="418">
        <v>1536</v>
      </c>
      <c r="AJ105" s="418"/>
      <c r="AK105" s="418"/>
      <c r="AL105" s="418"/>
      <c r="AM105" s="218">
        <v>5000</v>
      </c>
      <c r="AN105" s="219"/>
      <c r="AO105" s="219"/>
      <c r="AP105" s="220"/>
      <c r="AQ105" s="218">
        <v>37000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t="s">
        <v>589</v>
      </c>
      <c r="AF116" s="418"/>
      <c r="AG116" s="418"/>
      <c r="AH116" s="418"/>
      <c r="AI116" s="418">
        <v>167207</v>
      </c>
      <c r="AJ116" s="418"/>
      <c r="AK116" s="418"/>
      <c r="AL116" s="418"/>
      <c r="AM116" s="418">
        <v>30830</v>
      </c>
      <c r="AN116" s="418"/>
      <c r="AO116" s="418"/>
      <c r="AP116" s="418"/>
      <c r="AQ116" s="218">
        <v>159687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566</v>
      </c>
      <c r="AF117" s="554"/>
      <c r="AG117" s="554"/>
      <c r="AH117" s="554"/>
      <c r="AI117" s="554" t="s">
        <v>683</v>
      </c>
      <c r="AJ117" s="554"/>
      <c r="AK117" s="554"/>
      <c r="AL117" s="554"/>
      <c r="AM117" s="554" t="s">
        <v>682</v>
      </c>
      <c r="AN117" s="554"/>
      <c r="AO117" s="554"/>
      <c r="AP117" s="554"/>
      <c r="AQ117" s="554" t="s">
        <v>619</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653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617</v>
      </c>
      <c r="AR133" s="199"/>
      <c r="AS133" s="133" t="s">
        <v>355</v>
      </c>
      <c r="AT133" s="134"/>
      <c r="AU133" s="200" t="s">
        <v>621</v>
      </c>
      <c r="AV133" s="200"/>
      <c r="AW133" s="133" t="s">
        <v>300</v>
      </c>
      <c r="AX133" s="195"/>
    </row>
    <row r="134" spans="1:50" ht="39.75" customHeight="1" x14ac:dyDescent="0.15">
      <c r="A134" s="189"/>
      <c r="B134" s="186"/>
      <c r="C134" s="180"/>
      <c r="D134" s="186"/>
      <c r="E134" s="180"/>
      <c r="F134" s="181"/>
      <c r="G134" s="104" t="s">
        <v>643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620</v>
      </c>
      <c r="AC134" s="205"/>
      <c r="AD134" s="205"/>
      <c r="AE134" s="206" t="s">
        <v>617</v>
      </c>
      <c r="AF134" s="207"/>
      <c r="AG134" s="207"/>
      <c r="AH134" s="207"/>
      <c r="AI134" s="206" t="s">
        <v>617</v>
      </c>
      <c r="AJ134" s="207"/>
      <c r="AK134" s="207"/>
      <c r="AL134" s="207"/>
      <c r="AM134" s="206" t="s">
        <v>617</v>
      </c>
      <c r="AN134" s="207"/>
      <c r="AO134" s="207"/>
      <c r="AP134" s="207"/>
      <c r="AQ134" s="206" t="s">
        <v>617</v>
      </c>
      <c r="AR134" s="207"/>
      <c r="AS134" s="207"/>
      <c r="AT134" s="207"/>
      <c r="AU134" s="206" t="s">
        <v>617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622</v>
      </c>
      <c r="AC135" s="213"/>
      <c r="AD135" s="213"/>
      <c r="AE135" s="206" t="s">
        <v>617</v>
      </c>
      <c r="AF135" s="207"/>
      <c r="AG135" s="207"/>
      <c r="AH135" s="207"/>
      <c r="AI135" s="206" t="s">
        <v>617</v>
      </c>
      <c r="AJ135" s="207"/>
      <c r="AK135" s="207"/>
      <c r="AL135" s="207"/>
      <c r="AM135" s="206" t="s">
        <v>617</v>
      </c>
      <c r="AN135" s="207"/>
      <c r="AO135" s="207"/>
      <c r="AP135" s="207"/>
      <c r="AQ135" s="206" t="s">
        <v>623</v>
      </c>
      <c r="AR135" s="207"/>
      <c r="AS135" s="207"/>
      <c r="AT135" s="207"/>
      <c r="AU135" s="206" t="s">
        <v>624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643</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3" t="s">
        <v>617</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643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626</v>
      </c>
      <c r="AF433" s="207"/>
      <c r="AG433" s="207"/>
      <c r="AH433" s="207"/>
      <c r="AI433" s="340" t="s">
        <v>627</v>
      </c>
      <c r="AJ433" s="207"/>
      <c r="AK433" s="207"/>
      <c r="AL433" s="207"/>
      <c r="AM433" s="340" t="s">
        <v>617</v>
      </c>
      <c r="AN433" s="207"/>
      <c r="AO433" s="207"/>
      <c r="AP433" s="341"/>
      <c r="AQ433" s="340" t="s">
        <v>617</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628</v>
      </c>
      <c r="AC434" s="205"/>
      <c r="AD434" s="205"/>
      <c r="AE434" s="340" t="s">
        <v>629</v>
      </c>
      <c r="AF434" s="207"/>
      <c r="AG434" s="207"/>
      <c r="AH434" s="341"/>
      <c r="AI434" s="340" t="s">
        <v>627</v>
      </c>
      <c r="AJ434" s="207"/>
      <c r="AK434" s="207"/>
      <c r="AL434" s="207"/>
      <c r="AM434" s="340" t="s">
        <v>617</v>
      </c>
      <c r="AN434" s="207"/>
      <c r="AO434" s="207"/>
      <c r="AP434" s="341"/>
      <c r="AQ434" s="340" t="s">
        <v>629</v>
      </c>
      <c r="AR434" s="207"/>
      <c r="AS434" s="207"/>
      <c r="AT434" s="341"/>
      <c r="AU434" s="207" t="s">
        <v>630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623</v>
      </c>
      <c r="AF435" s="207"/>
      <c r="AG435" s="207"/>
      <c r="AH435" s="341"/>
      <c r="AI435" s="340" t="s">
        <v>617</v>
      </c>
      <c r="AJ435" s="207"/>
      <c r="AK435" s="207"/>
      <c r="AL435" s="207"/>
      <c r="AM435" s="340" t="s">
        <v>617</v>
      </c>
      <c r="AN435" s="207"/>
      <c r="AO435" s="207"/>
      <c r="AP435" s="341"/>
      <c r="AQ435" s="340" t="s">
        <v>617</v>
      </c>
      <c r="AR435" s="207"/>
      <c r="AS435" s="207"/>
      <c r="AT435" s="341"/>
      <c r="AU435" s="207" t="s">
        <v>617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3" t="s">
        <v>617</v>
      </c>
      <c r="AR457" s="200"/>
      <c r="AS457" s="133" t="s">
        <v>355</v>
      </c>
      <c r="AT457" s="134"/>
      <c r="AU457" s="200" t="s">
        <v>629</v>
      </c>
      <c r="AV457" s="200"/>
      <c r="AW457" s="133" t="s">
        <v>300</v>
      </c>
      <c r="AX457" s="195"/>
    </row>
    <row r="458" spans="1:50" ht="23.25" customHeight="1" x14ac:dyDescent="0.15">
      <c r="A458" s="189"/>
      <c r="B458" s="186"/>
      <c r="C458" s="180"/>
      <c r="D458" s="186"/>
      <c r="E458" s="342"/>
      <c r="F458" s="343"/>
      <c r="G458" s="104" t="s">
        <v>645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617</v>
      </c>
      <c r="AC458" s="213"/>
      <c r="AD458" s="213"/>
      <c r="AE458" s="340" t="s">
        <v>627</v>
      </c>
      <c r="AF458" s="207"/>
      <c r="AG458" s="207"/>
      <c r="AH458" s="207"/>
      <c r="AI458" s="340" t="s">
        <v>617</v>
      </c>
      <c r="AJ458" s="207"/>
      <c r="AK458" s="207"/>
      <c r="AL458" s="207"/>
      <c r="AM458" s="340" t="s">
        <v>617</v>
      </c>
      <c r="AN458" s="207"/>
      <c r="AO458" s="207"/>
      <c r="AP458" s="341"/>
      <c r="AQ458" s="340" t="s">
        <v>617</v>
      </c>
      <c r="AR458" s="207"/>
      <c r="AS458" s="207"/>
      <c r="AT458" s="341"/>
      <c r="AU458" s="207" t="s">
        <v>632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617</v>
      </c>
      <c r="AC459" s="205"/>
      <c r="AD459" s="205"/>
      <c r="AE459" s="340" t="s">
        <v>617</v>
      </c>
      <c r="AF459" s="207"/>
      <c r="AG459" s="207"/>
      <c r="AH459" s="341"/>
      <c r="AI459" s="340" t="s">
        <v>633</v>
      </c>
      <c r="AJ459" s="207"/>
      <c r="AK459" s="207"/>
      <c r="AL459" s="207"/>
      <c r="AM459" s="340" t="s">
        <v>617</v>
      </c>
      <c r="AN459" s="207"/>
      <c r="AO459" s="207"/>
      <c r="AP459" s="341"/>
      <c r="AQ459" s="340" t="s">
        <v>627</v>
      </c>
      <c r="AR459" s="207"/>
      <c r="AS459" s="207"/>
      <c r="AT459" s="341"/>
      <c r="AU459" s="207" t="s">
        <v>617</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634</v>
      </c>
      <c r="AF460" s="207"/>
      <c r="AG460" s="207"/>
      <c r="AH460" s="341"/>
      <c r="AI460" s="340" t="s">
        <v>617</v>
      </c>
      <c r="AJ460" s="207"/>
      <c r="AK460" s="207"/>
      <c r="AL460" s="207"/>
      <c r="AM460" s="340" t="s">
        <v>617</v>
      </c>
      <c r="AN460" s="207"/>
      <c r="AO460" s="207"/>
      <c r="AP460" s="341"/>
      <c r="AQ460" s="340" t="s">
        <v>617</v>
      </c>
      <c r="AR460" s="207"/>
      <c r="AS460" s="207"/>
      <c r="AT460" s="341"/>
      <c r="AU460" s="207" t="s">
        <v>635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48"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574</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574</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574</v>
      </c>
      <c r="AE704" s="790"/>
      <c r="AF704" s="790"/>
      <c r="AG704" s="167" t="s">
        <v>641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594</v>
      </c>
      <c r="AE705" s="722"/>
      <c r="AF705" s="722"/>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596</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597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574</v>
      </c>
      <c r="AE708" s="608"/>
      <c r="AF708" s="608"/>
      <c r="AG708" s="749" t="s">
        <v>616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574</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89" t="s">
        <v>574</v>
      </c>
      <c r="AE712" s="790"/>
      <c r="AF712" s="790"/>
      <c r="AG712" s="817" t="s">
        <v>655</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598</v>
      </c>
      <c r="AE713" s="329"/>
      <c r="AF713" s="670"/>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574</v>
      </c>
      <c r="AE714" s="815"/>
      <c r="AF714" s="816"/>
      <c r="AG714" s="743" t="s">
        <v>601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574</v>
      </c>
      <c r="AE715" s="608"/>
      <c r="AF715" s="663"/>
      <c r="AG715" s="749" t="s">
        <v>602</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574</v>
      </c>
      <c r="AE716" s="634"/>
      <c r="AF716" s="63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33.6"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598</v>
      </c>
      <c r="AE719" s="608"/>
      <c r="AF719" s="608"/>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9"/>
      <c r="C726" s="822" t="s">
        <v>53</v>
      </c>
      <c r="D726" s="844"/>
      <c r="E726" s="844"/>
      <c r="F726" s="845"/>
      <c r="G726" s="580" t="s">
        <v>638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639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549</v>
      </c>
      <c r="B737" s="210"/>
      <c r="C737" s="210"/>
      <c r="D737" s="211"/>
      <c r="E737" s="997" t="s">
        <v>604</v>
      </c>
      <c r="F737" s="997"/>
      <c r="G737" s="997"/>
      <c r="H737" s="997"/>
      <c r="I737" s="997"/>
      <c r="J737" s="997"/>
      <c r="K737" s="997"/>
      <c r="L737" s="997"/>
      <c r="M737" s="997"/>
      <c r="N737" s="365" t="s">
        <v>542</v>
      </c>
      <c r="O737" s="365"/>
      <c r="P737" s="365"/>
      <c r="Q737" s="365"/>
      <c r="R737" s="997" t="s">
        <v>606</v>
      </c>
      <c r="S737" s="997"/>
      <c r="T737" s="997"/>
      <c r="U737" s="997"/>
      <c r="V737" s="997"/>
      <c r="W737" s="997"/>
      <c r="X737" s="997"/>
      <c r="Y737" s="997"/>
      <c r="Z737" s="997"/>
      <c r="AA737" s="365" t="s">
        <v>541</v>
      </c>
      <c r="AB737" s="365"/>
      <c r="AC737" s="365"/>
      <c r="AD737" s="365"/>
      <c r="AE737" s="997" t="s">
        <v>605</v>
      </c>
      <c r="AF737" s="997"/>
      <c r="AG737" s="997"/>
      <c r="AH737" s="997"/>
      <c r="AI737" s="997"/>
      <c r="AJ737" s="997"/>
      <c r="AK737" s="997"/>
      <c r="AL737" s="997"/>
      <c r="AM737" s="997"/>
      <c r="AN737" s="365" t="s">
        <v>540</v>
      </c>
      <c r="AO737" s="365"/>
      <c r="AP737" s="365"/>
      <c r="AQ737" s="365"/>
      <c r="AR737" s="989" t="s">
        <v>604</v>
      </c>
      <c r="AS737" s="990"/>
      <c r="AT737" s="990"/>
      <c r="AU737" s="990"/>
      <c r="AV737" s="990"/>
      <c r="AW737" s="990"/>
      <c r="AX737" s="991"/>
      <c r="AY737" s="89"/>
      <c r="AZ737" s="89"/>
    </row>
    <row r="738" spans="1:52" ht="24.75" customHeight="1" x14ac:dyDescent="0.15">
      <c r="A738" s="998" t="s">
        <v>539</v>
      </c>
      <c r="B738" s="210"/>
      <c r="C738" s="210"/>
      <c r="D738" s="211"/>
      <c r="E738" s="997" t="s">
        <v>605</v>
      </c>
      <c r="F738" s="997"/>
      <c r="G738" s="997"/>
      <c r="H738" s="997"/>
      <c r="I738" s="997"/>
      <c r="J738" s="997"/>
      <c r="K738" s="997"/>
      <c r="L738" s="997"/>
      <c r="M738" s="997"/>
      <c r="N738" s="365" t="s">
        <v>538</v>
      </c>
      <c r="O738" s="365"/>
      <c r="P738" s="365"/>
      <c r="Q738" s="365"/>
      <c r="R738" s="997" t="s">
        <v>607</v>
      </c>
      <c r="S738" s="997"/>
      <c r="T738" s="997"/>
      <c r="U738" s="997"/>
      <c r="V738" s="997"/>
      <c r="W738" s="997"/>
      <c r="X738" s="997"/>
      <c r="Y738" s="997"/>
      <c r="Z738" s="997"/>
      <c r="AA738" s="365" t="s">
        <v>537</v>
      </c>
      <c r="AB738" s="365"/>
      <c r="AC738" s="365"/>
      <c r="AD738" s="365"/>
      <c r="AE738" s="997" t="s">
        <v>605</v>
      </c>
      <c r="AF738" s="997"/>
      <c r="AG738" s="997"/>
      <c r="AH738" s="997"/>
      <c r="AI738" s="997"/>
      <c r="AJ738" s="997"/>
      <c r="AK738" s="997"/>
      <c r="AL738" s="997"/>
      <c r="AM738" s="997"/>
      <c r="AN738" s="365" t="s">
        <v>533</v>
      </c>
      <c r="AO738" s="365"/>
      <c r="AP738" s="365"/>
      <c r="AQ738" s="365"/>
      <c r="AR738" s="989" t="s">
        <v>681</v>
      </c>
      <c r="AS738" s="990"/>
      <c r="AT738" s="990"/>
      <c r="AU738" s="990"/>
      <c r="AV738" s="990"/>
      <c r="AW738" s="990"/>
      <c r="AX738" s="991"/>
    </row>
    <row r="739" spans="1:52" ht="24.75" customHeight="1" thickBot="1" x14ac:dyDescent="0.2">
      <c r="A739" s="999" t="s">
        <v>529</v>
      </c>
      <c r="B739" s="1000"/>
      <c r="C739" s="1000"/>
      <c r="D739" s="1001"/>
      <c r="E739" s="1002"/>
      <c r="F739" s="992"/>
      <c r="G739" s="992"/>
      <c r="H739" s="93" t="str">
        <f>IF(E739="", "", "(")</f>
        <v/>
      </c>
      <c r="I739" s="992"/>
      <c r="J739" s="992"/>
      <c r="K739" s="93" t="str">
        <f>IF(OR(I739="　", I739=""), "", "-")</f>
        <v/>
      </c>
      <c r="L739" s="993">
        <v>594</v>
      </c>
      <c r="M739" s="993"/>
      <c r="N739" s="94" t="str">
        <f>IF(O739="", "", "-")</f>
        <v/>
      </c>
      <c r="O739" s="95"/>
      <c r="P739" s="94" t="str">
        <f>IF(E739="", "", ")")</f>
        <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598" t="s">
        <v>662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685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657</v>
      </c>
      <c r="H781" s="678"/>
      <c r="I781" s="678"/>
      <c r="J781" s="678"/>
      <c r="K781" s="679"/>
      <c r="L781" s="671" t="s">
        <v>658</v>
      </c>
      <c r="M781" s="672"/>
      <c r="N781" s="672"/>
      <c r="O781" s="672"/>
      <c r="P781" s="672"/>
      <c r="Q781" s="672"/>
      <c r="R781" s="672"/>
      <c r="S781" s="672"/>
      <c r="T781" s="672"/>
      <c r="U781" s="672"/>
      <c r="V781" s="672"/>
      <c r="W781" s="672"/>
      <c r="X781" s="673"/>
      <c r="Y781" s="388">
        <v>40.799999999999997</v>
      </c>
      <c r="Z781" s="389"/>
      <c r="AA781" s="389"/>
      <c r="AB781" s="812"/>
      <c r="AC781" s="677" t="s">
        <v>659</v>
      </c>
      <c r="AD781" s="678"/>
      <c r="AE781" s="678"/>
      <c r="AF781" s="678"/>
      <c r="AG781" s="679"/>
      <c r="AH781" s="671" t="s">
        <v>660</v>
      </c>
      <c r="AI781" s="672"/>
      <c r="AJ781" s="672"/>
      <c r="AK781" s="672"/>
      <c r="AL781" s="672"/>
      <c r="AM781" s="672"/>
      <c r="AN781" s="672"/>
      <c r="AO781" s="672"/>
      <c r="AP781" s="672"/>
      <c r="AQ781" s="672"/>
      <c r="AR781" s="672"/>
      <c r="AS781" s="672"/>
      <c r="AT781" s="673"/>
      <c r="AU781" s="388">
        <v>27.5</v>
      </c>
      <c r="AV781" s="389"/>
      <c r="AW781" s="389"/>
      <c r="AX781" s="390"/>
    </row>
    <row r="782" spans="1:50" ht="24.75" customHeight="1" x14ac:dyDescent="0.15">
      <c r="A782" s="638"/>
      <c r="B782" s="639"/>
      <c r="C782" s="639"/>
      <c r="D782" s="639"/>
      <c r="E782" s="639"/>
      <c r="F782" s="640"/>
      <c r="G782" s="609" t="s">
        <v>656</v>
      </c>
      <c r="H782" s="614"/>
      <c r="I782" s="614"/>
      <c r="J782" s="614"/>
      <c r="K782" s="615"/>
      <c r="L782" s="601" t="s">
        <v>661</v>
      </c>
      <c r="M782" s="602"/>
      <c r="N782" s="602"/>
      <c r="O782" s="602"/>
      <c r="P782" s="602"/>
      <c r="Q782" s="602"/>
      <c r="R782" s="602"/>
      <c r="S782" s="602"/>
      <c r="T782" s="602"/>
      <c r="U782" s="602"/>
      <c r="V782" s="602"/>
      <c r="W782" s="602"/>
      <c r="X782" s="603"/>
      <c r="Y782" s="604">
        <v>4.5999999999999996</v>
      </c>
      <c r="Z782" s="605"/>
      <c r="AA782" s="605"/>
      <c r="AB782" s="619"/>
      <c r="AC782" s="609" t="s">
        <v>697</v>
      </c>
      <c r="AD782" s="610"/>
      <c r="AE782" s="610"/>
      <c r="AF782" s="610"/>
      <c r="AG782" s="611"/>
      <c r="AH782" s="601" t="s">
        <v>698</v>
      </c>
      <c r="AI782" s="612"/>
      <c r="AJ782" s="612"/>
      <c r="AK782" s="612"/>
      <c r="AL782" s="612"/>
      <c r="AM782" s="612"/>
      <c r="AN782" s="612"/>
      <c r="AO782" s="612"/>
      <c r="AP782" s="612"/>
      <c r="AQ782" s="612"/>
      <c r="AR782" s="612"/>
      <c r="AS782" s="612"/>
      <c r="AT782" s="613"/>
      <c r="AU782" s="604">
        <v>5.8</v>
      </c>
      <c r="AV782" s="605"/>
      <c r="AW782" s="605"/>
      <c r="AX782" s="606"/>
    </row>
    <row r="783" spans="1:50" ht="24.75" customHeight="1" x14ac:dyDescent="0.15">
      <c r="A783" s="638"/>
      <c r="B783" s="639"/>
      <c r="C783" s="639"/>
      <c r="D783" s="639"/>
      <c r="E783" s="639"/>
      <c r="F783" s="640"/>
      <c r="G783" s="609"/>
      <c r="H783" s="614"/>
      <c r="I783" s="614"/>
      <c r="J783" s="614"/>
      <c r="K783" s="615"/>
      <c r="L783" s="601"/>
      <c r="M783" s="602"/>
      <c r="N783" s="602"/>
      <c r="O783" s="602"/>
      <c r="P783" s="602"/>
      <c r="Q783" s="602"/>
      <c r="R783" s="602"/>
      <c r="S783" s="602"/>
      <c r="T783" s="602"/>
      <c r="U783" s="602"/>
      <c r="V783" s="602"/>
      <c r="W783" s="602"/>
      <c r="X783" s="603"/>
      <c r="Y783" s="604"/>
      <c r="Z783" s="605"/>
      <c r="AA783" s="605"/>
      <c r="AB783" s="619"/>
      <c r="AC783" s="609" t="s">
        <v>699</v>
      </c>
      <c r="AD783" s="610"/>
      <c r="AE783" s="610"/>
      <c r="AF783" s="610"/>
      <c r="AG783" s="611"/>
      <c r="AH783" s="601" t="s">
        <v>700</v>
      </c>
      <c r="AI783" s="612"/>
      <c r="AJ783" s="612"/>
      <c r="AK783" s="612"/>
      <c r="AL783" s="612"/>
      <c r="AM783" s="612"/>
      <c r="AN783" s="612"/>
      <c r="AO783" s="612"/>
      <c r="AP783" s="612"/>
      <c r="AQ783" s="612"/>
      <c r="AR783" s="612"/>
      <c r="AS783" s="612"/>
      <c r="AT783" s="613"/>
      <c r="AU783" s="604">
        <v>3.5</v>
      </c>
      <c r="AV783" s="605"/>
      <c r="AW783" s="605"/>
      <c r="AX783" s="606"/>
    </row>
    <row r="784" spans="1:50" ht="24.75" customHeight="1" x14ac:dyDescent="0.15">
      <c r="A784" s="638"/>
      <c r="B784" s="639"/>
      <c r="C784" s="639"/>
      <c r="D784" s="639"/>
      <c r="E784" s="639"/>
      <c r="F784" s="640"/>
      <c r="G784" s="609"/>
      <c r="H784" s="614"/>
      <c r="I784" s="614"/>
      <c r="J784" s="614"/>
      <c r="K784" s="615"/>
      <c r="L784" s="601"/>
      <c r="M784" s="602"/>
      <c r="N784" s="602"/>
      <c r="O784" s="602"/>
      <c r="P784" s="602"/>
      <c r="Q784" s="602"/>
      <c r="R784" s="602"/>
      <c r="S784" s="602"/>
      <c r="T784" s="602"/>
      <c r="U784" s="602"/>
      <c r="V784" s="602"/>
      <c r="W784" s="602"/>
      <c r="X784" s="603"/>
      <c r="Y784" s="604"/>
      <c r="Z784" s="605"/>
      <c r="AA784" s="605"/>
      <c r="AB784" s="619"/>
      <c r="AC784" s="609" t="s">
        <v>707</v>
      </c>
      <c r="AD784" s="610"/>
      <c r="AE784" s="610"/>
      <c r="AF784" s="610"/>
      <c r="AG784" s="611"/>
      <c r="AH784" s="601"/>
      <c r="AI784" s="612"/>
      <c r="AJ784" s="612"/>
      <c r="AK784" s="612"/>
      <c r="AL784" s="612"/>
      <c r="AM784" s="612"/>
      <c r="AN784" s="612"/>
      <c r="AO784" s="612"/>
      <c r="AP784" s="612"/>
      <c r="AQ784" s="612"/>
      <c r="AR784" s="612"/>
      <c r="AS784" s="612"/>
      <c r="AT784" s="613"/>
      <c r="AU784" s="604">
        <v>3</v>
      </c>
      <c r="AV784" s="605"/>
      <c r="AW784" s="605"/>
      <c r="AX784" s="606"/>
    </row>
    <row r="785" spans="1:50" ht="24.75" customHeight="1" x14ac:dyDescent="0.15">
      <c r="A785" s="638"/>
      <c r="B785" s="639"/>
      <c r="C785" s="639"/>
      <c r="D785" s="639"/>
      <c r="E785" s="639"/>
      <c r="F785" s="640"/>
      <c r="G785" s="609"/>
      <c r="H785" s="614"/>
      <c r="I785" s="614"/>
      <c r="J785" s="614"/>
      <c r="K785" s="615"/>
      <c r="L785" s="601"/>
      <c r="M785" s="602"/>
      <c r="N785" s="602"/>
      <c r="O785" s="602"/>
      <c r="P785" s="602"/>
      <c r="Q785" s="602"/>
      <c r="R785" s="602"/>
      <c r="S785" s="602"/>
      <c r="T785" s="602"/>
      <c r="U785" s="602"/>
      <c r="V785" s="602"/>
      <c r="W785" s="602"/>
      <c r="X785" s="603"/>
      <c r="Y785" s="604"/>
      <c r="Z785" s="605"/>
      <c r="AA785" s="605"/>
      <c r="AB785" s="619"/>
      <c r="AC785" s="609" t="s">
        <v>695</v>
      </c>
      <c r="AD785" s="614"/>
      <c r="AE785" s="614"/>
      <c r="AF785" s="614"/>
      <c r="AG785" s="615"/>
      <c r="AH785" s="601" t="s">
        <v>696</v>
      </c>
      <c r="AI785" s="602"/>
      <c r="AJ785" s="602"/>
      <c r="AK785" s="602"/>
      <c r="AL785" s="602"/>
      <c r="AM785" s="602"/>
      <c r="AN785" s="602"/>
      <c r="AO785" s="602"/>
      <c r="AP785" s="602"/>
      <c r="AQ785" s="602"/>
      <c r="AR785" s="602"/>
      <c r="AS785" s="602"/>
      <c r="AT785" s="603"/>
      <c r="AU785" s="604">
        <v>1</v>
      </c>
      <c r="AV785" s="605"/>
      <c r="AW785" s="605"/>
      <c r="AX785" s="606"/>
    </row>
    <row r="786" spans="1:50" ht="24.75" customHeight="1" x14ac:dyDescent="0.15">
      <c r="A786" s="638"/>
      <c r="B786" s="639"/>
      <c r="C786" s="639"/>
      <c r="D786" s="639"/>
      <c r="E786" s="639"/>
      <c r="F786" s="640"/>
      <c r="G786" s="609"/>
      <c r="H786" s="614"/>
      <c r="I786" s="614"/>
      <c r="J786" s="614"/>
      <c r="K786" s="615"/>
      <c r="L786" s="601"/>
      <c r="M786" s="602"/>
      <c r="N786" s="602"/>
      <c r="O786" s="602"/>
      <c r="P786" s="602"/>
      <c r="Q786" s="602"/>
      <c r="R786" s="602"/>
      <c r="S786" s="602"/>
      <c r="T786" s="602"/>
      <c r="U786" s="602"/>
      <c r="V786" s="602"/>
      <c r="W786" s="602"/>
      <c r="X786" s="603"/>
      <c r="Y786" s="604"/>
      <c r="Z786" s="605"/>
      <c r="AA786" s="605"/>
      <c r="AB786" s="619"/>
      <c r="AC786" s="609"/>
      <c r="AD786" s="610"/>
      <c r="AE786" s="610"/>
      <c r="AF786" s="610"/>
      <c r="AG786" s="611"/>
      <c r="AH786" s="601"/>
      <c r="AI786" s="612"/>
      <c r="AJ786" s="612"/>
      <c r="AK786" s="612"/>
      <c r="AL786" s="612"/>
      <c r="AM786" s="612"/>
      <c r="AN786" s="612"/>
      <c r="AO786" s="612"/>
      <c r="AP786" s="612"/>
      <c r="AQ786" s="612"/>
      <c r="AR786" s="612"/>
      <c r="AS786" s="612"/>
      <c r="AT786" s="613"/>
      <c r="AU786" s="604"/>
      <c r="AV786" s="605"/>
      <c r="AW786" s="605"/>
      <c r="AX786" s="606"/>
    </row>
    <row r="787" spans="1:50" ht="24.75" customHeight="1" x14ac:dyDescent="0.15">
      <c r="A787" s="638"/>
      <c r="B787" s="639"/>
      <c r="C787" s="639"/>
      <c r="D787" s="639"/>
      <c r="E787" s="639"/>
      <c r="F787" s="640"/>
      <c r="G787" s="609"/>
      <c r="H787" s="614"/>
      <c r="I787" s="614"/>
      <c r="J787" s="614"/>
      <c r="K787" s="615"/>
      <c r="L787" s="601"/>
      <c r="M787" s="602"/>
      <c r="N787" s="602"/>
      <c r="O787" s="602"/>
      <c r="P787" s="602"/>
      <c r="Q787" s="602"/>
      <c r="R787" s="602"/>
      <c r="S787" s="602"/>
      <c r="T787" s="602"/>
      <c r="U787" s="602"/>
      <c r="V787" s="602"/>
      <c r="W787" s="602"/>
      <c r="X787" s="603"/>
      <c r="Y787" s="604"/>
      <c r="Z787" s="605"/>
      <c r="AA787" s="605"/>
      <c r="AB787" s="619"/>
      <c r="AC787" s="609"/>
      <c r="AD787" s="614"/>
      <c r="AE787" s="614"/>
      <c r="AF787" s="614"/>
      <c r="AG787" s="615"/>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4"/>
      <c r="I788" s="614"/>
      <c r="J788" s="614"/>
      <c r="K788" s="615"/>
      <c r="L788" s="601"/>
      <c r="M788" s="602"/>
      <c r="N788" s="602"/>
      <c r="O788" s="602"/>
      <c r="P788" s="602"/>
      <c r="Q788" s="602"/>
      <c r="R788" s="602"/>
      <c r="S788" s="602"/>
      <c r="T788" s="602"/>
      <c r="U788" s="602"/>
      <c r="V788" s="602"/>
      <c r="W788" s="602"/>
      <c r="X788" s="603"/>
      <c r="Y788" s="604"/>
      <c r="Z788" s="605"/>
      <c r="AA788" s="605"/>
      <c r="AB788" s="619"/>
      <c r="AC788" s="609"/>
      <c r="AD788" s="614"/>
      <c r="AE788" s="614"/>
      <c r="AF788" s="614"/>
      <c r="AG788" s="615"/>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8"/>
      <c r="B789" s="639"/>
      <c r="C789" s="639"/>
      <c r="D789" s="639"/>
      <c r="E789" s="639"/>
      <c r="F789" s="640"/>
      <c r="G789" s="609"/>
      <c r="H789" s="614"/>
      <c r="I789" s="614"/>
      <c r="J789" s="614"/>
      <c r="K789" s="615"/>
      <c r="L789" s="601"/>
      <c r="M789" s="602"/>
      <c r="N789" s="602"/>
      <c r="O789" s="602"/>
      <c r="P789" s="602"/>
      <c r="Q789" s="602"/>
      <c r="R789" s="602"/>
      <c r="S789" s="602"/>
      <c r="T789" s="602"/>
      <c r="U789" s="602"/>
      <c r="V789" s="602"/>
      <c r="W789" s="602"/>
      <c r="X789" s="603"/>
      <c r="Y789" s="604"/>
      <c r="Z789" s="605"/>
      <c r="AA789" s="605"/>
      <c r="AB789" s="619"/>
      <c r="AC789" s="609"/>
      <c r="AD789" s="614"/>
      <c r="AE789" s="614"/>
      <c r="AF789" s="614"/>
      <c r="AG789" s="615"/>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8"/>
      <c r="B790" s="639"/>
      <c r="C790" s="639"/>
      <c r="D790" s="639"/>
      <c r="E790" s="639"/>
      <c r="F790" s="640"/>
      <c r="G790" s="609"/>
      <c r="H790" s="614"/>
      <c r="I790" s="614"/>
      <c r="J790" s="614"/>
      <c r="K790" s="615"/>
      <c r="L790" s="601"/>
      <c r="M790" s="602"/>
      <c r="N790" s="602"/>
      <c r="O790" s="602"/>
      <c r="P790" s="602"/>
      <c r="Q790" s="602"/>
      <c r="R790" s="602"/>
      <c r="S790" s="602"/>
      <c r="T790" s="602"/>
      <c r="U790" s="602"/>
      <c r="V790" s="602"/>
      <c r="W790" s="602"/>
      <c r="X790" s="603"/>
      <c r="Y790" s="604"/>
      <c r="Z790" s="605"/>
      <c r="AA790" s="605"/>
      <c r="AB790" s="619"/>
      <c r="AC790" s="609"/>
      <c r="AD790" s="614"/>
      <c r="AE790" s="614"/>
      <c r="AF790" s="614"/>
      <c r="AG790" s="615"/>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45.4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40.799999999999997</v>
      </c>
      <c r="AV791" s="839"/>
      <c r="AW791" s="839"/>
      <c r="AX791" s="841"/>
    </row>
    <row r="792" spans="1:50" ht="24.75" hidden="1" customHeight="1" x14ac:dyDescent="0.15">
      <c r="A792" s="638"/>
      <c r="B792" s="639"/>
      <c r="C792" s="639"/>
      <c r="D792" s="639"/>
      <c r="E792" s="639"/>
      <c r="F792" s="640"/>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2"/>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09"/>
      <c r="H795" s="614"/>
      <c r="I795" s="614"/>
      <c r="J795" s="614"/>
      <c r="K795" s="615"/>
      <c r="L795" s="601"/>
      <c r="M795" s="602"/>
      <c r="N795" s="602"/>
      <c r="O795" s="602"/>
      <c r="P795" s="602"/>
      <c r="Q795" s="602"/>
      <c r="R795" s="602"/>
      <c r="S795" s="602"/>
      <c r="T795" s="602"/>
      <c r="U795" s="602"/>
      <c r="V795" s="602"/>
      <c r="W795" s="602"/>
      <c r="X795" s="603"/>
      <c r="Y795" s="604"/>
      <c r="Z795" s="605"/>
      <c r="AA795" s="605"/>
      <c r="AB795" s="619"/>
      <c r="AC795" s="609"/>
      <c r="AD795" s="614"/>
      <c r="AE795" s="614"/>
      <c r="AF795" s="614"/>
      <c r="AG795" s="615"/>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8"/>
      <c r="B796" s="639"/>
      <c r="C796" s="639"/>
      <c r="D796" s="639"/>
      <c r="E796" s="639"/>
      <c r="F796" s="640"/>
      <c r="G796" s="609"/>
      <c r="H796" s="614"/>
      <c r="I796" s="614"/>
      <c r="J796" s="614"/>
      <c r="K796" s="615"/>
      <c r="L796" s="601"/>
      <c r="M796" s="602"/>
      <c r="N796" s="602"/>
      <c r="O796" s="602"/>
      <c r="P796" s="602"/>
      <c r="Q796" s="602"/>
      <c r="R796" s="602"/>
      <c r="S796" s="602"/>
      <c r="T796" s="602"/>
      <c r="U796" s="602"/>
      <c r="V796" s="602"/>
      <c r="W796" s="602"/>
      <c r="X796" s="603"/>
      <c r="Y796" s="604"/>
      <c r="Z796" s="605"/>
      <c r="AA796" s="605"/>
      <c r="AB796" s="619"/>
      <c r="AC796" s="609"/>
      <c r="AD796" s="614"/>
      <c r="AE796" s="614"/>
      <c r="AF796" s="614"/>
      <c r="AG796" s="615"/>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8"/>
      <c r="B797" s="639"/>
      <c r="C797" s="639"/>
      <c r="D797" s="639"/>
      <c r="E797" s="639"/>
      <c r="F797" s="640"/>
      <c r="G797" s="609"/>
      <c r="H797" s="614"/>
      <c r="I797" s="614"/>
      <c r="J797" s="614"/>
      <c r="K797" s="615"/>
      <c r="L797" s="601"/>
      <c r="M797" s="602"/>
      <c r="N797" s="602"/>
      <c r="O797" s="602"/>
      <c r="P797" s="602"/>
      <c r="Q797" s="602"/>
      <c r="R797" s="602"/>
      <c r="S797" s="602"/>
      <c r="T797" s="602"/>
      <c r="U797" s="602"/>
      <c r="V797" s="602"/>
      <c r="W797" s="602"/>
      <c r="X797" s="603"/>
      <c r="Y797" s="604"/>
      <c r="Z797" s="605"/>
      <c r="AA797" s="605"/>
      <c r="AB797" s="619"/>
      <c r="AC797" s="609"/>
      <c r="AD797" s="614"/>
      <c r="AE797" s="614"/>
      <c r="AF797" s="614"/>
      <c r="AG797" s="615"/>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8"/>
      <c r="B798" s="639"/>
      <c r="C798" s="639"/>
      <c r="D798" s="639"/>
      <c r="E798" s="639"/>
      <c r="F798" s="640"/>
      <c r="G798" s="609"/>
      <c r="H798" s="614"/>
      <c r="I798" s="614"/>
      <c r="J798" s="614"/>
      <c r="K798" s="615"/>
      <c r="L798" s="601"/>
      <c r="M798" s="602"/>
      <c r="N798" s="602"/>
      <c r="O798" s="602"/>
      <c r="P798" s="602"/>
      <c r="Q798" s="602"/>
      <c r="R798" s="602"/>
      <c r="S798" s="602"/>
      <c r="T798" s="602"/>
      <c r="U798" s="602"/>
      <c r="V798" s="602"/>
      <c r="W798" s="602"/>
      <c r="X798" s="603"/>
      <c r="Y798" s="604"/>
      <c r="Z798" s="605"/>
      <c r="AA798" s="605"/>
      <c r="AB798" s="619"/>
      <c r="AC798" s="609"/>
      <c r="AD798" s="614"/>
      <c r="AE798" s="614"/>
      <c r="AF798" s="614"/>
      <c r="AG798" s="615"/>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8"/>
      <c r="B799" s="639"/>
      <c r="C799" s="639"/>
      <c r="D799" s="639"/>
      <c r="E799" s="639"/>
      <c r="F799" s="640"/>
      <c r="G799" s="609"/>
      <c r="H799" s="614"/>
      <c r="I799" s="614"/>
      <c r="J799" s="614"/>
      <c r="K799" s="615"/>
      <c r="L799" s="601"/>
      <c r="M799" s="602"/>
      <c r="N799" s="602"/>
      <c r="O799" s="602"/>
      <c r="P799" s="602"/>
      <c r="Q799" s="602"/>
      <c r="R799" s="602"/>
      <c r="S799" s="602"/>
      <c r="T799" s="602"/>
      <c r="U799" s="602"/>
      <c r="V799" s="602"/>
      <c r="W799" s="602"/>
      <c r="X799" s="603"/>
      <c r="Y799" s="604"/>
      <c r="Z799" s="605"/>
      <c r="AA799" s="605"/>
      <c r="AB799" s="619"/>
      <c r="AC799" s="609"/>
      <c r="AD799" s="614"/>
      <c r="AE799" s="614"/>
      <c r="AF799" s="614"/>
      <c r="AG799" s="615"/>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4"/>
      <c r="I800" s="614"/>
      <c r="J800" s="614"/>
      <c r="K800" s="615"/>
      <c r="L800" s="601"/>
      <c r="M800" s="602"/>
      <c r="N800" s="602"/>
      <c r="O800" s="602"/>
      <c r="P800" s="602"/>
      <c r="Q800" s="602"/>
      <c r="R800" s="602"/>
      <c r="S800" s="602"/>
      <c r="T800" s="602"/>
      <c r="U800" s="602"/>
      <c r="V800" s="602"/>
      <c r="W800" s="602"/>
      <c r="X800" s="603"/>
      <c r="Y800" s="604"/>
      <c r="Z800" s="605"/>
      <c r="AA800" s="605"/>
      <c r="AB800" s="619"/>
      <c r="AC800" s="609"/>
      <c r="AD800" s="614"/>
      <c r="AE800" s="614"/>
      <c r="AF800" s="614"/>
      <c r="AG800" s="615"/>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4"/>
      <c r="I801" s="614"/>
      <c r="J801" s="614"/>
      <c r="K801" s="615"/>
      <c r="L801" s="601"/>
      <c r="M801" s="602"/>
      <c r="N801" s="602"/>
      <c r="O801" s="602"/>
      <c r="P801" s="602"/>
      <c r="Q801" s="602"/>
      <c r="R801" s="602"/>
      <c r="S801" s="602"/>
      <c r="T801" s="602"/>
      <c r="U801" s="602"/>
      <c r="V801" s="602"/>
      <c r="W801" s="602"/>
      <c r="X801" s="603"/>
      <c r="Y801" s="604"/>
      <c r="Z801" s="605"/>
      <c r="AA801" s="605"/>
      <c r="AB801" s="619"/>
      <c r="AC801" s="609"/>
      <c r="AD801" s="614"/>
      <c r="AE801" s="614"/>
      <c r="AF801" s="614"/>
      <c r="AG801" s="615"/>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8"/>
      <c r="B802" s="639"/>
      <c r="C802" s="639"/>
      <c r="D802" s="639"/>
      <c r="E802" s="639"/>
      <c r="F802" s="640"/>
      <c r="G802" s="609"/>
      <c r="H802" s="614"/>
      <c r="I802" s="614"/>
      <c r="J802" s="614"/>
      <c r="K802" s="615"/>
      <c r="L802" s="601"/>
      <c r="M802" s="602"/>
      <c r="N802" s="602"/>
      <c r="O802" s="602"/>
      <c r="P802" s="602"/>
      <c r="Q802" s="602"/>
      <c r="R802" s="602"/>
      <c r="S802" s="602"/>
      <c r="T802" s="602"/>
      <c r="U802" s="602"/>
      <c r="V802" s="602"/>
      <c r="W802" s="602"/>
      <c r="X802" s="603"/>
      <c r="Y802" s="604"/>
      <c r="Z802" s="605"/>
      <c r="AA802" s="605"/>
      <c r="AB802" s="619"/>
      <c r="AC802" s="609"/>
      <c r="AD802" s="614"/>
      <c r="AE802" s="614"/>
      <c r="AF802" s="614"/>
      <c r="AG802" s="615"/>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8"/>
      <c r="B803" s="639"/>
      <c r="C803" s="639"/>
      <c r="D803" s="639"/>
      <c r="E803" s="639"/>
      <c r="F803" s="640"/>
      <c r="G803" s="609"/>
      <c r="H803" s="614"/>
      <c r="I803" s="614"/>
      <c r="J803" s="614"/>
      <c r="K803" s="615"/>
      <c r="L803" s="601"/>
      <c r="M803" s="602"/>
      <c r="N803" s="602"/>
      <c r="O803" s="602"/>
      <c r="P803" s="602"/>
      <c r="Q803" s="602"/>
      <c r="R803" s="602"/>
      <c r="S803" s="602"/>
      <c r="T803" s="602"/>
      <c r="U803" s="602"/>
      <c r="V803" s="602"/>
      <c r="W803" s="602"/>
      <c r="X803" s="603"/>
      <c r="Y803" s="604"/>
      <c r="Z803" s="605"/>
      <c r="AA803" s="605"/>
      <c r="AB803" s="619"/>
      <c r="AC803" s="609"/>
      <c r="AD803" s="614"/>
      <c r="AE803" s="614"/>
      <c r="AF803" s="614"/>
      <c r="AG803" s="615"/>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2"/>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4"/>
      <c r="I808" s="614"/>
      <c r="J808" s="614"/>
      <c r="K808" s="615"/>
      <c r="L808" s="601"/>
      <c r="M808" s="602"/>
      <c r="N808" s="602"/>
      <c r="O808" s="602"/>
      <c r="P808" s="602"/>
      <c r="Q808" s="602"/>
      <c r="R808" s="602"/>
      <c r="S808" s="602"/>
      <c r="T808" s="602"/>
      <c r="U808" s="602"/>
      <c r="V808" s="602"/>
      <c r="W808" s="602"/>
      <c r="X808" s="603"/>
      <c r="Y808" s="604"/>
      <c r="Z808" s="605"/>
      <c r="AA808" s="605"/>
      <c r="AB808" s="619"/>
      <c r="AC808" s="609"/>
      <c r="AD808" s="614"/>
      <c r="AE808" s="614"/>
      <c r="AF808" s="614"/>
      <c r="AG808" s="615"/>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4"/>
      <c r="I809" s="614"/>
      <c r="J809" s="614"/>
      <c r="K809" s="615"/>
      <c r="L809" s="601"/>
      <c r="M809" s="602"/>
      <c r="N809" s="602"/>
      <c r="O809" s="602"/>
      <c r="P809" s="602"/>
      <c r="Q809" s="602"/>
      <c r="R809" s="602"/>
      <c r="S809" s="602"/>
      <c r="T809" s="602"/>
      <c r="U809" s="602"/>
      <c r="V809" s="602"/>
      <c r="W809" s="602"/>
      <c r="X809" s="603"/>
      <c r="Y809" s="604"/>
      <c r="Z809" s="605"/>
      <c r="AA809" s="605"/>
      <c r="AB809" s="619"/>
      <c r="AC809" s="609"/>
      <c r="AD809" s="614"/>
      <c r="AE809" s="614"/>
      <c r="AF809" s="614"/>
      <c r="AG809" s="615"/>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4"/>
      <c r="I810" s="614"/>
      <c r="J810" s="614"/>
      <c r="K810" s="615"/>
      <c r="L810" s="601"/>
      <c r="M810" s="602"/>
      <c r="N810" s="602"/>
      <c r="O810" s="602"/>
      <c r="P810" s="602"/>
      <c r="Q810" s="602"/>
      <c r="R810" s="602"/>
      <c r="S810" s="602"/>
      <c r="T810" s="602"/>
      <c r="U810" s="602"/>
      <c r="V810" s="602"/>
      <c r="W810" s="602"/>
      <c r="X810" s="603"/>
      <c r="Y810" s="604"/>
      <c r="Z810" s="605"/>
      <c r="AA810" s="605"/>
      <c r="AB810" s="619"/>
      <c r="AC810" s="609"/>
      <c r="AD810" s="614"/>
      <c r="AE810" s="614"/>
      <c r="AF810" s="614"/>
      <c r="AG810" s="615"/>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4"/>
      <c r="I811" s="614"/>
      <c r="J811" s="614"/>
      <c r="K811" s="615"/>
      <c r="L811" s="601"/>
      <c r="M811" s="602"/>
      <c r="N811" s="602"/>
      <c r="O811" s="602"/>
      <c r="P811" s="602"/>
      <c r="Q811" s="602"/>
      <c r="R811" s="602"/>
      <c r="S811" s="602"/>
      <c r="T811" s="602"/>
      <c r="U811" s="602"/>
      <c r="V811" s="602"/>
      <c r="W811" s="602"/>
      <c r="X811" s="603"/>
      <c r="Y811" s="604"/>
      <c r="Z811" s="605"/>
      <c r="AA811" s="605"/>
      <c r="AB811" s="619"/>
      <c r="AC811" s="609"/>
      <c r="AD811" s="614"/>
      <c r="AE811" s="614"/>
      <c r="AF811" s="614"/>
      <c r="AG811" s="615"/>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4"/>
      <c r="I812" s="614"/>
      <c r="J812" s="614"/>
      <c r="K812" s="615"/>
      <c r="L812" s="601"/>
      <c r="M812" s="602"/>
      <c r="N812" s="602"/>
      <c r="O812" s="602"/>
      <c r="P812" s="602"/>
      <c r="Q812" s="602"/>
      <c r="R812" s="602"/>
      <c r="S812" s="602"/>
      <c r="T812" s="602"/>
      <c r="U812" s="602"/>
      <c r="V812" s="602"/>
      <c r="W812" s="602"/>
      <c r="X812" s="603"/>
      <c r="Y812" s="604"/>
      <c r="Z812" s="605"/>
      <c r="AA812" s="605"/>
      <c r="AB812" s="619"/>
      <c r="AC812" s="609"/>
      <c r="AD812" s="614"/>
      <c r="AE812" s="614"/>
      <c r="AF812" s="614"/>
      <c r="AG812" s="615"/>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4"/>
      <c r="I813" s="614"/>
      <c r="J813" s="614"/>
      <c r="K813" s="615"/>
      <c r="L813" s="601"/>
      <c r="M813" s="602"/>
      <c r="N813" s="602"/>
      <c r="O813" s="602"/>
      <c r="P813" s="602"/>
      <c r="Q813" s="602"/>
      <c r="R813" s="602"/>
      <c r="S813" s="602"/>
      <c r="T813" s="602"/>
      <c r="U813" s="602"/>
      <c r="V813" s="602"/>
      <c r="W813" s="602"/>
      <c r="X813" s="603"/>
      <c r="Y813" s="604"/>
      <c r="Z813" s="605"/>
      <c r="AA813" s="605"/>
      <c r="AB813" s="619"/>
      <c r="AC813" s="609"/>
      <c r="AD813" s="614"/>
      <c r="AE813" s="614"/>
      <c r="AF813" s="614"/>
      <c r="AG813" s="615"/>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4"/>
      <c r="I814" s="614"/>
      <c r="J814" s="614"/>
      <c r="K814" s="615"/>
      <c r="L814" s="601"/>
      <c r="M814" s="602"/>
      <c r="N814" s="602"/>
      <c r="O814" s="602"/>
      <c r="P814" s="602"/>
      <c r="Q814" s="602"/>
      <c r="R814" s="602"/>
      <c r="S814" s="602"/>
      <c r="T814" s="602"/>
      <c r="U814" s="602"/>
      <c r="V814" s="602"/>
      <c r="W814" s="602"/>
      <c r="X814" s="603"/>
      <c r="Y814" s="604"/>
      <c r="Z814" s="605"/>
      <c r="AA814" s="605"/>
      <c r="AB814" s="619"/>
      <c r="AC814" s="609"/>
      <c r="AD814" s="614"/>
      <c r="AE814" s="614"/>
      <c r="AF814" s="614"/>
      <c r="AG814" s="615"/>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4"/>
      <c r="I815" s="614"/>
      <c r="J815" s="614"/>
      <c r="K815" s="615"/>
      <c r="L815" s="601"/>
      <c r="M815" s="602"/>
      <c r="N815" s="602"/>
      <c r="O815" s="602"/>
      <c r="P815" s="602"/>
      <c r="Q815" s="602"/>
      <c r="R815" s="602"/>
      <c r="S815" s="602"/>
      <c r="T815" s="602"/>
      <c r="U815" s="602"/>
      <c r="V815" s="602"/>
      <c r="W815" s="602"/>
      <c r="X815" s="603"/>
      <c r="Y815" s="604"/>
      <c r="Z815" s="605"/>
      <c r="AA815" s="605"/>
      <c r="AB815" s="619"/>
      <c r="AC815" s="609"/>
      <c r="AD815" s="614"/>
      <c r="AE815" s="614"/>
      <c r="AF815" s="614"/>
      <c r="AG815" s="615"/>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4"/>
      <c r="I816" s="614"/>
      <c r="J816" s="614"/>
      <c r="K816" s="615"/>
      <c r="L816" s="601"/>
      <c r="M816" s="602"/>
      <c r="N816" s="602"/>
      <c r="O816" s="602"/>
      <c r="P816" s="602"/>
      <c r="Q816" s="602"/>
      <c r="R816" s="602"/>
      <c r="S816" s="602"/>
      <c r="T816" s="602"/>
      <c r="U816" s="602"/>
      <c r="V816" s="602"/>
      <c r="W816" s="602"/>
      <c r="X816" s="603"/>
      <c r="Y816" s="604"/>
      <c r="Z816" s="605"/>
      <c r="AA816" s="605"/>
      <c r="AB816" s="619"/>
      <c r="AC816" s="609"/>
      <c r="AD816" s="614"/>
      <c r="AE816" s="614"/>
      <c r="AF816" s="614"/>
      <c r="AG816" s="615"/>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4"/>
      <c r="I821" s="614"/>
      <c r="J821" s="614"/>
      <c r="K821" s="615"/>
      <c r="L821" s="601"/>
      <c r="M821" s="602"/>
      <c r="N821" s="602"/>
      <c r="O821" s="602"/>
      <c r="P821" s="602"/>
      <c r="Q821" s="602"/>
      <c r="R821" s="602"/>
      <c r="S821" s="602"/>
      <c r="T821" s="602"/>
      <c r="U821" s="602"/>
      <c r="V821" s="602"/>
      <c r="W821" s="602"/>
      <c r="X821" s="603"/>
      <c r="Y821" s="604"/>
      <c r="Z821" s="605"/>
      <c r="AA821" s="605"/>
      <c r="AB821" s="619"/>
      <c r="AC821" s="609"/>
      <c r="AD821" s="614"/>
      <c r="AE821" s="614"/>
      <c r="AF821" s="614"/>
      <c r="AG821" s="615"/>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4"/>
      <c r="I822" s="614"/>
      <c r="J822" s="614"/>
      <c r="K822" s="615"/>
      <c r="L822" s="601"/>
      <c r="M822" s="602"/>
      <c r="N822" s="602"/>
      <c r="O822" s="602"/>
      <c r="P822" s="602"/>
      <c r="Q822" s="602"/>
      <c r="R822" s="602"/>
      <c r="S822" s="602"/>
      <c r="T822" s="602"/>
      <c r="U822" s="602"/>
      <c r="V822" s="602"/>
      <c r="W822" s="602"/>
      <c r="X822" s="603"/>
      <c r="Y822" s="604"/>
      <c r="Z822" s="605"/>
      <c r="AA822" s="605"/>
      <c r="AB822" s="619"/>
      <c r="AC822" s="609"/>
      <c r="AD822" s="614"/>
      <c r="AE822" s="614"/>
      <c r="AF822" s="614"/>
      <c r="AG822" s="615"/>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4"/>
      <c r="I823" s="614"/>
      <c r="J823" s="614"/>
      <c r="K823" s="615"/>
      <c r="L823" s="601"/>
      <c r="M823" s="602"/>
      <c r="N823" s="602"/>
      <c r="O823" s="602"/>
      <c r="P823" s="602"/>
      <c r="Q823" s="602"/>
      <c r="R823" s="602"/>
      <c r="S823" s="602"/>
      <c r="T823" s="602"/>
      <c r="U823" s="602"/>
      <c r="V823" s="602"/>
      <c r="W823" s="602"/>
      <c r="X823" s="603"/>
      <c r="Y823" s="604"/>
      <c r="Z823" s="605"/>
      <c r="AA823" s="605"/>
      <c r="AB823" s="619"/>
      <c r="AC823" s="609"/>
      <c r="AD823" s="614"/>
      <c r="AE823" s="614"/>
      <c r="AF823" s="614"/>
      <c r="AG823" s="615"/>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4"/>
      <c r="I824" s="614"/>
      <c r="J824" s="614"/>
      <c r="K824" s="615"/>
      <c r="L824" s="601"/>
      <c r="M824" s="602"/>
      <c r="N824" s="602"/>
      <c r="O824" s="602"/>
      <c r="P824" s="602"/>
      <c r="Q824" s="602"/>
      <c r="R824" s="602"/>
      <c r="S824" s="602"/>
      <c r="T824" s="602"/>
      <c r="U824" s="602"/>
      <c r="V824" s="602"/>
      <c r="W824" s="602"/>
      <c r="X824" s="603"/>
      <c r="Y824" s="604"/>
      <c r="Z824" s="605"/>
      <c r="AA824" s="605"/>
      <c r="AB824" s="619"/>
      <c r="AC824" s="609"/>
      <c r="AD824" s="614"/>
      <c r="AE824" s="614"/>
      <c r="AF824" s="614"/>
      <c r="AG824" s="615"/>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4"/>
      <c r="I825" s="614"/>
      <c r="J825" s="614"/>
      <c r="K825" s="615"/>
      <c r="L825" s="601"/>
      <c r="M825" s="602"/>
      <c r="N825" s="602"/>
      <c r="O825" s="602"/>
      <c r="P825" s="602"/>
      <c r="Q825" s="602"/>
      <c r="R825" s="602"/>
      <c r="S825" s="602"/>
      <c r="T825" s="602"/>
      <c r="U825" s="602"/>
      <c r="V825" s="602"/>
      <c r="W825" s="602"/>
      <c r="X825" s="603"/>
      <c r="Y825" s="604"/>
      <c r="Z825" s="605"/>
      <c r="AA825" s="605"/>
      <c r="AB825" s="619"/>
      <c r="AC825" s="609"/>
      <c r="AD825" s="614"/>
      <c r="AE825" s="614"/>
      <c r="AF825" s="614"/>
      <c r="AG825" s="615"/>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4"/>
      <c r="I826" s="614"/>
      <c r="J826" s="614"/>
      <c r="K826" s="615"/>
      <c r="L826" s="601"/>
      <c r="M826" s="602"/>
      <c r="N826" s="602"/>
      <c r="O826" s="602"/>
      <c r="P826" s="602"/>
      <c r="Q826" s="602"/>
      <c r="R826" s="602"/>
      <c r="S826" s="602"/>
      <c r="T826" s="602"/>
      <c r="U826" s="602"/>
      <c r="V826" s="602"/>
      <c r="W826" s="602"/>
      <c r="X826" s="603"/>
      <c r="Y826" s="604"/>
      <c r="Z826" s="605"/>
      <c r="AA826" s="605"/>
      <c r="AB826" s="619"/>
      <c r="AC826" s="609"/>
      <c r="AD826" s="614"/>
      <c r="AE826" s="614"/>
      <c r="AF826" s="614"/>
      <c r="AG826" s="615"/>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4"/>
      <c r="I827" s="614"/>
      <c r="J827" s="614"/>
      <c r="K827" s="615"/>
      <c r="L827" s="601"/>
      <c r="M827" s="602"/>
      <c r="N827" s="602"/>
      <c r="O827" s="602"/>
      <c r="P827" s="602"/>
      <c r="Q827" s="602"/>
      <c r="R827" s="602"/>
      <c r="S827" s="602"/>
      <c r="T827" s="602"/>
      <c r="U827" s="602"/>
      <c r="V827" s="602"/>
      <c r="W827" s="602"/>
      <c r="X827" s="603"/>
      <c r="Y827" s="604"/>
      <c r="Z827" s="605"/>
      <c r="AA827" s="605"/>
      <c r="AB827" s="619"/>
      <c r="AC827" s="609"/>
      <c r="AD827" s="614"/>
      <c r="AE827" s="614"/>
      <c r="AF827" s="614"/>
      <c r="AG827" s="615"/>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4"/>
      <c r="I828" s="614"/>
      <c r="J828" s="614"/>
      <c r="K828" s="615"/>
      <c r="L828" s="601"/>
      <c r="M828" s="602"/>
      <c r="N828" s="602"/>
      <c r="O828" s="602"/>
      <c r="P828" s="602"/>
      <c r="Q828" s="602"/>
      <c r="R828" s="602"/>
      <c r="S828" s="602"/>
      <c r="T828" s="602"/>
      <c r="U828" s="602"/>
      <c r="V828" s="602"/>
      <c r="W828" s="602"/>
      <c r="X828" s="603"/>
      <c r="Y828" s="604"/>
      <c r="Z828" s="605"/>
      <c r="AA828" s="605"/>
      <c r="AB828" s="619"/>
      <c r="AC828" s="609"/>
      <c r="AD828" s="614"/>
      <c r="AE828" s="614"/>
      <c r="AF828" s="614"/>
      <c r="AG828" s="615"/>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4"/>
      <c r="I829" s="614"/>
      <c r="J829" s="614"/>
      <c r="K829" s="615"/>
      <c r="L829" s="601"/>
      <c r="M829" s="602"/>
      <c r="N829" s="602"/>
      <c r="O829" s="602"/>
      <c r="P829" s="602"/>
      <c r="Q829" s="602"/>
      <c r="R829" s="602"/>
      <c r="S829" s="602"/>
      <c r="T829" s="602"/>
      <c r="U829" s="602"/>
      <c r="V829" s="602"/>
      <c r="W829" s="602"/>
      <c r="X829" s="603"/>
      <c r="Y829" s="604"/>
      <c r="Z829" s="605"/>
      <c r="AA829" s="605"/>
      <c r="AB829" s="619"/>
      <c r="AC829" s="609"/>
      <c r="AD829" s="614"/>
      <c r="AE829" s="614"/>
      <c r="AF829" s="614"/>
      <c r="AG829" s="615"/>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663</v>
      </c>
      <c r="D837" s="347"/>
      <c r="E837" s="347"/>
      <c r="F837" s="347"/>
      <c r="G837" s="347"/>
      <c r="H837" s="347"/>
      <c r="I837" s="347"/>
      <c r="J837" s="348"/>
      <c r="K837" s="349"/>
      <c r="L837" s="349"/>
      <c r="M837" s="349"/>
      <c r="N837" s="349"/>
      <c r="O837" s="349"/>
      <c r="P837" s="362" t="s">
        <v>680</v>
      </c>
      <c r="Q837" s="350"/>
      <c r="R837" s="350"/>
      <c r="S837" s="350"/>
      <c r="T837" s="350"/>
      <c r="U837" s="350"/>
      <c r="V837" s="350"/>
      <c r="W837" s="350"/>
      <c r="X837" s="350"/>
      <c r="Y837" s="351">
        <v>45.4</v>
      </c>
      <c r="Z837" s="352"/>
      <c r="AA837" s="352"/>
      <c r="AB837" s="353"/>
      <c r="AC837" s="363"/>
      <c r="AD837" s="371"/>
      <c r="AE837" s="371"/>
      <c r="AF837" s="371"/>
      <c r="AG837" s="371"/>
      <c r="AH837" s="372" t="s">
        <v>674</v>
      </c>
      <c r="AI837" s="373"/>
      <c r="AJ837" s="373"/>
      <c r="AK837" s="373"/>
      <c r="AL837" s="372" t="s">
        <v>674</v>
      </c>
      <c r="AM837" s="373"/>
      <c r="AN837" s="373"/>
      <c r="AO837" s="373"/>
      <c r="AP837" s="360" t="s">
        <v>673</v>
      </c>
      <c r="AQ837" s="360"/>
      <c r="AR837" s="360"/>
      <c r="AS837" s="360"/>
      <c r="AT837" s="360"/>
      <c r="AU837" s="360"/>
      <c r="AV837" s="360"/>
      <c r="AW837" s="360"/>
      <c r="AX837" s="360"/>
    </row>
    <row r="838" spans="1:50" ht="30" customHeight="1" x14ac:dyDescent="0.15">
      <c r="A838" s="376">
        <v>2</v>
      </c>
      <c r="B838" s="376">
        <v>1</v>
      </c>
      <c r="C838" s="361" t="s">
        <v>664</v>
      </c>
      <c r="D838" s="347"/>
      <c r="E838" s="347"/>
      <c r="F838" s="347"/>
      <c r="G838" s="347"/>
      <c r="H838" s="347"/>
      <c r="I838" s="347"/>
      <c r="J838" s="348"/>
      <c r="K838" s="349"/>
      <c r="L838" s="349"/>
      <c r="M838" s="349"/>
      <c r="N838" s="349"/>
      <c r="O838" s="349"/>
      <c r="P838" s="362" t="s">
        <v>680</v>
      </c>
      <c r="Q838" s="350"/>
      <c r="R838" s="350"/>
      <c r="S838" s="350"/>
      <c r="T838" s="350"/>
      <c r="U838" s="350"/>
      <c r="V838" s="350"/>
      <c r="W838" s="350"/>
      <c r="X838" s="350"/>
      <c r="Y838" s="351">
        <v>42.8</v>
      </c>
      <c r="Z838" s="352"/>
      <c r="AA838" s="352"/>
      <c r="AB838" s="353"/>
      <c r="AC838" s="363"/>
      <c r="AD838" s="363"/>
      <c r="AE838" s="363"/>
      <c r="AF838" s="363"/>
      <c r="AG838" s="363"/>
      <c r="AH838" s="372" t="s">
        <v>674</v>
      </c>
      <c r="AI838" s="373"/>
      <c r="AJ838" s="373"/>
      <c r="AK838" s="373"/>
      <c r="AL838" s="372" t="s">
        <v>674</v>
      </c>
      <c r="AM838" s="373"/>
      <c r="AN838" s="373"/>
      <c r="AO838" s="373"/>
      <c r="AP838" s="360" t="s">
        <v>675</v>
      </c>
      <c r="AQ838" s="360"/>
      <c r="AR838" s="360"/>
      <c r="AS838" s="360"/>
      <c r="AT838" s="360"/>
      <c r="AU838" s="360"/>
      <c r="AV838" s="360"/>
      <c r="AW838" s="360"/>
      <c r="AX838" s="360"/>
    </row>
    <row r="839" spans="1:50" ht="30" customHeight="1" x14ac:dyDescent="0.15">
      <c r="A839" s="376">
        <v>3</v>
      </c>
      <c r="B839" s="376">
        <v>1</v>
      </c>
      <c r="C839" s="361" t="s">
        <v>665</v>
      </c>
      <c r="D839" s="347"/>
      <c r="E839" s="347"/>
      <c r="F839" s="347"/>
      <c r="G839" s="347"/>
      <c r="H839" s="347"/>
      <c r="I839" s="347"/>
      <c r="J839" s="348"/>
      <c r="K839" s="349"/>
      <c r="L839" s="349"/>
      <c r="M839" s="349"/>
      <c r="N839" s="349"/>
      <c r="O839" s="349"/>
      <c r="P839" s="362" t="s">
        <v>680</v>
      </c>
      <c r="Q839" s="350"/>
      <c r="R839" s="350"/>
      <c r="S839" s="350"/>
      <c r="T839" s="350"/>
      <c r="U839" s="350"/>
      <c r="V839" s="350"/>
      <c r="W839" s="350"/>
      <c r="X839" s="350"/>
      <c r="Y839" s="351">
        <v>32.5</v>
      </c>
      <c r="Z839" s="352"/>
      <c r="AA839" s="352"/>
      <c r="AB839" s="353"/>
      <c r="AC839" s="363"/>
      <c r="AD839" s="363"/>
      <c r="AE839" s="363"/>
      <c r="AF839" s="363"/>
      <c r="AG839" s="363"/>
      <c r="AH839" s="372" t="s">
        <v>674</v>
      </c>
      <c r="AI839" s="373"/>
      <c r="AJ839" s="373"/>
      <c r="AK839" s="373"/>
      <c r="AL839" s="372" t="s">
        <v>674</v>
      </c>
      <c r="AM839" s="373"/>
      <c r="AN839" s="373"/>
      <c r="AO839" s="373"/>
      <c r="AP839" s="360" t="s">
        <v>674</v>
      </c>
      <c r="AQ839" s="360"/>
      <c r="AR839" s="360"/>
      <c r="AS839" s="360"/>
      <c r="AT839" s="360"/>
      <c r="AU839" s="360"/>
      <c r="AV839" s="360"/>
      <c r="AW839" s="360"/>
      <c r="AX839" s="360"/>
    </row>
    <row r="840" spans="1:50" ht="30" customHeight="1" x14ac:dyDescent="0.15">
      <c r="A840" s="376">
        <v>4</v>
      </c>
      <c r="B840" s="376">
        <v>1</v>
      </c>
      <c r="C840" s="361" t="s">
        <v>666</v>
      </c>
      <c r="D840" s="347"/>
      <c r="E840" s="347"/>
      <c r="F840" s="347"/>
      <c r="G840" s="347"/>
      <c r="H840" s="347"/>
      <c r="I840" s="347"/>
      <c r="J840" s="348"/>
      <c r="K840" s="349"/>
      <c r="L840" s="349"/>
      <c r="M840" s="349"/>
      <c r="N840" s="349"/>
      <c r="O840" s="349"/>
      <c r="P840" s="362" t="s">
        <v>680</v>
      </c>
      <c r="Q840" s="350"/>
      <c r="R840" s="350"/>
      <c r="S840" s="350"/>
      <c r="T840" s="350"/>
      <c r="U840" s="350"/>
      <c r="V840" s="350"/>
      <c r="W840" s="350"/>
      <c r="X840" s="350"/>
      <c r="Y840" s="351">
        <v>30.7</v>
      </c>
      <c r="Z840" s="352"/>
      <c r="AA840" s="352"/>
      <c r="AB840" s="353"/>
      <c r="AC840" s="363"/>
      <c r="AD840" s="363"/>
      <c r="AE840" s="363"/>
      <c r="AF840" s="363"/>
      <c r="AG840" s="363"/>
      <c r="AH840" s="372" t="s">
        <v>674</v>
      </c>
      <c r="AI840" s="373"/>
      <c r="AJ840" s="373"/>
      <c r="AK840" s="373"/>
      <c r="AL840" s="372" t="s">
        <v>674</v>
      </c>
      <c r="AM840" s="373"/>
      <c r="AN840" s="373"/>
      <c r="AO840" s="373"/>
      <c r="AP840" s="360" t="s">
        <v>673</v>
      </c>
      <c r="AQ840" s="360"/>
      <c r="AR840" s="360"/>
      <c r="AS840" s="360"/>
      <c r="AT840" s="360"/>
      <c r="AU840" s="360"/>
      <c r="AV840" s="360"/>
      <c r="AW840" s="360"/>
      <c r="AX840" s="360"/>
    </row>
    <row r="841" spans="1:50" ht="30" customHeight="1" x14ac:dyDescent="0.15">
      <c r="A841" s="376">
        <v>5</v>
      </c>
      <c r="B841" s="376">
        <v>1</v>
      </c>
      <c r="C841" s="361" t="s">
        <v>667</v>
      </c>
      <c r="D841" s="347"/>
      <c r="E841" s="347"/>
      <c r="F841" s="347"/>
      <c r="G841" s="347"/>
      <c r="H841" s="347"/>
      <c r="I841" s="347"/>
      <c r="J841" s="348"/>
      <c r="K841" s="349"/>
      <c r="L841" s="349"/>
      <c r="M841" s="349"/>
      <c r="N841" s="349"/>
      <c r="O841" s="349"/>
      <c r="P841" s="362" t="s">
        <v>680</v>
      </c>
      <c r="Q841" s="350"/>
      <c r="R841" s="350"/>
      <c r="S841" s="350"/>
      <c r="T841" s="350"/>
      <c r="U841" s="350"/>
      <c r="V841" s="350"/>
      <c r="W841" s="350"/>
      <c r="X841" s="350"/>
      <c r="Y841" s="351">
        <v>27.6</v>
      </c>
      <c r="Z841" s="352"/>
      <c r="AA841" s="352"/>
      <c r="AB841" s="353"/>
      <c r="AC841" s="354"/>
      <c r="AD841" s="354"/>
      <c r="AE841" s="354"/>
      <c r="AF841" s="354"/>
      <c r="AG841" s="354"/>
      <c r="AH841" s="372" t="s">
        <v>674</v>
      </c>
      <c r="AI841" s="373"/>
      <c r="AJ841" s="373"/>
      <c r="AK841" s="373"/>
      <c r="AL841" s="372" t="s">
        <v>674</v>
      </c>
      <c r="AM841" s="373"/>
      <c r="AN841" s="373"/>
      <c r="AO841" s="373"/>
      <c r="AP841" s="360" t="s">
        <v>674</v>
      </c>
      <c r="AQ841" s="360"/>
      <c r="AR841" s="360"/>
      <c r="AS841" s="360"/>
      <c r="AT841" s="360"/>
      <c r="AU841" s="360"/>
      <c r="AV841" s="360"/>
      <c r="AW841" s="360"/>
      <c r="AX841" s="360"/>
    </row>
    <row r="842" spans="1:50" ht="30" customHeight="1" x14ac:dyDescent="0.15">
      <c r="A842" s="376">
        <v>6</v>
      </c>
      <c r="B842" s="376">
        <v>1</v>
      </c>
      <c r="C842" s="361" t="s">
        <v>668</v>
      </c>
      <c r="D842" s="347"/>
      <c r="E842" s="347"/>
      <c r="F842" s="347"/>
      <c r="G842" s="347"/>
      <c r="H842" s="347"/>
      <c r="I842" s="347"/>
      <c r="J842" s="348"/>
      <c r="K842" s="349"/>
      <c r="L842" s="349"/>
      <c r="M842" s="349"/>
      <c r="N842" s="349"/>
      <c r="O842" s="349"/>
      <c r="P842" s="362" t="s">
        <v>680</v>
      </c>
      <c r="Q842" s="350"/>
      <c r="R842" s="350"/>
      <c r="S842" s="350"/>
      <c r="T842" s="350"/>
      <c r="U842" s="350"/>
      <c r="V842" s="350"/>
      <c r="W842" s="350"/>
      <c r="X842" s="350"/>
      <c r="Y842" s="351">
        <v>27.5</v>
      </c>
      <c r="Z842" s="352"/>
      <c r="AA842" s="352"/>
      <c r="AB842" s="353"/>
      <c r="AC842" s="354"/>
      <c r="AD842" s="354"/>
      <c r="AE842" s="354"/>
      <c r="AF842" s="354"/>
      <c r="AG842" s="354"/>
      <c r="AH842" s="372" t="s">
        <v>674</v>
      </c>
      <c r="AI842" s="373"/>
      <c r="AJ842" s="373"/>
      <c r="AK842" s="373"/>
      <c r="AL842" s="372" t="s">
        <v>674</v>
      </c>
      <c r="AM842" s="373"/>
      <c r="AN842" s="373"/>
      <c r="AO842" s="373"/>
      <c r="AP842" s="360" t="s">
        <v>676</v>
      </c>
      <c r="AQ842" s="360"/>
      <c r="AR842" s="360"/>
      <c r="AS842" s="360"/>
      <c r="AT842" s="360"/>
      <c r="AU842" s="360"/>
      <c r="AV842" s="360"/>
      <c r="AW842" s="360"/>
      <c r="AX842" s="360"/>
    </row>
    <row r="843" spans="1:50" ht="30" customHeight="1" x14ac:dyDescent="0.15">
      <c r="A843" s="376">
        <v>7</v>
      </c>
      <c r="B843" s="376">
        <v>1</v>
      </c>
      <c r="C843" s="361" t="s">
        <v>669</v>
      </c>
      <c r="D843" s="347"/>
      <c r="E843" s="347"/>
      <c r="F843" s="347"/>
      <c r="G843" s="347"/>
      <c r="H843" s="347"/>
      <c r="I843" s="347"/>
      <c r="J843" s="348"/>
      <c r="K843" s="349"/>
      <c r="L843" s="349"/>
      <c r="M843" s="349"/>
      <c r="N843" s="349"/>
      <c r="O843" s="349"/>
      <c r="P843" s="362" t="s">
        <v>680</v>
      </c>
      <c r="Q843" s="350"/>
      <c r="R843" s="350"/>
      <c r="S843" s="350"/>
      <c r="T843" s="350"/>
      <c r="U843" s="350"/>
      <c r="V843" s="350"/>
      <c r="W843" s="350"/>
      <c r="X843" s="350"/>
      <c r="Y843" s="351">
        <v>27</v>
      </c>
      <c r="Z843" s="352"/>
      <c r="AA843" s="352"/>
      <c r="AB843" s="353"/>
      <c r="AC843" s="354"/>
      <c r="AD843" s="354"/>
      <c r="AE843" s="354"/>
      <c r="AF843" s="354"/>
      <c r="AG843" s="354"/>
      <c r="AH843" s="372" t="s">
        <v>674</v>
      </c>
      <c r="AI843" s="373"/>
      <c r="AJ843" s="373"/>
      <c r="AK843" s="373"/>
      <c r="AL843" s="372" t="s">
        <v>674</v>
      </c>
      <c r="AM843" s="373"/>
      <c r="AN843" s="373"/>
      <c r="AO843" s="373"/>
      <c r="AP843" s="360" t="s">
        <v>677</v>
      </c>
      <c r="AQ843" s="360"/>
      <c r="AR843" s="360"/>
      <c r="AS843" s="360"/>
      <c r="AT843" s="360"/>
      <c r="AU843" s="360"/>
      <c r="AV843" s="360"/>
      <c r="AW843" s="360"/>
      <c r="AX843" s="360"/>
    </row>
    <row r="844" spans="1:50" ht="30" customHeight="1" x14ac:dyDescent="0.15">
      <c r="A844" s="376">
        <v>8</v>
      </c>
      <c r="B844" s="376">
        <v>1</v>
      </c>
      <c r="C844" s="361" t="s">
        <v>670</v>
      </c>
      <c r="D844" s="347"/>
      <c r="E844" s="347"/>
      <c r="F844" s="347"/>
      <c r="G844" s="347"/>
      <c r="H844" s="347"/>
      <c r="I844" s="347"/>
      <c r="J844" s="348"/>
      <c r="K844" s="349"/>
      <c r="L844" s="349"/>
      <c r="M844" s="349"/>
      <c r="N844" s="349"/>
      <c r="O844" s="349"/>
      <c r="P844" s="362" t="s">
        <v>680</v>
      </c>
      <c r="Q844" s="350"/>
      <c r="R844" s="350"/>
      <c r="S844" s="350"/>
      <c r="T844" s="350"/>
      <c r="U844" s="350"/>
      <c r="V844" s="350"/>
      <c r="W844" s="350"/>
      <c r="X844" s="350"/>
      <c r="Y844" s="351">
        <v>26.5</v>
      </c>
      <c r="Z844" s="352"/>
      <c r="AA844" s="352"/>
      <c r="AB844" s="353"/>
      <c r="AC844" s="354"/>
      <c r="AD844" s="354"/>
      <c r="AE844" s="354"/>
      <c r="AF844" s="354"/>
      <c r="AG844" s="354"/>
      <c r="AH844" s="372" t="s">
        <v>674</v>
      </c>
      <c r="AI844" s="373"/>
      <c r="AJ844" s="373"/>
      <c r="AK844" s="373"/>
      <c r="AL844" s="372" t="s">
        <v>674</v>
      </c>
      <c r="AM844" s="373"/>
      <c r="AN844" s="373"/>
      <c r="AO844" s="373"/>
      <c r="AP844" s="360" t="s">
        <v>678</v>
      </c>
      <c r="AQ844" s="360"/>
      <c r="AR844" s="360"/>
      <c r="AS844" s="360"/>
      <c r="AT844" s="360"/>
      <c r="AU844" s="360"/>
      <c r="AV844" s="360"/>
      <c r="AW844" s="360"/>
      <c r="AX844" s="360"/>
    </row>
    <row r="845" spans="1:50" ht="30" customHeight="1" x14ac:dyDescent="0.15">
      <c r="A845" s="376">
        <v>9</v>
      </c>
      <c r="B845" s="376">
        <v>1</v>
      </c>
      <c r="C845" s="361" t="s">
        <v>671</v>
      </c>
      <c r="D845" s="347"/>
      <c r="E845" s="347"/>
      <c r="F845" s="347"/>
      <c r="G845" s="347"/>
      <c r="H845" s="347"/>
      <c r="I845" s="347"/>
      <c r="J845" s="348"/>
      <c r="K845" s="349"/>
      <c r="L845" s="349"/>
      <c r="M845" s="349"/>
      <c r="N845" s="349"/>
      <c r="O845" s="349"/>
      <c r="P845" s="362" t="s">
        <v>680</v>
      </c>
      <c r="Q845" s="350"/>
      <c r="R845" s="350"/>
      <c r="S845" s="350"/>
      <c r="T845" s="350"/>
      <c r="U845" s="350"/>
      <c r="V845" s="350"/>
      <c r="W845" s="350"/>
      <c r="X845" s="350"/>
      <c r="Y845" s="351">
        <v>25.9</v>
      </c>
      <c r="Z845" s="352"/>
      <c r="AA845" s="352"/>
      <c r="AB845" s="353"/>
      <c r="AC845" s="354"/>
      <c r="AD845" s="354"/>
      <c r="AE845" s="354"/>
      <c r="AF845" s="354"/>
      <c r="AG845" s="354"/>
      <c r="AH845" s="372" t="s">
        <v>674</v>
      </c>
      <c r="AI845" s="373"/>
      <c r="AJ845" s="373"/>
      <c r="AK845" s="373"/>
      <c r="AL845" s="372" t="s">
        <v>674</v>
      </c>
      <c r="AM845" s="373"/>
      <c r="AN845" s="373"/>
      <c r="AO845" s="373"/>
      <c r="AP845" s="360" t="s">
        <v>673</v>
      </c>
      <c r="AQ845" s="360"/>
      <c r="AR845" s="360"/>
      <c r="AS845" s="360"/>
      <c r="AT845" s="360"/>
      <c r="AU845" s="360"/>
      <c r="AV845" s="360"/>
      <c r="AW845" s="360"/>
      <c r="AX845" s="360"/>
    </row>
    <row r="846" spans="1:50" ht="30" customHeight="1" x14ac:dyDescent="0.15">
      <c r="A846" s="376">
        <v>10</v>
      </c>
      <c r="B846" s="376">
        <v>1</v>
      </c>
      <c r="C846" s="361" t="s">
        <v>672</v>
      </c>
      <c r="D846" s="347"/>
      <c r="E846" s="347"/>
      <c r="F846" s="347"/>
      <c r="G846" s="347"/>
      <c r="H846" s="347"/>
      <c r="I846" s="347"/>
      <c r="J846" s="348"/>
      <c r="K846" s="349"/>
      <c r="L846" s="349"/>
      <c r="M846" s="349"/>
      <c r="N846" s="349"/>
      <c r="O846" s="349"/>
      <c r="P846" s="362" t="s">
        <v>680</v>
      </c>
      <c r="Q846" s="350"/>
      <c r="R846" s="350"/>
      <c r="S846" s="350"/>
      <c r="T846" s="350"/>
      <c r="U846" s="350"/>
      <c r="V846" s="350"/>
      <c r="W846" s="350"/>
      <c r="X846" s="350"/>
      <c r="Y846" s="351">
        <v>24.6</v>
      </c>
      <c r="Z846" s="352"/>
      <c r="AA846" s="352"/>
      <c r="AB846" s="353"/>
      <c r="AC846" s="354"/>
      <c r="AD846" s="354"/>
      <c r="AE846" s="354"/>
      <c r="AF846" s="354"/>
      <c r="AG846" s="354"/>
      <c r="AH846" s="372" t="s">
        <v>674</v>
      </c>
      <c r="AI846" s="373"/>
      <c r="AJ846" s="373"/>
      <c r="AK846" s="373"/>
      <c r="AL846" s="372" t="s">
        <v>674</v>
      </c>
      <c r="AM846" s="373"/>
      <c r="AN846" s="373"/>
      <c r="AO846" s="373"/>
      <c r="AP846" s="360" t="s">
        <v>674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686</v>
      </c>
      <c r="D870" s="347"/>
      <c r="E870" s="347"/>
      <c r="F870" s="347"/>
      <c r="G870" s="347"/>
      <c r="H870" s="347"/>
      <c r="I870" s="347"/>
      <c r="J870" s="348">
        <v>7020005003667</v>
      </c>
      <c r="K870" s="349"/>
      <c r="L870" s="349"/>
      <c r="M870" s="349"/>
      <c r="N870" s="349"/>
      <c r="O870" s="349"/>
      <c r="P870" s="362" t="s">
        <v>679</v>
      </c>
      <c r="Q870" s="350"/>
      <c r="R870" s="350"/>
      <c r="S870" s="350"/>
      <c r="T870" s="350"/>
      <c r="U870" s="350"/>
      <c r="V870" s="350"/>
      <c r="W870" s="350"/>
      <c r="X870" s="350"/>
      <c r="Y870" s="351">
        <v>40.799999999999997</v>
      </c>
      <c r="Z870" s="352"/>
      <c r="AA870" s="352"/>
      <c r="AB870" s="353"/>
      <c r="AC870" s="363" t="s">
        <v>498</v>
      </c>
      <c r="AD870" s="371"/>
      <c r="AE870" s="371"/>
      <c r="AF870" s="371"/>
      <c r="AG870" s="371"/>
      <c r="AH870" s="372">
        <v>2</v>
      </c>
      <c r="AI870" s="373"/>
      <c r="AJ870" s="373"/>
      <c r="AK870" s="373"/>
      <c r="AL870" s="357">
        <v>89.8</v>
      </c>
      <c r="AM870" s="358"/>
      <c r="AN870" s="358"/>
      <c r="AO870" s="359"/>
      <c r="AP870" s="360" t="s">
        <v>701</v>
      </c>
      <c r="AQ870" s="360"/>
      <c r="AR870" s="360"/>
      <c r="AS870" s="360"/>
      <c r="AT870" s="360"/>
      <c r="AU870" s="360"/>
      <c r="AV870" s="360"/>
      <c r="AW870" s="360"/>
      <c r="AX870" s="360"/>
    </row>
    <row r="871" spans="1:50" ht="30" customHeight="1" x14ac:dyDescent="0.15">
      <c r="A871" s="376">
        <v>2</v>
      </c>
      <c r="B871" s="376">
        <v>1</v>
      </c>
      <c r="C871" s="361" t="s">
        <v>687</v>
      </c>
      <c r="D871" s="347"/>
      <c r="E871" s="347"/>
      <c r="F871" s="347"/>
      <c r="G871" s="347"/>
      <c r="H871" s="347"/>
      <c r="I871" s="347"/>
      <c r="J871" s="348">
        <v>2011705001081</v>
      </c>
      <c r="K871" s="349"/>
      <c r="L871" s="349"/>
      <c r="M871" s="349"/>
      <c r="N871" s="349"/>
      <c r="O871" s="349"/>
      <c r="P871" s="362" t="s">
        <v>679</v>
      </c>
      <c r="Q871" s="350"/>
      <c r="R871" s="350"/>
      <c r="S871" s="350"/>
      <c r="T871" s="350"/>
      <c r="U871" s="350"/>
      <c r="V871" s="350"/>
      <c r="W871" s="350"/>
      <c r="X871" s="350"/>
      <c r="Y871" s="351">
        <v>34.4</v>
      </c>
      <c r="Z871" s="352"/>
      <c r="AA871" s="352"/>
      <c r="AB871" s="353"/>
      <c r="AC871" s="363" t="s">
        <v>498</v>
      </c>
      <c r="AD871" s="371"/>
      <c r="AE871" s="371"/>
      <c r="AF871" s="371"/>
      <c r="AG871" s="371"/>
      <c r="AH871" s="372">
        <v>3</v>
      </c>
      <c r="AI871" s="373"/>
      <c r="AJ871" s="373"/>
      <c r="AK871" s="373"/>
      <c r="AL871" s="357">
        <v>65.2</v>
      </c>
      <c r="AM871" s="358"/>
      <c r="AN871" s="358"/>
      <c r="AO871" s="359"/>
      <c r="AP871" s="360" t="s">
        <v>702</v>
      </c>
      <c r="AQ871" s="360"/>
      <c r="AR871" s="360"/>
      <c r="AS871" s="360"/>
      <c r="AT871" s="360"/>
      <c r="AU871" s="360"/>
      <c r="AV871" s="360"/>
      <c r="AW871" s="360"/>
      <c r="AX871" s="360"/>
    </row>
    <row r="872" spans="1:50" ht="30" customHeight="1" x14ac:dyDescent="0.15">
      <c r="A872" s="376">
        <v>3</v>
      </c>
      <c r="B872" s="376">
        <v>1</v>
      </c>
      <c r="C872" s="361" t="s">
        <v>688</v>
      </c>
      <c r="D872" s="347"/>
      <c r="E872" s="347"/>
      <c r="F872" s="347"/>
      <c r="G872" s="347"/>
      <c r="H872" s="347"/>
      <c r="I872" s="347"/>
      <c r="J872" s="348">
        <v>1490005005985</v>
      </c>
      <c r="K872" s="349"/>
      <c r="L872" s="349"/>
      <c r="M872" s="349"/>
      <c r="N872" s="349"/>
      <c r="O872" s="349"/>
      <c r="P872" s="362" t="s">
        <v>679</v>
      </c>
      <c r="Q872" s="350"/>
      <c r="R872" s="350"/>
      <c r="S872" s="350"/>
      <c r="T872" s="350"/>
      <c r="U872" s="350"/>
      <c r="V872" s="350"/>
      <c r="W872" s="350"/>
      <c r="X872" s="350"/>
      <c r="Y872" s="351">
        <v>26.1</v>
      </c>
      <c r="Z872" s="352"/>
      <c r="AA872" s="352"/>
      <c r="AB872" s="353"/>
      <c r="AC872" s="363" t="s">
        <v>498</v>
      </c>
      <c r="AD872" s="371"/>
      <c r="AE872" s="371"/>
      <c r="AF872" s="371"/>
      <c r="AG872" s="371"/>
      <c r="AH872" s="355">
        <v>1</v>
      </c>
      <c r="AI872" s="356"/>
      <c r="AJ872" s="356"/>
      <c r="AK872" s="356"/>
      <c r="AL872" s="357">
        <v>96.5</v>
      </c>
      <c r="AM872" s="358"/>
      <c r="AN872" s="358"/>
      <c r="AO872" s="359"/>
      <c r="AP872" s="360" t="s">
        <v>703</v>
      </c>
      <c r="AQ872" s="360"/>
      <c r="AR872" s="360"/>
      <c r="AS872" s="360"/>
      <c r="AT872" s="360"/>
      <c r="AU872" s="360"/>
      <c r="AV872" s="360"/>
      <c r="AW872" s="360"/>
      <c r="AX872" s="360"/>
    </row>
    <row r="873" spans="1:50" ht="30" customHeight="1" x14ac:dyDescent="0.15">
      <c r="A873" s="376">
        <v>4</v>
      </c>
      <c r="B873" s="376">
        <v>1</v>
      </c>
      <c r="C873" s="361" t="s">
        <v>689</v>
      </c>
      <c r="D873" s="347"/>
      <c r="E873" s="347"/>
      <c r="F873" s="347"/>
      <c r="G873" s="347"/>
      <c r="H873" s="347"/>
      <c r="I873" s="347"/>
      <c r="J873" s="348">
        <v>2010001093321</v>
      </c>
      <c r="K873" s="349"/>
      <c r="L873" s="349"/>
      <c r="M873" s="349"/>
      <c r="N873" s="349"/>
      <c r="O873" s="349"/>
      <c r="P873" s="362" t="s">
        <v>679</v>
      </c>
      <c r="Q873" s="350"/>
      <c r="R873" s="350"/>
      <c r="S873" s="350"/>
      <c r="T873" s="350"/>
      <c r="U873" s="350"/>
      <c r="V873" s="350"/>
      <c r="W873" s="350"/>
      <c r="X873" s="350"/>
      <c r="Y873" s="351">
        <v>26</v>
      </c>
      <c r="Z873" s="352"/>
      <c r="AA873" s="352"/>
      <c r="AB873" s="353"/>
      <c r="AC873" s="363" t="s">
        <v>498</v>
      </c>
      <c r="AD873" s="371"/>
      <c r="AE873" s="371"/>
      <c r="AF873" s="371"/>
      <c r="AG873" s="371"/>
      <c r="AH873" s="355">
        <v>4</v>
      </c>
      <c r="AI873" s="356"/>
      <c r="AJ873" s="356"/>
      <c r="AK873" s="356"/>
      <c r="AL873" s="357">
        <v>36.799999999999997</v>
      </c>
      <c r="AM873" s="358"/>
      <c r="AN873" s="358"/>
      <c r="AO873" s="359"/>
      <c r="AP873" s="360" t="s">
        <v>704</v>
      </c>
      <c r="AQ873" s="360"/>
      <c r="AR873" s="360"/>
      <c r="AS873" s="360"/>
      <c r="AT873" s="360"/>
      <c r="AU873" s="360"/>
      <c r="AV873" s="360"/>
      <c r="AW873" s="360"/>
      <c r="AX873" s="360"/>
    </row>
    <row r="874" spans="1:50" ht="30" customHeight="1" x14ac:dyDescent="0.15">
      <c r="A874" s="376">
        <v>5</v>
      </c>
      <c r="B874" s="376">
        <v>1</v>
      </c>
      <c r="C874" s="361" t="s">
        <v>690</v>
      </c>
      <c r="D874" s="347"/>
      <c r="E874" s="347"/>
      <c r="F874" s="347"/>
      <c r="G874" s="347"/>
      <c r="H874" s="347"/>
      <c r="I874" s="347"/>
      <c r="J874" s="348">
        <v>3180005004273</v>
      </c>
      <c r="K874" s="349"/>
      <c r="L874" s="349"/>
      <c r="M874" s="349"/>
      <c r="N874" s="349"/>
      <c r="O874" s="349"/>
      <c r="P874" s="362" t="s">
        <v>679</v>
      </c>
      <c r="Q874" s="350"/>
      <c r="R874" s="350"/>
      <c r="S874" s="350"/>
      <c r="T874" s="350"/>
      <c r="U874" s="350"/>
      <c r="V874" s="350"/>
      <c r="W874" s="350"/>
      <c r="X874" s="350"/>
      <c r="Y874" s="351">
        <v>25.2</v>
      </c>
      <c r="Z874" s="352"/>
      <c r="AA874" s="352"/>
      <c r="AB874" s="353"/>
      <c r="AC874" s="363" t="s">
        <v>498</v>
      </c>
      <c r="AD874" s="371"/>
      <c r="AE874" s="371"/>
      <c r="AF874" s="371"/>
      <c r="AG874" s="371"/>
      <c r="AH874" s="355">
        <v>3</v>
      </c>
      <c r="AI874" s="356"/>
      <c r="AJ874" s="356"/>
      <c r="AK874" s="356"/>
      <c r="AL874" s="357">
        <v>42.1</v>
      </c>
      <c r="AM874" s="358"/>
      <c r="AN874" s="358"/>
      <c r="AO874" s="359"/>
      <c r="AP874" s="360" t="s">
        <v>705</v>
      </c>
      <c r="AQ874" s="360"/>
      <c r="AR874" s="360"/>
      <c r="AS874" s="360"/>
      <c r="AT874" s="360"/>
      <c r="AU874" s="360"/>
      <c r="AV874" s="360"/>
      <c r="AW874" s="360"/>
      <c r="AX874" s="360"/>
    </row>
    <row r="875" spans="1:50" ht="30" customHeight="1" x14ac:dyDescent="0.15">
      <c r="A875" s="376">
        <v>6</v>
      </c>
      <c r="B875" s="376">
        <v>1</v>
      </c>
      <c r="C875" s="361" t="s">
        <v>691</v>
      </c>
      <c r="D875" s="347"/>
      <c r="E875" s="347"/>
      <c r="F875" s="347"/>
      <c r="G875" s="347"/>
      <c r="H875" s="347"/>
      <c r="I875" s="347"/>
      <c r="J875" s="348">
        <v>2410005000729</v>
      </c>
      <c r="K875" s="349"/>
      <c r="L875" s="349"/>
      <c r="M875" s="349"/>
      <c r="N875" s="349"/>
      <c r="O875" s="349"/>
      <c r="P875" s="362" t="s">
        <v>679</v>
      </c>
      <c r="Q875" s="350"/>
      <c r="R875" s="350"/>
      <c r="S875" s="350"/>
      <c r="T875" s="350"/>
      <c r="U875" s="350"/>
      <c r="V875" s="350"/>
      <c r="W875" s="350"/>
      <c r="X875" s="350"/>
      <c r="Y875" s="351">
        <v>24.9</v>
      </c>
      <c r="Z875" s="352"/>
      <c r="AA875" s="352"/>
      <c r="AB875" s="353"/>
      <c r="AC875" s="363" t="s">
        <v>498</v>
      </c>
      <c r="AD875" s="371"/>
      <c r="AE875" s="371"/>
      <c r="AF875" s="371"/>
      <c r="AG875" s="371"/>
      <c r="AH875" s="355">
        <v>1</v>
      </c>
      <c r="AI875" s="356"/>
      <c r="AJ875" s="356"/>
      <c r="AK875" s="356"/>
      <c r="AL875" s="357">
        <v>99.9</v>
      </c>
      <c r="AM875" s="358"/>
      <c r="AN875" s="358"/>
      <c r="AO875" s="359"/>
      <c r="AP875" s="360" t="s">
        <v>705</v>
      </c>
      <c r="AQ875" s="360"/>
      <c r="AR875" s="360"/>
      <c r="AS875" s="360"/>
      <c r="AT875" s="360"/>
      <c r="AU875" s="360"/>
      <c r="AV875" s="360"/>
      <c r="AW875" s="360"/>
      <c r="AX875" s="360"/>
    </row>
    <row r="876" spans="1:50" ht="30" customHeight="1" x14ac:dyDescent="0.15">
      <c r="A876" s="376">
        <v>7</v>
      </c>
      <c r="B876" s="376">
        <v>1</v>
      </c>
      <c r="C876" s="361" t="s">
        <v>692</v>
      </c>
      <c r="D876" s="347"/>
      <c r="E876" s="347"/>
      <c r="F876" s="347"/>
      <c r="G876" s="347"/>
      <c r="H876" s="347"/>
      <c r="I876" s="347"/>
      <c r="J876" s="348">
        <v>5380005000589</v>
      </c>
      <c r="K876" s="349"/>
      <c r="L876" s="349"/>
      <c r="M876" s="349"/>
      <c r="N876" s="349"/>
      <c r="O876" s="349"/>
      <c r="P876" s="362" t="s">
        <v>679</v>
      </c>
      <c r="Q876" s="350"/>
      <c r="R876" s="350"/>
      <c r="S876" s="350"/>
      <c r="T876" s="350"/>
      <c r="U876" s="350"/>
      <c r="V876" s="350"/>
      <c r="W876" s="350"/>
      <c r="X876" s="350"/>
      <c r="Y876" s="351">
        <v>24.8</v>
      </c>
      <c r="Z876" s="352"/>
      <c r="AA876" s="352"/>
      <c r="AB876" s="353"/>
      <c r="AC876" s="363" t="s">
        <v>498</v>
      </c>
      <c r="AD876" s="371"/>
      <c r="AE876" s="371"/>
      <c r="AF876" s="371"/>
      <c r="AG876" s="371"/>
      <c r="AH876" s="355">
        <v>1</v>
      </c>
      <c r="AI876" s="356"/>
      <c r="AJ876" s="356"/>
      <c r="AK876" s="356"/>
      <c r="AL876" s="357">
        <v>99.7</v>
      </c>
      <c r="AM876" s="358"/>
      <c r="AN876" s="358"/>
      <c r="AO876" s="359"/>
      <c r="AP876" s="360" t="s">
        <v>701</v>
      </c>
      <c r="AQ876" s="360"/>
      <c r="AR876" s="360"/>
      <c r="AS876" s="360"/>
      <c r="AT876" s="360"/>
      <c r="AU876" s="360"/>
      <c r="AV876" s="360"/>
      <c r="AW876" s="360"/>
      <c r="AX876" s="360"/>
    </row>
    <row r="877" spans="1:50" ht="30" customHeight="1" x14ac:dyDescent="0.15">
      <c r="A877" s="376">
        <v>8</v>
      </c>
      <c r="B877" s="376">
        <v>1</v>
      </c>
      <c r="C877" s="361" t="s">
        <v>693</v>
      </c>
      <c r="D877" s="347"/>
      <c r="E877" s="347"/>
      <c r="F877" s="347"/>
      <c r="G877" s="347"/>
      <c r="H877" s="347"/>
      <c r="I877" s="347"/>
      <c r="J877" s="348">
        <v>2100005001774</v>
      </c>
      <c r="K877" s="349"/>
      <c r="L877" s="349"/>
      <c r="M877" s="349"/>
      <c r="N877" s="349"/>
      <c r="O877" s="349"/>
      <c r="P877" s="362" t="s">
        <v>679</v>
      </c>
      <c r="Q877" s="350"/>
      <c r="R877" s="350"/>
      <c r="S877" s="350"/>
      <c r="T877" s="350"/>
      <c r="U877" s="350"/>
      <c r="V877" s="350"/>
      <c r="W877" s="350"/>
      <c r="X877" s="350"/>
      <c r="Y877" s="351">
        <v>24.5</v>
      </c>
      <c r="Z877" s="352"/>
      <c r="AA877" s="352"/>
      <c r="AB877" s="353"/>
      <c r="AC877" s="363" t="s">
        <v>498</v>
      </c>
      <c r="AD877" s="371"/>
      <c r="AE877" s="371"/>
      <c r="AF877" s="371"/>
      <c r="AG877" s="371"/>
      <c r="AH877" s="355">
        <v>1</v>
      </c>
      <c r="AI877" s="356"/>
      <c r="AJ877" s="356"/>
      <c r="AK877" s="356"/>
      <c r="AL877" s="357">
        <v>97.8</v>
      </c>
      <c r="AM877" s="358"/>
      <c r="AN877" s="358"/>
      <c r="AO877" s="359"/>
      <c r="AP877" s="360" t="s">
        <v>701</v>
      </c>
      <c r="AQ877" s="360"/>
      <c r="AR877" s="360"/>
      <c r="AS877" s="360"/>
      <c r="AT877" s="360"/>
      <c r="AU877" s="360"/>
      <c r="AV877" s="360"/>
      <c r="AW877" s="360"/>
      <c r="AX877" s="360"/>
    </row>
    <row r="878" spans="1:50" ht="30" customHeight="1" x14ac:dyDescent="0.15">
      <c r="A878" s="376">
        <v>9</v>
      </c>
      <c r="B878" s="376">
        <v>1</v>
      </c>
      <c r="C878" s="361" t="s">
        <v>689</v>
      </c>
      <c r="D878" s="347"/>
      <c r="E878" s="347"/>
      <c r="F878" s="347"/>
      <c r="G878" s="347"/>
      <c r="H878" s="347"/>
      <c r="I878" s="347"/>
      <c r="J878" s="348">
        <v>2010001093321</v>
      </c>
      <c r="K878" s="349"/>
      <c r="L878" s="349"/>
      <c r="M878" s="349"/>
      <c r="N878" s="349"/>
      <c r="O878" s="349"/>
      <c r="P878" s="362" t="s">
        <v>679</v>
      </c>
      <c r="Q878" s="350"/>
      <c r="R878" s="350"/>
      <c r="S878" s="350"/>
      <c r="T878" s="350"/>
      <c r="U878" s="350"/>
      <c r="V878" s="350"/>
      <c r="W878" s="350"/>
      <c r="X878" s="350"/>
      <c r="Y878" s="351">
        <v>23.7</v>
      </c>
      <c r="Z878" s="352"/>
      <c r="AA878" s="352"/>
      <c r="AB878" s="353"/>
      <c r="AC878" s="363" t="s">
        <v>498</v>
      </c>
      <c r="AD878" s="371"/>
      <c r="AE878" s="371"/>
      <c r="AF878" s="371"/>
      <c r="AG878" s="371"/>
      <c r="AH878" s="355">
        <v>5</v>
      </c>
      <c r="AI878" s="356"/>
      <c r="AJ878" s="356"/>
      <c r="AK878" s="356"/>
      <c r="AL878" s="357">
        <v>39.6</v>
      </c>
      <c r="AM878" s="358"/>
      <c r="AN878" s="358"/>
      <c r="AO878" s="359"/>
      <c r="AP878" s="360" t="s">
        <v>702</v>
      </c>
      <c r="AQ878" s="360"/>
      <c r="AR878" s="360"/>
      <c r="AS878" s="360"/>
      <c r="AT878" s="360"/>
      <c r="AU878" s="360"/>
      <c r="AV878" s="360"/>
      <c r="AW878" s="360"/>
      <c r="AX878" s="360"/>
    </row>
    <row r="879" spans="1:50" ht="30" customHeight="1" x14ac:dyDescent="0.15">
      <c r="A879" s="376">
        <v>10</v>
      </c>
      <c r="B879" s="376">
        <v>1</v>
      </c>
      <c r="C879" s="361" t="s">
        <v>694</v>
      </c>
      <c r="D879" s="347"/>
      <c r="E879" s="347"/>
      <c r="F879" s="347"/>
      <c r="G879" s="347"/>
      <c r="H879" s="347"/>
      <c r="I879" s="347"/>
      <c r="J879" s="348">
        <v>9230005000229</v>
      </c>
      <c r="K879" s="349"/>
      <c r="L879" s="349"/>
      <c r="M879" s="349"/>
      <c r="N879" s="349"/>
      <c r="O879" s="349"/>
      <c r="P879" s="362" t="s">
        <v>679</v>
      </c>
      <c r="Q879" s="350"/>
      <c r="R879" s="350"/>
      <c r="S879" s="350"/>
      <c r="T879" s="350"/>
      <c r="U879" s="350"/>
      <c r="V879" s="350"/>
      <c r="W879" s="350"/>
      <c r="X879" s="350"/>
      <c r="Y879" s="351">
        <v>23.7</v>
      </c>
      <c r="Z879" s="352"/>
      <c r="AA879" s="352"/>
      <c r="AB879" s="353"/>
      <c r="AC879" s="363" t="s">
        <v>498</v>
      </c>
      <c r="AD879" s="371"/>
      <c r="AE879" s="371"/>
      <c r="AF879" s="371"/>
      <c r="AG879" s="371"/>
      <c r="AH879" s="355">
        <v>1</v>
      </c>
      <c r="AI879" s="356"/>
      <c r="AJ879" s="356"/>
      <c r="AK879" s="356"/>
      <c r="AL879" s="357">
        <v>95.1</v>
      </c>
      <c r="AM879" s="358"/>
      <c r="AN879" s="358"/>
      <c r="AO879" s="359"/>
      <c r="AP879" s="360" t="s">
        <v>706</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648</v>
      </c>
      <c r="K1102" s="349"/>
      <c r="L1102" s="349"/>
      <c r="M1102" s="349"/>
      <c r="N1102" s="349"/>
      <c r="O1102" s="349"/>
      <c r="P1102" s="362" t="s">
        <v>643</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650</v>
      </c>
      <c r="AI1102" s="356"/>
      <c r="AJ1102" s="356"/>
      <c r="AK1102" s="356"/>
      <c r="AL1102" s="357" t="s">
        <v>643</v>
      </c>
      <c r="AM1102" s="358"/>
      <c r="AN1102" s="358"/>
      <c r="AO1102" s="359"/>
      <c r="AP1102" s="360" t="s">
        <v>651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47">
      <formula>IF(RIGHT(TEXT(P14,"0.#"),1)=".",FALSE,TRUE)</formula>
    </cfRule>
    <cfRule type="expression" dxfId="2798" priority="14048">
      <formula>IF(RIGHT(TEXT(P14,"0.#"),1)=".",TRUE,FALSE)</formula>
    </cfRule>
  </conditionalFormatting>
  <conditionalFormatting sqref="P18:AX18">
    <cfRule type="expression" dxfId="2797" priority="13923">
      <formula>IF(RIGHT(TEXT(P18,"0.#"),1)=".",FALSE,TRUE)</formula>
    </cfRule>
    <cfRule type="expression" dxfId="2796" priority="13924">
      <formula>IF(RIGHT(TEXT(P18,"0.#"),1)=".",TRUE,FALSE)</formula>
    </cfRule>
  </conditionalFormatting>
  <conditionalFormatting sqref="Y782">
    <cfRule type="expression" dxfId="2795" priority="13919">
      <formula>IF(RIGHT(TEXT(Y782,"0.#"),1)=".",FALSE,TRUE)</formula>
    </cfRule>
    <cfRule type="expression" dxfId="2794" priority="13920">
      <formula>IF(RIGHT(TEXT(Y782,"0.#"),1)=".",TRUE,FALSE)</formula>
    </cfRule>
  </conditionalFormatting>
  <conditionalFormatting sqref="Y791">
    <cfRule type="expression" dxfId="2793" priority="13915">
      <formula>IF(RIGHT(TEXT(Y791,"0.#"),1)=".",FALSE,TRUE)</formula>
    </cfRule>
    <cfRule type="expression" dxfId="2792" priority="13916">
      <formula>IF(RIGHT(TEXT(Y791,"0.#"),1)=".",TRUE,FALSE)</formula>
    </cfRule>
  </conditionalFormatting>
  <conditionalFormatting sqref="Y822:Y829 Y820 Y809:Y816 Y807 Y796:Y803 Y794">
    <cfRule type="expression" dxfId="2791" priority="13697">
      <formula>IF(RIGHT(TEXT(Y794,"0.#"),1)=".",FALSE,TRUE)</formula>
    </cfRule>
    <cfRule type="expression" dxfId="2790" priority="13698">
      <formula>IF(RIGHT(TEXT(Y794,"0.#"),1)=".",TRUE,FALSE)</formula>
    </cfRule>
  </conditionalFormatting>
  <conditionalFormatting sqref="P13:AX13 AR15:AX15 P15:AQ17">
    <cfRule type="expression" dxfId="2789" priority="13745">
      <formula>IF(RIGHT(TEXT(P13,"0.#"),1)=".",FALSE,TRUE)</formula>
    </cfRule>
    <cfRule type="expression" dxfId="2788" priority="13746">
      <formula>IF(RIGHT(TEXT(P13,"0.#"),1)=".",TRUE,FALSE)</formula>
    </cfRule>
  </conditionalFormatting>
  <conditionalFormatting sqref="P19:AJ19">
    <cfRule type="expression" dxfId="2787" priority="13743">
      <formula>IF(RIGHT(TEXT(P19,"0.#"),1)=".",FALSE,TRUE)</formula>
    </cfRule>
    <cfRule type="expression" dxfId="2786" priority="13744">
      <formula>IF(RIGHT(TEXT(P19,"0.#"),1)=".",TRUE,FALSE)</formula>
    </cfRule>
  </conditionalFormatting>
  <conditionalFormatting sqref="AQ101">
    <cfRule type="expression" dxfId="2785" priority="13735">
      <formula>IF(RIGHT(TEXT(AQ101,"0.#"),1)=".",FALSE,TRUE)</formula>
    </cfRule>
    <cfRule type="expression" dxfId="2784" priority="13736">
      <formula>IF(RIGHT(TEXT(AQ101,"0.#"),1)=".",TRUE,FALSE)</formula>
    </cfRule>
  </conditionalFormatting>
  <conditionalFormatting sqref="Y783:Y790 Y781">
    <cfRule type="expression" dxfId="2783" priority="13721">
      <formula>IF(RIGHT(TEXT(Y781,"0.#"),1)=".",FALSE,TRUE)</formula>
    </cfRule>
    <cfRule type="expression" dxfId="2782" priority="13722">
      <formula>IF(RIGHT(TEXT(Y781,"0.#"),1)=".",TRUE,FALSE)</formula>
    </cfRule>
  </conditionalFormatting>
  <conditionalFormatting sqref="AU782">
    <cfRule type="expression" dxfId="2781" priority="13719">
      <formula>IF(RIGHT(TEXT(AU782,"0.#"),1)=".",FALSE,TRUE)</formula>
    </cfRule>
    <cfRule type="expression" dxfId="2780" priority="13720">
      <formula>IF(RIGHT(TEXT(AU782,"0.#"),1)=".",TRUE,FALSE)</formula>
    </cfRule>
  </conditionalFormatting>
  <conditionalFormatting sqref="AU791">
    <cfRule type="expression" dxfId="2779" priority="13717">
      <formula>IF(RIGHT(TEXT(AU791,"0.#"),1)=".",FALSE,TRUE)</formula>
    </cfRule>
    <cfRule type="expression" dxfId="2778" priority="13718">
      <formula>IF(RIGHT(TEXT(AU791,"0.#"),1)=".",TRUE,FALSE)</formula>
    </cfRule>
  </conditionalFormatting>
  <conditionalFormatting sqref="AU783:AU790 AU781">
    <cfRule type="expression" dxfId="2777" priority="13715">
      <formula>IF(RIGHT(TEXT(AU781,"0.#"),1)=".",FALSE,TRUE)</formula>
    </cfRule>
    <cfRule type="expression" dxfId="2776" priority="13716">
      <formula>IF(RIGHT(TEXT(AU781,"0.#"),1)=".",TRUE,FALSE)</formula>
    </cfRule>
  </conditionalFormatting>
  <conditionalFormatting sqref="Y821 Y808 Y795">
    <cfRule type="expression" dxfId="2775" priority="13701">
      <formula>IF(RIGHT(TEXT(Y795,"0.#"),1)=".",FALSE,TRUE)</formula>
    </cfRule>
    <cfRule type="expression" dxfId="2774" priority="13702">
      <formula>IF(RIGHT(TEXT(Y795,"0.#"),1)=".",TRUE,FALSE)</formula>
    </cfRule>
  </conditionalFormatting>
  <conditionalFormatting sqref="Y830 Y817 Y804">
    <cfRule type="expression" dxfId="2773" priority="13699">
      <formula>IF(RIGHT(TEXT(Y804,"0.#"),1)=".",FALSE,TRUE)</formula>
    </cfRule>
    <cfRule type="expression" dxfId="2772" priority="13700">
      <formula>IF(RIGHT(TEXT(Y804,"0.#"),1)=".",TRUE,FALSE)</formula>
    </cfRule>
  </conditionalFormatting>
  <conditionalFormatting sqref="AU821 AU808 AU795">
    <cfRule type="expression" dxfId="2771" priority="13695">
      <formula>IF(RIGHT(TEXT(AU795,"0.#"),1)=".",FALSE,TRUE)</formula>
    </cfRule>
    <cfRule type="expression" dxfId="2770" priority="13696">
      <formula>IF(RIGHT(TEXT(AU795,"0.#"),1)=".",TRUE,FALSE)</formula>
    </cfRule>
  </conditionalFormatting>
  <conditionalFormatting sqref="AU830 AU817 AU804">
    <cfRule type="expression" dxfId="2769" priority="13693">
      <formula>IF(RIGHT(TEXT(AU804,"0.#"),1)=".",FALSE,TRUE)</formula>
    </cfRule>
    <cfRule type="expression" dxfId="2768" priority="13694">
      <formula>IF(RIGHT(TEXT(AU804,"0.#"),1)=".",TRUE,FALSE)</formula>
    </cfRule>
  </conditionalFormatting>
  <conditionalFormatting sqref="AU822:AU829 AU820 AU809:AU816 AU807 AU796:AU803 AU794">
    <cfRule type="expression" dxfId="2767" priority="13691">
      <formula>IF(RIGHT(TEXT(AU794,"0.#"),1)=".",FALSE,TRUE)</formula>
    </cfRule>
    <cfRule type="expression" dxfId="2766" priority="13692">
      <formula>IF(RIGHT(TEXT(AU794,"0.#"),1)=".",TRUE,FALSE)</formula>
    </cfRule>
  </conditionalFormatting>
  <conditionalFormatting sqref="AM87">
    <cfRule type="expression" dxfId="2765" priority="13345">
      <formula>IF(RIGHT(TEXT(AM87,"0.#"),1)=".",FALSE,TRUE)</formula>
    </cfRule>
    <cfRule type="expression" dxfId="2764" priority="13346">
      <formula>IF(RIGHT(TEXT(AM87,"0.#"),1)=".",TRUE,FALSE)</formula>
    </cfRule>
  </conditionalFormatting>
  <conditionalFormatting sqref="AE55">
    <cfRule type="expression" dxfId="2763" priority="13413">
      <formula>IF(RIGHT(TEXT(AE55,"0.#"),1)=".",FALSE,TRUE)</formula>
    </cfRule>
    <cfRule type="expression" dxfId="2762" priority="13414">
      <formula>IF(RIGHT(TEXT(AE55,"0.#"),1)=".",TRUE,FALSE)</formula>
    </cfRule>
  </conditionalFormatting>
  <conditionalFormatting sqref="AI55">
    <cfRule type="expression" dxfId="2761" priority="13411">
      <formula>IF(RIGHT(TEXT(AI55,"0.#"),1)=".",FALSE,TRUE)</formula>
    </cfRule>
    <cfRule type="expression" dxfId="2760" priority="13412">
      <formula>IF(RIGHT(TEXT(AI55,"0.#"),1)=".",TRUE,FALSE)</formula>
    </cfRule>
  </conditionalFormatting>
  <conditionalFormatting sqref="AM34">
    <cfRule type="expression" dxfId="2759" priority="13491">
      <formula>IF(RIGHT(TEXT(AM34,"0.#"),1)=".",FALSE,TRUE)</formula>
    </cfRule>
    <cfRule type="expression" dxfId="2758" priority="13492">
      <formula>IF(RIGHT(TEXT(AM34,"0.#"),1)=".",TRUE,FALSE)</formula>
    </cfRule>
  </conditionalFormatting>
  <conditionalFormatting sqref="AM32">
    <cfRule type="expression" dxfId="2757" priority="13495">
      <formula>IF(RIGHT(TEXT(AM32,"0.#"),1)=".",FALSE,TRUE)</formula>
    </cfRule>
    <cfRule type="expression" dxfId="2756" priority="13496">
      <formula>IF(RIGHT(TEXT(AM32,"0.#"),1)=".",TRUE,FALSE)</formula>
    </cfRule>
  </conditionalFormatting>
  <conditionalFormatting sqref="AM33">
    <cfRule type="expression" dxfId="2755" priority="13493">
      <formula>IF(RIGHT(TEXT(AM33,"0.#"),1)=".",FALSE,TRUE)</formula>
    </cfRule>
    <cfRule type="expression" dxfId="2754" priority="13494">
      <formula>IF(RIGHT(TEXT(AM33,"0.#"),1)=".",TRUE,FALSE)</formula>
    </cfRule>
  </conditionalFormatting>
  <conditionalFormatting sqref="AQ32:AQ34">
    <cfRule type="expression" dxfId="2753" priority="13485">
      <formula>IF(RIGHT(TEXT(AQ32,"0.#"),1)=".",FALSE,TRUE)</formula>
    </cfRule>
    <cfRule type="expression" dxfId="2752" priority="13486">
      <formula>IF(RIGHT(TEXT(AQ32,"0.#"),1)=".",TRUE,FALSE)</formula>
    </cfRule>
  </conditionalFormatting>
  <conditionalFormatting sqref="AU32:AU34">
    <cfRule type="expression" dxfId="2751" priority="13483">
      <formula>IF(RIGHT(TEXT(AU32,"0.#"),1)=".",FALSE,TRUE)</formula>
    </cfRule>
    <cfRule type="expression" dxfId="2750" priority="13484">
      <formula>IF(RIGHT(TEXT(AU32,"0.#"),1)=".",TRUE,FALSE)</formula>
    </cfRule>
  </conditionalFormatting>
  <conditionalFormatting sqref="AE53">
    <cfRule type="expression" dxfId="2749" priority="13417">
      <formula>IF(RIGHT(TEXT(AE53,"0.#"),1)=".",FALSE,TRUE)</formula>
    </cfRule>
    <cfRule type="expression" dxfId="2748" priority="13418">
      <formula>IF(RIGHT(TEXT(AE53,"0.#"),1)=".",TRUE,FALSE)</formula>
    </cfRule>
  </conditionalFormatting>
  <conditionalFormatting sqref="AE54">
    <cfRule type="expression" dxfId="2747" priority="13415">
      <formula>IF(RIGHT(TEXT(AE54,"0.#"),1)=".",FALSE,TRUE)</formula>
    </cfRule>
    <cfRule type="expression" dxfId="2746" priority="13416">
      <formula>IF(RIGHT(TEXT(AE54,"0.#"),1)=".",TRUE,FALSE)</formula>
    </cfRule>
  </conditionalFormatting>
  <conditionalFormatting sqref="AI54">
    <cfRule type="expression" dxfId="2745" priority="13409">
      <formula>IF(RIGHT(TEXT(AI54,"0.#"),1)=".",FALSE,TRUE)</formula>
    </cfRule>
    <cfRule type="expression" dxfId="2744" priority="13410">
      <formula>IF(RIGHT(TEXT(AI54,"0.#"),1)=".",TRUE,FALSE)</formula>
    </cfRule>
  </conditionalFormatting>
  <conditionalFormatting sqref="AI53">
    <cfRule type="expression" dxfId="2743" priority="13407">
      <formula>IF(RIGHT(TEXT(AI53,"0.#"),1)=".",FALSE,TRUE)</formula>
    </cfRule>
    <cfRule type="expression" dxfId="2742" priority="13408">
      <formula>IF(RIGHT(TEXT(AI53,"0.#"),1)=".",TRUE,FALSE)</formula>
    </cfRule>
  </conditionalFormatting>
  <conditionalFormatting sqref="AM53">
    <cfRule type="expression" dxfId="2741" priority="13405">
      <formula>IF(RIGHT(TEXT(AM53,"0.#"),1)=".",FALSE,TRUE)</formula>
    </cfRule>
    <cfRule type="expression" dxfId="2740" priority="13406">
      <formula>IF(RIGHT(TEXT(AM53,"0.#"),1)=".",TRUE,FALSE)</formula>
    </cfRule>
  </conditionalFormatting>
  <conditionalFormatting sqref="AM54">
    <cfRule type="expression" dxfId="2739" priority="13403">
      <formula>IF(RIGHT(TEXT(AM54,"0.#"),1)=".",FALSE,TRUE)</formula>
    </cfRule>
    <cfRule type="expression" dxfId="2738" priority="13404">
      <formula>IF(RIGHT(TEXT(AM54,"0.#"),1)=".",TRUE,FALSE)</formula>
    </cfRule>
  </conditionalFormatting>
  <conditionalFormatting sqref="AM55">
    <cfRule type="expression" dxfId="2737" priority="13401">
      <formula>IF(RIGHT(TEXT(AM55,"0.#"),1)=".",FALSE,TRUE)</formula>
    </cfRule>
    <cfRule type="expression" dxfId="2736" priority="13402">
      <formula>IF(RIGHT(TEXT(AM55,"0.#"),1)=".",TRUE,FALSE)</formula>
    </cfRule>
  </conditionalFormatting>
  <conditionalFormatting sqref="AE60">
    <cfRule type="expression" dxfId="2735" priority="13387">
      <formula>IF(RIGHT(TEXT(AE60,"0.#"),1)=".",FALSE,TRUE)</formula>
    </cfRule>
    <cfRule type="expression" dxfId="2734" priority="13388">
      <formula>IF(RIGHT(TEXT(AE60,"0.#"),1)=".",TRUE,FALSE)</formula>
    </cfRule>
  </conditionalFormatting>
  <conditionalFormatting sqref="AE61">
    <cfRule type="expression" dxfId="2733" priority="13385">
      <formula>IF(RIGHT(TEXT(AE61,"0.#"),1)=".",FALSE,TRUE)</formula>
    </cfRule>
    <cfRule type="expression" dxfId="2732" priority="13386">
      <formula>IF(RIGHT(TEXT(AE61,"0.#"),1)=".",TRUE,FALSE)</formula>
    </cfRule>
  </conditionalFormatting>
  <conditionalFormatting sqref="AE62">
    <cfRule type="expression" dxfId="2731" priority="13383">
      <formula>IF(RIGHT(TEXT(AE62,"0.#"),1)=".",FALSE,TRUE)</formula>
    </cfRule>
    <cfRule type="expression" dxfId="2730" priority="13384">
      <formula>IF(RIGHT(TEXT(AE62,"0.#"),1)=".",TRUE,FALSE)</formula>
    </cfRule>
  </conditionalFormatting>
  <conditionalFormatting sqref="AI62">
    <cfRule type="expression" dxfId="2729" priority="13381">
      <formula>IF(RIGHT(TEXT(AI62,"0.#"),1)=".",FALSE,TRUE)</formula>
    </cfRule>
    <cfRule type="expression" dxfId="2728" priority="13382">
      <formula>IF(RIGHT(TEXT(AI62,"0.#"),1)=".",TRUE,FALSE)</formula>
    </cfRule>
  </conditionalFormatting>
  <conditionalFormatting sqref="AI61">
    <cfRule type="expression" dxfId="2727" priority="13379">
      <formula>IF(RIGHT(TEXT(AI61,"0.#"),1)=".",FALSE,TRUE)</formula>
    </cfRule>
    <cfRule type="expression" dxfId="2726" priority="13380">
      <formula>IF(RIGHT(TEXT(AI61,"0.#"),1)=".",TRUE,FALSE)</formula>
    </cfRule>
  </conditionalFormatting>
  <conditionalFormatting sqref="AI60">
    <cfRule type="expression" dxfId="2725" priority="13377">
      <formula>IF(RIGHT(TEXT(AI60,"0.#"),1)=".",FALSE,TRUE)</formula>
    </cfRule>
    <cfRule type="expression" dxfId="2724" priority="13378">
      <formula>IF(RIGHT(TEXT(AI60,"0.#"),1)=".",TRUE,FALSE)</formula>
    </cfRule>
  </conditionalFormatting>
  <conditionalFormatting sqref="AM60">
    <cfRule type="expression" dxfId="2723" priority="13375">
      <formula>IF(RIGHT(TEXT(AM60,"0.#"),1)=".",FALSE,TRUE)</formula>
    </cfRule>
    <cfRule type="expression" dxfId="2722" priority="13376">
      <formula>IF(RIGHT(TEXT(AM60,"0.#"),1)=".",TRUE,FALSE)</formula>
    </cfRule>
  </conditionalFormatting>
  <conditionalFormatting sqref="AM61">
    <cfRule type="expression" dxfId="2721" priority="13373">
      <formula>IF(RIGHT(TEXT(AM61,"0.#"),1)=".",FALSE,TRUE)</formula>
    </cfRule>
    <cfRule type="expression" dxfId="2720" priority="13374">
      <formula>IF(RIGHT(TEXT(AM61,"0.#"),1)=".",TRUE,FALSE)</formula>
    </cfRule>
  </conditionalFormatting>
  <conditionalFormatting sqref="AM62">
    <cfRule type="expression" dxfId="2719" priority="13371">
      <formula>IF(RIGHT(TEXT(AM62,"0.#"),1)=".",FALSE,TRUE)</formula>
    </cfRule>
    <cfRule type="expression" dxfId="2718" priority="13372">
      <formula>IF(RIGHT(TEXT(AM62,"0.#"),1)=".",TRUE,FALSE)</formula>
    </cfRule>
  </conditionalFormatting>
  <conditionalFormatting sqref="AE87">
    <cfRule type="expression" dxfId="2717" priority="13357">
      <formula>IF(RIGHT(TEXT(AE87,"0.#"),1)=".",FALSE,TRUE)</formula>
    </cfRule>
    <cfRule type="expression" dxfId="2716" priority="13358">
      <formula>IF(RIGHT(TEXT(AE87,"0.#"),1)=".",TRUE,FALSE)</formula>
    </cfRule>
  </conditionalFormatting>
  <conditionalFormatting sqref="AE88">
    <cfRule type="expression" dxfId="2715" priority="13355">
      <formula>IF(RIGHT(TEXT(AE88,"0.#"),1)=".",FALSE,TRUE)</formula>
    </cfRule>
    <cfRule type="expression" dxfId="2714" priority="13356">
      <formula>IF(RIGHT(TEXT(AE88,"0.#"),1)=".",TRUE,FALSE)</formula>
    </cfRule>
  </conditionalFormatting>
  <conditionalFormatting sqref="AE89">
    <cfRule type="expression" dxfId="2713" priority="13353">
      <formula>IF(RIGHT(TEXT(AE89,"0.#"),1)=".",FALSE,TRUE)</formula>
    </cfRule>
    <cfRule type="expression" dxfId="2712" priority="13354">
      <formula>IF(RIGHT(TEXT(AE89,"0.#"),1)=".",TRUE,FALSE)</formula>
    </cfRule>
  </conditionalFormatting>
  <conditionalFormatting sqref="AI89">
    <cfRule type="expression" dxfId="2711" priority="13351">
      <formula>IF(RIGHT(TEXT(AI89,"0.#"),1)=".",FALSE,TRUE)</formula>
    </cfRule>
    <cfRule type="expression" dxfId="2710" priority="13352">
      <formula>IF(RIGHT(TEXT(AI89,"0.#"),1)=".",TRUE,FALSE)</formula>
    </cfRule>
  </conditionalFormatting>
  <conditionalFormatting sqref="AI88">
    <cfRule type="expression" dxfId="2709" priority="13349">
      <formula>IF(RIGHT(TEXT(AI88,"0.#"),1)=".",FALSE,TRUE)</formula>
    </cfRule>
    <cfRule type="expression" dxfId="2708" priority="13350">
      <formula>IF(RIGHT(TEXT(AI88,"0.#"),1)=".",TRUE,FALSE)</formula>
    </cfRule>
  </conditionalFormatting>
  <conditionalFormatting sqref="AI87">
    <cfRule type="expression" dxfId="2707" priority="13347">
      <formula>IF(RIGHT(TEXT(AI87,"0.#"),1)=".",FALSE,TRUE)</formula>
    </cfRule>
    <cfRule type="expression" dxfId="2706" priority="13348">
      <formula>IF(RIGHT(TEXT(AI87,"0.#"),1)=".",TRUE,FALSE)</formula>
    </cfRule>
  </conditionalFormatting>
  <conditionalFormatting sqref="AM88">
    <cfRule type="expression" dxfId="2705" priority="13343">
      <formula>IF(RIGHT(TEXT(AM88,"0.#"),1)=".",FALSE,TRUE)</formula>
    </cfRule>
    <cfRule type="expression" dxfId="2704" priority="13344">
      <formula>IF(RIGHT(TEXT(AM88,"0.#"),1)=".",TRUE,FALSE)</formula>
    </cfRule>
  </conditionalFormatting>
  <conditionalFormatting sqref="AM89">
    <cfRule type="expression" dxfId="2703" priority="13341">
      <formula>IF(RIGHT(TEXT(AM89,"0.#"),1)=".",FALSE,TRUE)</formula>
    </cfRule>
    <cfRule type="expression" dxfId="2702" priority="13342">
      <formula>IF(RIGHT(TEXT(AM89,"0.#"),1)=".",TRUE,FALSE)</formula>
    </cfRule>
  </conditionalFormatting>
  <conditionalFormatting sqref="AE92">
    <cfRule type="expression" dxfId="2701" priority="13327">
      <formula>IF(RIGHT(TEXT(AE92,"0.#"),1)=".",FALSE,TRUE)</formula>
    </cfRule>
    <cfRule type="expression" dxfId="2700" priority="13328">
      <formula>IF(RIGHT(TEXT(AE92,"0.#"),1)=".",TRUE,FALSE)</formula>
    </cfRule>
  </conditionalFormatting>
  <conditionalFormatting sqref="AE93">
    <cfRule type="expression" dxfId="2699" priority="13325">
      <formula>IF(RIGHT(TEXT(AE93,"0.#"),1)=".",FALSE,TRUE)</formula>
    </cfRule>
    <cfRule type="expression" dxfId="2698" priority="13326">
      <formula>IF(RIGHT(TEXT(AE93,"0.#"),1)=".",TRUE,FALSE)</formula>
    </cfRule>
  </conditionalFormatting>
  <conditionalFormatting sqref="AE94">
    <cfRule type="expression" dxfId="2697" priority="13323">
      <formula>IF(RIGHT(TEXT(AE94,"0.#"),1)=".",FALSE,TRUE)</formula>
    </cfRule>
    <cfRule type="expression" dxfId="2696" priority="13324">
      <formula>IF(RIGHT(TEXT(AE94,"0.#"),1)=".",TRUE,FALSE)</formula>
    </cfRule>
  </conditionalFormatting>
  <conditionalFormatting sqref="AI94">
    <cfRule type="expression" dxfId="2695" priority="13321">
      <formula>IF(RIGHT(TEXT(AI94,"0.#"),1)=".",FALSE,TRUE)</formula>
    </cfRule>
    <cfRule type="expression" dxfId="2694" priority="13322">
      <formula>IF(RIGHT(TEXT(AI94,"0.#"),1)=".",TRUE,FALSE)</formula>
    </cfRule>
  </conditionalFormatting>
  <conditionalFormatting sqref="AI93">
    <cfRule type="expression" dxfId="2693" priority="13319">
      <formula>IF(RIGHT(TEXT(AI93,"0.#"),1)=".",FALSE,TRUE)</formula>
    </cfRule>
    <cfRule type="expression" dxfId="2692" priority="13320">
      <formula>IF(RIGHT(TEXT(AI93,"0.#"),1)=".",TRUE,FALSE)</formula>
    </cfRule>
  </conditionalFormatting>
  <conditionalFormatting sqref="AI92">
    <cfRule type="expression" dxfId="2691" priority="13317">
      <formula>IF(RIGHT(TEXT(AI92,"0.#"),1)=".",FALSE,TRUE)</formula>
    </cfRule>
    <cfRule type="expression" dxfId="2690" priority="13318">
      <formula>IF(RIGHT(TEXT(AI92,"0.#"),1)=".",TRUE,FALSE)</formula>
    </cfRule>
  </conditionalFormatting>
  <conditionalFormatting sqref="AM92">
    <cfRule type="expression" dxfId="2689" priority="13315">
      <formula>IF(RIGHT(TEXT(AM92,"0.#"),1)=".",FALSE,TRUE)</formula>
    </cfRule>
    <cfRule type="expression" dxfId="2688" priority="13316">
      <formula>IF(RIGHT(TEXT(AM92,"0.#"),1)=".",TRUE,FALSE)</formula>
    </cfRule>
  </conditionalFormatting>
  <conditionalFormatting sqref="AM93">
    <cfRule type="expression" dxfId="2687" priority="13313">
      <formula>IF(RIGHT(TEXT(AM93,"0.#"),1)=".",FALSE,TRUE)</formula>
    </cfRule>
    <cfRule type="expression" dxfId="2686" priority="13314">
      <formula>IF(RIGHT(TEXT(AM93,"0.#"),1)=".",TRUE,FALSE)</formula>
    </cfRule>
  </conditionalFormatting>
  <conditionalFormatting sqref="AM94">
    <cfRule type="expression" dxfId="2685" priority="13311">
      <formula>IF(RIGHT(TEXT(AM94,"0.#"),1)=".",FALSE,TRUE)</formula>
    </cfRule>
    <cfRule type="expression" dxfId="2684" priority="13312">
      <formula>IF(RIGHT(TEXT(AM94,"0.#"),1)=".",TRUE,FALSE)</formula>
    </cfRule>
  </conditionalFormatting>
  <conditionalFormatting sqref="AE97">
    <cfRule type="expression" dxfId="2683" priority="13297">
      <formula>IF(RIGHT(TEXT(AE97,"0.#"),1)=".",FALSE,TRUE)</formula>
    </cfRule>
    <cfRule type="expression" dxfId="2682" priority="13298">
      <formula>IF(RIGHT(TEXT(AE97,"0.#"),1)=".",TRUE,FALSE)</formula>
    </cfRule>
  </conditionalFormatting>
  <conditionalFormatting sqref="AE98">
    <cfRule type="expression" dxfId="2681" priority="13295">
      <formula>IF(RIGHT(TEXT(AE98,"0.#"),1)=".",FALSE,TRUE)</formula>
    </cfRule>
    <cfRule type="expression" dxfId="2680" priority="13296">
      <formula>IF(RIGHT(TEXT(AE98,"0.#"),1)=".",TRUE,FALSE)</formula>
    </cfRule>
  </conditionalFormatting>
  <conditionalFormatting sqref="AE99">
    <cfRule type="expression" dxfId="2679" priority="13293">
      <formula>IF(RIGHT(TEXT(AE99,"0.#"),1)=".",FALSE,TRUE)</formula>
    </cfRule>
    <cfRule type="expression" dxfId="2678" priority="13294">
      <formula>IF(RIGHT(TEXT(AE99,"0.#"),1)=".",TRUE,FALSE)</formula>
    </cfRule>
  </conditionalFormatting>
  <conditionalFormatting sqref="AI99">
    <cfRule type="expression" dxfId="2677" priority="13291">
      <formula>IF(RIGHT(TEXT(AI99,"0.#"),1)=".",FALSE,TRUE)</formula>
    </cfRule>
    <cfRule type="expression" dxfId="2676" priority="13292">
      <formula>IF(RIGHT(TEXT(AI99,"0.#"),1)=".",TRUE,FALSE)</formula>
    </cfRule>
  </conditionalFormatting>
  <conditionalFormatting sqref="AI98">
    <cfRule type="expression" dxfId="2675" priority="13289">
      <formula>IF(RIGHT(TEXT(AI98,"0.#"),1)=".",FALSE,TRUE)</formula>
    </cfRule>
    <cfRule type="expression" dxfId="2674" priority="13290">
      <formula>IF(RIGHT(TEXT(AI98,"0.#"),1)=".",TRUE,FALSE)</formula>
    </cfRule>
  </conditionalFormatting>
  <conditionalFormatting sqref="AI97">
    <cfRule type="expression" dxfId="2673" priority="13287">
      <formula>IF(RIGHT(TEXT(AI97,"0.#"),1)=".",FALSE,TRUE)</formula>
    </cfRule>
    <cfRule type="expression" dxfId="2672" priority="13288">
      <formula>IF(RIGHT(TEXT(AI97,"0.#"),1)=".",TRUE,FALSE)</formula>
    </cfRule>
  </conditionalFormatting>
  <conditionalFormatting sqref="AM97">
    <cfRule type="expression" dxfId="2671" priority="13285">
      <formula>IF(RIGHT(TEXT(AM97,"0.#"),1)=".",FALSE,TRUE)</formula>
    </cfRule>
    <cfRule type="expression" dxfId="2670" priority="13286">
      <formula>IF(RIGHT(TEXT(AM97,"0.#"),1)=".",TRUE,FALSE)</formula>
    </cfRule>
  </conditionalFormatting>
  <conditionalFormatting sqref="AM98">
    <cfRule type="expression" dxfId="2669" priority="13283">
      <formula>IF(RIGHT(TEXT(AM98,"0.#"),1)=".",FALSE,TRUE)</formula>
    </cfRule>
    <cfRule type="expression" dxfId="2668" priority="13284">
      <formula>IF(RIGHT(TEXT(AM98,"0.#"),1)=".",TRUE,FALSE)</formula>
    </cfRule>
  </conditionalFormatting>
  <conditionalFormatting sqref="AM99">
    <cfRule type="expression" dxfId="2667" priority="13281">
      <formula>IF(RIGHT(TEXT(AM99,"0.#"),1)=".",FALSE,TRUE)</formula>
    </cfRule>
    <cfRule type="expression" dxfId="2666" priority="13282">
      <formula>IF(RIGHT(TEXT(AM99,"0.#"),1)=".",TRUE,FALSE)</formula>
    </cfRule>
  </conditionalFormatting>
  <conditionalFormatting sqref="AQ102">
    <cfRule type="expression" dxfId="2665" priority="13257">
      <formula>IF(RIGHT(TEXT(AQ102,"0.#"),1)=".",FALSE,TRUE)</formula>
    </cfRule>
    <cfRule type="expression" dxfId="2664" priority="13258">
      <formula>IF(RIGHT(TEXT(AQ102,"0.#"),1)=".",TRUE,FALSE)</formula>
    </cfRule>
  </conditionalFormatting>
  <conditionalFormatting sqref="AE107">
    <cfRule type="expression" dxfId="2663" priority="13241">
      <formula>IF(RIGHT(TEXT(AE107,"0.#"),1)=".",FALSE,TRUE)</formula>
    </cfRule>
    <cfRule type="expression" dxfId="2662" priority="13242">
      <formula>IF(RIGHT(TEXT(AE107,"0.#"),1)=".",TRUE,FALSE)</formula>
    </cfRule>
  </conditionalFormatting>
  <conditionalFormatting sqref="AI107">
    <cfRule type="expression" dxfId="2661" priority="13239">
      <formula>IF(RIGHT(TEXT(AI107,"0.#"),1)=".",FALSE,TRUE)</formula>
    </cfRule>
    <cfRule type="expression" dxfId="2660" priority="13240">
      <formula>IF(RIGHT(TEXT(AI107,"0.#"),1)=".",TRUE,FALSE)</formula>
    </cfRule>
  </conditionalFormatting>
  <conditionalFormatting sqref="AM107">
    <cfRule type="expression" dxfId="2659" priority="13237">
      <formula>IF(RIGHT(TEXT(AM107,"0.#"),1)=".",FALSE,TRUE)</formula>
    </cfRule>
    <cfRule type="expression" dxfId="2658" priority="13238">
      <formula>IF(RIGHT(TEXT(AM107,"0.#"),1)=".",TRUE,FALSE)</formula>
    </cfRule>
  </conditionalFormatting>
  <conditionalFormatting sqref="AE108">
    <cfRule type="expression" dxfId="2657" priority="13235">
      <formula>IF(RIGHT(TEXT(AE108,"0.#"),1)=".",FALSE,TRUE)</formula>
    </cfRule>
    <cfRule type="expression" dxfId="2656" priority="13236">
      <formula>IF(RIGHT(TEXT(AE108,"0.#"),1)=".",TRUE,FALSE)</formula>
    </cfRule>
  </conditionalFormatting>
  <conditionalFormatting sqref="AI108">
    <cfRule type="expression" dxfId="2655" priority="13233">
      <formula>IF(RIGHT(TEXT(AI108,"0.#"),1)=".",FALSE,TRUE)</formula>
    </cfRule>
    <cfRule type="expression" dxfId="2654" priority="13234">
      <formula>IF(RIGHT(TEXT(AI108,"0.#"),1)=".",TRUE,FALSE)</formula>
    </cfRule>
  </conditionalFormatting>
  <conditionalFormatting sqref="AM108">
    <cfRule type="expression" dxfId="2653" priority="13231">
      <formula>IF(RIGHT(TEXT(AM108,"0.#"),1)=".",FALSE,TRUE)</formula>
    </cfRule>
    <cfRule type="expression" dxfId="2652" priority="13232">
      <formula>IF(RIGHT(TEXT(AM108,"0.#"),1)=".",TRUE,FALSE)</formula>
    </cfRule>
  </conditionalFormatting>
  <conditionalFormatting sqref="AE110">
    <cfRule type="expression" dxfId="2651" priority="13227">
      <formula>IF(RIGHT(TEXT(AE110,"0.#"),1)=".",FALSE,TRUE)</formula>
    </cfRule>
    <cfRule type="expression" dxfId="2650" priority="13228">
      <formula>IF(RIGHT(TEXT(AE110,"0.#"),1)=".",TRUE,FALSE)</formula>
    </cfRule>
  </conditionalFormatting>
  <conditionalFormatting sqref="AI110">
    <cfRule type="expression" dxfId="2649" priority="13225">
      <formula>IF(RIGHT(TEXT(AI110,"0.#"),1)=".",FALSE,TRUE)</formula>
    </cfRule>
    <cfRule type="expression" dxfId="2648" priority="13226">
      <formula>IF(RIGHT(TEXT(AI110,"0.#"),1)=".",TRUE,FALSE)</formula>
    </cfRule>
  </conditionalFormatting>
  <conditionalFormatting sqref="AM110">
    <cfRule type="expression" dxfId="2647" priority="13223">
      <formula>IF(RIGHT(TEXT(AM110,"0.#"),1)=".",FALSE,TRUE)</formula>
    </cfRule>
    <cfRule type="expression" dxfId="2646" priority="13224">
      <formula>IF(RIGHT(TEXT(AM110,"0.#"),1)=".",TRUE,FALSE)</formula>
    </cfRule>
  </conditionalFormatting>
  <conditionalFormatting sqref="AE111">
    <cfRule type="expression" dxfId="2645" priority="13221">
      <formula>IF(RIGHT(TEXT(AE111,"0.#"),1)=".",FALSE,TRUE)</formula>
    </cfRule>
    <cfRule type="expression" dxfId="2644" priority="13222">
      <formula>IF(RIGHT(TEXT(AE111,"0.#"),1)=".",TRUE,FALSE)</formula>
    </cfRule>
  </conditionalFormatting>
  <conditionalFormatting sqref="AI111">
    <cfRule type="expression" dxfId="2643" priority="13219">
      <formula>IF(RIGHT(TEXT(AI111,"0.#"),1)=".",FALSE,TRUE)</formula>
    </cfRule>
    <cfRule type="expression" dxfId="2642" priority="13220">
      <formula>IF(RIGHT(TEXT(AI111,"0.#"),1)=".",TRUE,FALSE)</formula>
    </cfRule>
  </conditionalFormatting>
  <conditionalFormatting sqref="AM111">
    <cfRule type="expression" dxfId="2641" priority="13217">
      <formula>IF(RIGHT(TEXT(AM111,"0.#"),1)=".",FALSE,TRUE)</formula>
    </cfRule>
    <cfRule type="expression" dxfId="2640" priority="13218">
      <formula>IF(RIGHT(TEXT(AM111,"0.#"),1)=".",TRUE,FALSE)</formula>
    </cfRule>
  </conditionalFormatting>
  <conditionalFormatting sqref="AE113">
    <cfRule type="expression" dxfId="2639" priority="13213">
      <formula>IF(RIGHT(TEXT(AE113,"0.#"),1)=".",FALSE,TRUE)</formula>
    </cfRule>
    <cfRule type="expression" dxfId="2638" priority="13214">
      <formula>IF(RIGHT(TEXT(AE113,"0.#"),1)=".",TRUE,FALSE)</formula>
    </cfRule>
  </conditionalFormatting>
  <conditionalFormatting sqref="AI113">
    <cfRule type="expression" dxfId="2637" priority="13211">
      <formula>IF(RIGHT(TEXT(AI113,"0.#"),1)=".",FALSE,TRUE)</formula>
    </cfRule>
    <cfRule type="expression" dxfId="2636" priority="13212">
      <formula>IF(RIGHT(TEXT(AI113,"0.#"),1)=".",TRUE,FALSE)</formula>
    </cfRule>
  </conditionalFormatting>
  <conditionalFormatting sqref="AM113">
    <cfRule type="expression" dxfId="2635" priority="13209">
      <formula>IF(RIGHT(TEXT(AM113,"0.#"),1)=".",FALSE,TRUE)</formula>
    </cfRule>
    <cfRule type="expression" dxfId="2634" priority="13210">
      <formula>IF(RIGHT(TEXT(AM113,"0.#"),1)=".",TRUE,FALSE)</formula>
    </cfRule>
  </conditionalFormatting>
  <conditionalFormatting sqref="AE114">
    <cfRule type="expression" dxfId="2633" priority="13207">
      <formula>IF(RIGHT(TEXT(AE114,"0.#"),1)=".",FALSE,TRUE)</formula>
    </cfRule>
    <cfRule type="expression" dxfId="2632" priority="13208">
      <formula>IF(RIGHT(TEXT(AE114,"0.#"),1)=".",TRUE,FALSE)</formula>
    </cfRule>
  </conditionalFormatting>
  <conditionalFormatting sqref="AI114">
    <cfRule type="expression" dxfId="2631" priority="13205">
      <formula>IF(RIGHT(TEXT(AI114,"0.#"),1)=".",FALSE,TRUE)</formula>
    </cfRule>
    <cfRule type="expression" dxfId="2630" priority="13206">
      <formula>IF(RIGHT(TEXT(AI114,"0.#"),1)=".",TRUE,FALSE)</formula>
    </cfRule>
  </conditionalFormatting>
  <conditionalFormatting sqref="AM114">
    <cfRule type="expression" dxfId="2629" priority="13203">
      <formula>IF(RIGHT(TEXT(AM114,"0.#"),1)=".",FALSE,TRUE)</formula>
    </cfRule>
    <cfRule type="expression" dxfId="2628" priority="13204">
      <formula>IF(RIGHT(TEXT(AM114,"0.#"),1)=".",TRUE,FALSE)</formula>
    </cfRule>
  </conditionalFormatting>
  <conditionalFormatting sqref="AQ116">
    <cfRule type="expression" dxfId="2627" priority="13199">
      <formula>IF(RIGHT(TEXT(AQ116,"0.#"),1)=".",FALSE,TRUE)</formula>
    </cfRule>
    <cfRule type="expression" dxfId="2626" priority="13200">
      <formula>IF(RIGHT(TEXT(AQ116,"0.#"),1)=".",TRUE,FALSE)</formula>
    </cfRule>
  </conditionalFormatting>
  <conditionalFormatting sqref="AM116">
    <cfRule type="expression" dxfId="2625" priority="13195">
      <formula>IF(RIGHT(TEXT(AM116,"0.#"),1)=".",FALSE,TRUE)</formula>
    </cfRule>
    <cfRule type="expression" dxfId="2624" priority="13196">
      <formula>IF(RIGHT(TEXT(AM116,"0.#"),1)=".",TRUE,FALSE)</formula>
    </cfRule>
  </conditionalFormatting>
  <conditionalFormatting sqref="AM117">
    <cfRule type="expression" dxfId="2623" priority="13193">
      <formula>IF(RIGHT(TEXT(AM117,"0.#"),1)=".",FALSE,TRUE)</formula>
    </cfRule>
    <cfRule type="expression" dxfId="2622" priority="13194">
      <formula>IF(RIGHT(TEXT(AM117,"0.#"),1)=".",TRUE,FALSE)</formula>
    </cfRule>
  </conditionalFormatting>
  <conditionalFormatting sqref="AQ117">
    <cfRule type="expression" dxfId="2621" priority="13187">
      <formula>IF(RIGHT(TEXT(AQ117,"0.#"),1)=".",FALSE,TRUE)</formula>
    </cfRule>
    <cfRule type="expression" dxfId="2620" priority="13188">
      <formula>IF(RIGHT(TEXT(AQ117,"0.#"),1)=".",TRUE,FALSE)</formula>
    </cfRule>
  </conditionalFormatting>
  <conditionalFormatting sqref="AE119 AQ119">
    <cfRule type="expression" dxfId="2619" priority="13185">
      <formula>IF(RIGHT(TEXT(AE119,"0.#"),1)=".",FALSE,TRUE)</formula>
    </cfRule>
    <cfRule type="expression" dxfId="2618" priority="13186">
      <formula>IF(RIGHT(TEXT(AE119,"0.#"),1)=".",TRUE,FALSE)</formula>
    </cfRule>
  </conditionalFormatting>
  <conditionalFormatting sqref="AI119">
    <cfRule type="expression" dxfId="2617" priority="13183">
      <formula>IF(RIGHT(TEXT(AI119,"0.#"),1)=".",FALSE,TRUE)</formula>
    </cfRule>
    <cfRule type="expression" dxfId="2616" priority="13184">
      <formula>IF(RIGHT(TEXT(AI119,"0.#"),1)=".",TRUE,FALSE)</formula>
    </cfRule>
  </conditionalFormatting>
  <conditionalFormatting sqref="AM119">
    <cfRule type="expression" dxfId="2615" priority="13181">
      <formula>IF(RIGHT(TEXT(AM119,"0.#"),1)=".",FALSE,TRUE)</formula>
    </cfRule>
    <cfRule type="expression" dxfId="2614" priority="13182">
      <formula>IF(RIGHT(TEXT(AM119,"0.#"),1)=".",TRUE,FALSE)</formula>
    </cfRule>
  </conditionalFormatting>
  <conditionalFormatting sqref="AQ120">
    <cfRule type="expression" dxfId="2613" priority="13173">
      <formula>IF(RIGHT(TEXT(AQ120,"0.#"),1)=".",FALSE,TRUE)</formula>
    </cfRule>
    <cfRule type="expression" dxfId="2612" priority="13174">
      <formula>IF(RIGHT(TEXT(AQ120,"0.#"),1)=".",TRUE,FALSE)</formula>
    </cfRule>
  </conditionalFormatting>
  <conditionalFormatting sqref="AE122 AQ122">
    <cfRule type="expression" dxfId="2611" priority="13171">
      <formula>IF(RIGHT(TEXT(AE122,"0.#"),1)=".",FALSE,TRUE)</formula>
    </cfRule>
    <cfRule type="expression" dxfId="2610" priority="13172">
      <formula>IF(RIGHT(TEXT(AE122,"0.#"),1)=".",TRUE,FALSE)</formula>
    </cfRule>
  </conditionalFormatting>
  <conditionalFormatting sqref="AI122">
    <cfRule type="expression" dxfId="2609" priority="13169">
      <formula>IF(RIGHT(TEXT(AI122,"0.#"),1)=".",FALSE,TRUE)</formula>
    </cfRule>
    <cfRule type="expression" dxfId="2608" priority="13170">
      <formula>IF(RIGHT(TEXT(AI122,"0.#"),1)=".",TRUE,FALSE)</formula>
    </cfRule>
  </conditionalFormatting>
  <conditionalFormatting sqref="AM122">
    <cfRule type="expression" dxfId="2607" priority="13167">
      <formula>IF(RIGHT(TEXT(AM122,"0.#"),1)=".",FALSE,TRUE)</formula>
    </cfRule>
    <cfRule type="expression" dxfId="2606" priority="13168">
      <formula>IF(RIGHT(TEXT(AM122,"0.#"),1)=".",TRUE,FALSE)</formula>
    </cfRule>
  </conditionalFormatting>
  <conditionalFormatting sqref="AQ123">
    <cfRule type="expression" dxfId="2605" priority="13159">
      <formula>IF(RIGHT(TEXT(AQ123,"0.#"),1)=".",FALSE,TRUE)</formula>
    </cfRule>
    <cfRule type="expression" dxfId="2604" priority="13160">
      <formula>IF(RIGHT(TEXT(AQ123,"0.#"),1)=".",TRUE,FALSE)</formula>
    </cfRule>
  </conditionalFormatting>
  <conditionalFormatting sqref="AE125 AQ125">
    <cfRule type="expression" dxfId="2603" priority="13157">
      <formula>IF(RIGHT(TEXT(AE125,"0.#"),1)=".",FALSE,TRUE)</formula>
    </cfRule>
    <cfRule type="expression" dxfId="2602" priority="13158">
      <formula>IF(RIGHT(TEXT(AE125,"0.#"),1)=".",TRUE,FALSE)</formula>
    </cfRule>
  </conditionalFormatting>
  <conditionalFormatting sqref="AI125">
    <cfRule type="expression" dxfId="2601" priority="13155">
      <formula>IF(RIGHT(TEXT(AI125,"0.#"),1)=".",FALSE,TRUE)</formula>
    </cfRule>
    <cfRule type="expression" dxfId="2600" priority="13156">
      <formula>IF(RIGHT(TEXT(AI125,"0.#"),1)=".",TRUE,FALSE)</formula>
    </cfRule>
  </conditionalFormatting>
  <conditionalFormatting sqref="AM125">
    <cfRule type="expression" dxfId="2599" priority="13153">
      <formula>IF(RIGHT(TEXT(AM125,"0.#"),1)=".",FALSE,TRUE)</formula>
    </cfRule>
    <cfRule type="expression" dxfId="2598" priority="13154">
      <formula>IF(RIGHT(TEXT(AM125,"0.#"),1)=".",TRUE,FALSE)</formula>
    </cfRule>
  </conditionalFormatting>
  <conditionalFormatting sqref="AQ126">
    <cfRule type="expression" dxfId="2597" priority="13145">
      <formula>IF(RIGHT(TEXT(AQ126,"0.#"),1)=".",FALSE,TRUE)</formula>
    </cfRule>
    <cfRule type="expression" dxfId="2596" priority="13146">
      <formula>IF(RIGHT(TEXT(AQ126,"0.#"),1)=".",TRUE,FALSE)</formula>
    </cfRule>
  </conditionalFormatting>
  <conditionalFormatting sqref="AE128 AQ128">
    <cfRule type="expression" dxfId="2595" priority="13143">
      <formula>IF(RIGHT(TEXT(AE128,"0.#"),1)=".",FALSE,TRUE)</formula>
    </cfRule>
    <cfRule type="expression" dxfId="2594" priority="13144">
      <formula>IF(RIGHT(TEXT(AE128,"0.#"),1)=".",TRUE,FALSE)</formula>
    </cfRule>
  </conditionalFormatting>
  <conditionalFormatting sqref="AI128">
    <cfRule type="expression" dxfId="2593" priority="13141">
      <formula>IF(RIGHT(TEXT(AI128,"0.#"),1)=".",FALSE,TRUE)</formula>
    </cfRule>
    <cfRule type="expression" dxfId="2592" priority="13142">
      <formula>IF(RIGHT(TEXT(AI128,"0.#"),1)=".",TRUE,FALSE)</formula>
    </cfRule>
  </conditionalFormatting>
  <conditionalFormatting sqref="AM128">
    <cfRule type="expression" dxfId="2591" priority="13139">
      <formula>IF(RIGHT(TEXT(AM128,"0.#"),1)=".",FALSE,TRUE)</formula>
    </cfRule>
    <cfRule type="expression" dxfId="2590" priority="13140">
      <formula>IF(RIGHT(TEXT(AM128,"0.#"),1)=".",TRUE,FALSE)</formula>
    </cfRule>
  </conditionalFormatting>
  <conditionalFormatting sqref="AQ129">
    <cfRule type="expression" dxfId="2589" priority="13131">
      <formula>IF(RIGHT(TEXT(AQ129,"0.#"),1)=".",FALSE,TRUE)</formula>
    </cfRule>
    <cfRule type="expression" dxfId="2588" priority="13132">
      <formula>IF(RIGHT(TEXT(AQ129,"0.#"),1)=".",TRUE,FALSE)</formula>
    </cfRule>
  </conditionalFormatting>
  <conditionalFormatting sqref="AE75">
    <cfRule type="expression" dxfId="2587" priority="13129">
      <formula>IF(RIGHT(TEXT(AE75,"0.#"),1)=".",FALSE,TRUE)</formula>
    </cfRule>
    <cfRule type="expression" dxfId="2586" priority="13130">
      <formula>IF(RIGHT(TEXT(AE75,"0.#"),1)=".",TRUE,FALSE)</formula>
    </cfRule>
  </conditionalFormatting>
  <conditionalFormatting sqref="AE76">
    <cfRule type="expression" dxfId="2585" priority="13127">
      <formula>IF(RIGHT(TEXT(AE76,"0.#"),1)=".",FALSE,TRUE)</formula>
    </cfRule>
    <cfRule type="expression" dxfId="2584" priority="13128">
      <formula>IF(RIGHT(TEXT(AE76,"0.#"),1)=".",TRUE,FALSE)</formula>
    </cfRule>
  </conditionalFormatting>
  <conditionalFormatting sqref="AE77">
    <cfRule type="expression" dxfId="2583" priority="13125">
      <formula>IF(RIGHT(TEXT(AE77,"0.#"),1)=".",FALSE,TRUE)</formula>
    </cfRule>
    <cfRule type="expression" dxfId="2582" priority="13126">
      <formula>IF(RIGHT(TEXT(AE77,"0.#"),1)=".",TRUE,FALSE)</formula>
    </cfRule>
  </conditionalFormatting>
  <conditionalFormatting sqref="AI77">
    <cfRule type="expression" dxfId="2581" priority="13123">
      <formula>IF(RIGHT(TEXT(AI77,"0.#"),1)=".",FALSE,TRUE)</formula>
    </cfRule>
    <cfRule type="expression" dxfId="2580" priority="13124">
      <formula>IF(RIGHT(TEXT(AI77,"0.#"),1)=".",TRUE,FALSE)</formula>
    </cfRule>
  </conditionalFormatting>
  <conditionalFormatting sqref="AI76">
    <cfRule type="expression" dxfId="2579" priority="13121">
      <formula>IF(RIGHT(TEXT(AI76,"0.#"),1)=".",FALSE,TRUE)</formula>
    </cfRule>
    <cfRule type="expression" dxfId="2578" priority="13122">
      <formula>IF(RIGHT(TEXT(AI76,"0.#"),1)=".",TRUE,FALSE)</formula>
    </cfRule>
  </conditionalFormatting>
  <conditionalFormatting sqref="AI75">
    <cfRule type="expression" dxfId="2577" priority="13119">
      <formula>IF(RIGHT(TEXT(AI75,"0.#"),1)=".",FALSE,TRUE)</formula>
    </cfRule>
    <cfRule type="expression" dxfId="2576" priority="13120">
      <formula>IF(RIGHT(TEXT(AI75,"0.#"),1)=".",TRUE,FALSE)</formula>
    </cfRule>
  </conditionalFormatting>
  <conditionalFormatting sqref="AM75">
    <cfRule type="expression" dxfId="2575" priority="13117">
      <formula>IF(RIGHT(TEXT(AM75,"0.#"),1)=".",FALSE,TRUE)</formula>
    </cfRule>
    <cfRule type="expression" dxfId="2574" priority="13118">
      <formula>IF(RIGHT(TEXT(AM75,"0.#"),1)=".",TRUE,FALSE)</formula>
    </cfRule>
  </conditionalFormatting>
  <conditionalFormatting sqref="AM76">
    <cfRule type="expression" dxfId="2573" priority="13115">
      <formula>IF(RIGHT(TEXT(AM76,"0.#"),1)=".",FALSE,TRUE)</formula>
    </cfRule>
    <cfRule type="expression" dxfId="2572" priority="13116">
      <formula>IF(RIGHT(TEXT(AM76,"0.#"),1)=".",TRUE,FALSE)</formula>
    </cfRule>
  </conditionalFormatting>
  <conditionalFormatting sqref="AM77">
    <cfRule type="expression" dxfId="2571" priority="13113">
      <formula>IF(RIGHT(TEXT(AM77,"0.#"),1)=".",FALSE,TRUE)</formula>
    </cfRule>
    <cfRule type="expression" dxfId="2570" priority="13114">
      <formula>IF(RIGHT(TEXT(AM77,"0.#"),1)=".",TRUE,FALSE)</formula>
    </cfRule>
  </conditionalFormatting>
  <conditionalFormatting sqref="AE134:AE135 AI134:AI135 AM134:AM135 AQ134:AQ135 AU134:AU135">
    <cfRule type="expression" dxfId="2569" priority="13099">
      <formula>IF(RIGHT(TEXT(AE134,"0.#"),1)=".",FALSE,TRUE)</formula>
    </cfRule>
    <cfRule type="expression" dxfId="2568" priority="13100">
      <formula>IF(RIGHT(TEXT(AE134,"0.#"),1)=".",TRUE,FALSE)</formula>
    </cfRule>
  </conditionalFormatting>
  <conditionalFormatting sqref="AE433">
    <cfRule type="expression" dxfId="2567" priority="13069">
      <formula>IF(RIGHT(TEXT(AE433,"0.#"),1)=".",FALSE,TRUE)</formula>
    </cfRule>
    <cfRule type="expression" dxfId="2566" priority="13070">
      <formula>IF(RIGHT(TEXT(AE433,"0.#"),1)=".",TRUE,FALSE)</formula>
    </cfRule>
  </conditionalFormatting>
  <conditionalFormatting sqref="AM435">
    <cfRule type="expression" dxfId="2565" priority="13053">
      <formula>IF(RIGHT(TEXT(AM435,"0.#"),1)=".",FALSE,TRUE)</formula>
    </cfRule>
    <cfRule type="expression" dxfId="2564" priority="13054">
      <formula>IF(RIGHT(TEXT(AM435,"0.#"),1)=".",TRUE,FALSE)</formula>
    </cfRule>
  </conditionalFormatting>
  <conditionalFormatting sqref="AE434">
    <cfRule type="expression" dxfId="2563" priority="13067">
      <formula>IF(RIGHT(TEXT(AE434,"0.#"),1)=".",FALSE,TRUE)</formula>
    </cfRule>
    <cfRule type="expression" dxfId="2562" priority="13068">
      <formula>IF(RIGHT(TEXT(AE434,"0.#"),1)=".",TRUE,FALSE)</formula>
    </cfRule>
  </conditionalFormatting>
  <conditionalFormatting sqref="AE435">
    <cfRule type="expression" dxfId="2561" priority="13065">
      <formula>IF(RIGHT(TEXT(AE435,"0.#"),1)=".",FALSE,TRUE)</formula>
    </cfRule>
    <cfRule type="expression" dxfId="2560" priority="13066">
      <formula>IF(RIGHT(TEXT(AE435,"0.#"),1)=".",TRUE,FALSE)</formula>
    </cfRule>
  </conditionalFormatting>
  <conditionalFormatting sqref="AM433">
    <cfRule type="expression" dxfId="2559" priority="13057">
      <formula>IF(RIGHT(TEXT(AM433,"0.#"),1)=".",FALSE,TRUE)</formula>
    </cfRule>
    <cfRule type="expression" dxfId="2558" priority="13058">
      <formula>IF(RIGHT(TEXT(AM433,"0.#"),1)=".",TRUE,FALSE)</formula>
    </cfRule>
  </conditionalFormatting>
  <conditionalFormatting sqref="AM434">
    <cfRule type="expression" dxfId="2557" priority="13055">
      <formula>IF(RIGHT(TEXT(AM434,"0.#"),1)=".",FALSE,TRUE)</formula>
    </cfRule>
    <cfRule type="expression" dxfId="2556" priority="13056">
      <formula>IF(RIGHT(TEXT(AM434,"0.#"),1)=".",TRUE,FALSE)</formula>
    </cfRule>
  </conditionalFormatting>
  <conditionalFormatting sqref="AU433">
    <cfRule type="expression" dxfId="2555" priority="13045">
      <formula>IF(RIGHT(TEXT(AU433,"0.#"),1)=".",FALSE,TRUE)</formula>
    </cfRule>
    <cfRule type="expression" dxfId="2554" priority="13046">
      <formula>IF(RIGHT(TEXT(AU433,"0.#"),1)=".",TRUE,FALSE)</formula>
    </cfRule>
  </conditionalFormatting>
  <conditionalFormatting sqref="AU434">
    <cfRule type="expression" dxfId="2553" priority="13043">
      <formula>IF(RIGHT(TEXT(AU434,"0.#"),1)=".",FALSE,TRUE)</formula>
    </cfRule>
    <cfRule type="expression" dxfId="2552" priority="13044">
      <formula>IF(RIGHT(TEXT(AU434,"0.#"),1)=".",TRUE,FALSE)</formula>
    </cfRule>
  </conditionalFormatting>
  <conditionalFormatting sqref="AU435">
    <cfRule type="expression" dxfId="2551" priority="13041">
      <formula>IF(RIGHT(TEXT(AU435,"0.#"),1)=".",FALSE,TRUE)</formula>
    </cfRule>
    <cfRule type="expression" dxfId="2550" priority="13042">
      <formula>IF(RIGHT(TEXT(AU435,"0.#"),1)=".",TRUE,FALSE)</formula>
    </cfRule>
  </conditionalFormatting>
  <conditionalFormatting sqref="AI435">
    <cfRule type="expression" dxfId="2549" priority="12975">
      <formula>IF(RIGHT(TEXT(AI435,"0.#"),1)=".",FALSE,TRUE)</formula>
    </cfRule>
    <cfRule type="expression" dxfId="2548" priority="12976">
      <formula>IF(RIGHT(TEXT(AI435,"0.#"),1)=".",TRUE,FALSE)</formula>
    </cfRule>
  </conditionalFormatting>
  <conditionalFormatting sqref="AI433">
    <cfRule type="expression" dxfId="2547" priority="12979">
      <formula>IF(RIGHT(TEXT(AI433,"0.#"),1)=".",FALSE,TRUE)</formula>
    </cfRule>
    <cfRule type="expression" dxfId="2546" priority="12980">
      <formula>IF(RIGHT(TEXT(AI433,"0.#"),1)=".",TRUE,FALSE)</formula>
    </cfRule>
  </conditionalFormatting>
  <conditionalFormatting sqref="AI434">
    <cfRule type="expression" dxfId="2545" priority="12977">
      <formula>IF(RIGHT(TEXT(AI434,"0.#"),1)=".",FALSE,TRUE)</formula>
    </cfRule>
    <cfRule type="expression" dxfId="2544" priority="12978">
      <formula>IF(RIGHT(TEXT(AI434,"0.#"),1)=".",TRUE,FALSE)</formula>
    </cfRule>
  </conditionalFormatting>
  <conditionalFormatting sqref="AQ434">
    <cfRule type="expression" dxfId="2543" priority="12961">
      <formula>IF(RIGHT(TEXT(AQ434,"0.#"),1)=".",FALSE,TRUE)</formula>
    </cfRule>
    <cfRule type="expression" dxfId="2542" priority="12962">
      <formula>IF(RIGHT(TEXT(AQ434,"0.#"),1)=".",TRUE,FALSE)</formula>
    </cfRule>
  </conditionalFormatting>
  <conditionalFormatting sqref="AQ435">
    <cfRule type="expression" dxfId="2541" priority="12947">
      <formula>IF(RIGHT(TEXT(AQ435,"0.#"),1)=".",FALSE,TRUE)</formula>
    </cfRule>
    <cfRule type="expression" dxfId="2540" priority="12948">
      <formula>IF(RIGHT(TEXT(AQ435,"0.#"),1)=".",TRUE,FALSE)</formula>
    </cfRule>
  </conditionalFormatting>
  <conditionalFormatting sqref="AQ433">
    <cfRule type="expression" dxfId="2539" priority="12945">
      <formula>IF(RIGHT(TEXT(AQ433,"0.#"),1)=".",FALSE,TRUE)</formula>
    </cfRule>
    <cfRule type="expression" dxfId="2538" priority="12946">
      <formula>IF(RIGHT(TEXT(AQ433,"0.#"),1)=".",TRUE,FALSE)</formula>
    </cfRule>
  </conditionalFormatting>
  <conditionalFormatting sqref="AL847:AO866">
    <cfRule type="expression" dxfId="2537" priority="6669">
      <formula>IF(AND(AL847&gt;=0, RIGHT(TEXT(AL847,"0.#"),1)&lt;&gt;"."),TRUE,FALSE)</formula>
    </cfRule>
    <cfRule type="expression" dxfId="2536" priority="6670">
      <formula>IF(AND(AL847&gt;=0, RIGHT(TEXT(AL847,"0.#"),1)="."),TRUE,FALSE)</formula>
    </cfRule>
    <cfRule type="expression" dxfId="2535" priority="6671">
      <formula>IF(AND(AL847&lt;0, RIGHT(TEXT(AL847,"0.#"),1)&lt;&gt;"."),TRUE,FALSE)</formula>
    </cfRule>
    <cfRule type="expression" dxfId="2534" priority="6672">
      <formula>IF(AND(AL847&lt;0, RIGHT(TEXT(AL847,"0.#"),1)="."),TRUE,FALSE)</formula>
    </cfRule>
  </conditionalFormatting>
  <conditionalFormatting sqref="AQ53:AQ55">
    <cfRule type="expression" dxfId="2533" priority="4691">
      <formula>IF(RIGHT(TEXT(AQ53,"0.#"),1)=".",FALSE,TRUE)</formula>
    </cfRule>
    <cfRule type="expression" dxfId="2532" priority="4692">
      <formula>IF(RIGHT(TEXT(AQ53,"0.#"),1)=".",TRUE,FALSE)</formula>
    </cfRule>
  </conditionalFormatting>
  <conditionalFormatting sqref="AU53:AU55">
    <cfRule type="expression" dxfId="2531" priority="4689">
      <formula>IF(RIGHT(TEXT(AU53,"0.#"),1)=".",FALSE,TRUE)</formula>
    </cfRule>
    <cfRule type="expression" dxfId="2530" priority="4690">
      <formula>IF(RIGHT(TEXT(AU53,"0.#"),1)=".",TRUE,FALSE)</formula>
    </cfRule>
  </conditionalFormatting>
  <conditionalFormatting sqref="AQ60:AQ62">
    <cfRule type="expression" dxfId="2529" priority="4687">
      <formula>IF(RIGHT(TEXT(AQ60,"0.#"),1)=".",FALSE,TRUE)</formula>
    </cfRule>
    <cfRule type="expression" dxfId="2528" priority="4688">
      <formula>IF(RIGHT(TEXT(AQ60,"0.#"),1)=".",TRUE,FALSE)</formula>
    </cfRule>
  </conditionalFormatting>
  <conditionalFormatting sqref="AU60:AU62">
    <cfRule type="expression" dxfId="2527" priority="4685">
      <formula>IF(RIGHT(TEXT(AU60,"0.#"),1)=".",FALSE,TRUE)</formula>
    </cfRule>
    <cfRule type="expression" dxfId="2526" priority="4686">
      <formula>IF(RIGHT(TEXT(AU60,"0.#"),1)=".",TRUE,FALSE)</formula>
    </cfRule>
  </conditionalFormatting>
  <conditionalFormatting sqref="AQ75:AQ77">
    <cfRule type="expression" dxfId="2525" priority="4683">
      <formula>IF(RIGHT(TEXT(AQ75,"0.#"),1)=".",FALSE,TRUE)</formula>
    </cfRule>
    <cfRule type="expression" dxfId="2524" priority="4684">
      <formula>IF(RIGHT(TEXT(AQ75,"0.#"),1)=".",TRUE,FALSE)</formula>
    </cfRule>
  </conditionalFormatting>
  <conditionalFormatting sqref="AU75:AU77">
    <cfRule type="expression" dxfId="2523" priority="4681">
      <formula>IF(RIGHT(TEXT(AU75,"0.#"),1)=".",FALSE,TRUE)</formula>
    </cfRule>
    <cfRule type="expression" dxfId="2522" priority="4682">
      <formula>IF(RIGHT(TEXT(AU75,"0.#"),1)=".",TRUE,FALSE)</formula>
    </cfRule>
  </conditionalFormatting>
  <conditionalFormatting sqref="AQ87:AQ89">
    <cfRule type="expression" dxfId="2521" priority="4679">
      <formula>IF(RIGHT(TEXT(AQ87,"0.#"),1)=".",FALSE,TRUE)</formula>
    </cfRule>
    <cfRule type="expression" dxfId="2520" priority="4680">
      <formula>IF(RIGHT(TEXT(AQ87,"0.#"),1)=".",TRUE,FALSE)</formula>
    </cfRule>
  </conditionalFormatting>
  <conditionalFormatting sqref="AU87:AU89">
    <cfRule type="expression" dxfId="2519" priority="4677">
      <formula>IF(RIGHT(TEXT(AU87,"0.#"),1)=".",FALSE,TRUE)</formula>
    </cfRule>
    <cfRule type="expression" dxfId="2518" priority="4678">
      <formula>IF(RIGHT(TEXT(AU87,"0.#"),1)=".",TRUE,FALSE)</formula>
    </cfRule>
  </conditionalFormatting>
  <conditionalFormatting sqref="AQ92:AQ94">
    <cfRule type="expression" dxfId="2517" priority="4675">
      <formula>IF(RIGHT(TEXT(AQ92,"0.#"),1)=".",FALSE,TRUE)</formula>
    </cfRule>
    <cfRule type="expression" dxfId="2516" priority="4676">
      <formula>IF(RIGHT(TEXT(AQ92,"0.#"),1)=".",TRUE,FALSE)</formula>
    </cfRule>
  </conditionalFormatting>
  <conditionalFormatting sqref="AU92:AU94">
    <cfRule type="expression" dxfId="2515" priority="4673">
      <formula>IF(RIGHT(TEXT(AU92,"0.#"),1)=".",FALSE,TRUE)</formula>
    </cfRule>
    <cfRule type="expression" dxfId="2514" priority="4674">
      <formula>IF(RIGHT(TEXT(AU92,"0.#"),1)=".",TRUE,FALSE)</formula>
    </cfRule>
  </conditionalFormatting>
  <conditionalFormatting sqref="AQ97:AQ99">
    <cfRule type="expression" dxfId="2513" priority="4671">
      <formula>IF(RIGHT(TEXT(AQ97,"0.#"),1)=".",FALSE,TRUE)</formula>
    </cfRule>
    <cfRule type="expression" dxfId="2512" priority="4672">
      <formula>IF(RIGHT(TEXT(AQ97,"0.#"),1)=".",TRUE,FALSE)</formula>
    </cfRule>
  </conditionalFormatting>
  <conditionalFormatting sqref="AU97:AU99">
    <cfRule type="expression" dxfId="2511" priority="4669">
      <formula>IF(RIGHT(TEXT(AU97,"0.#"),1)=".",FALSE,TRUE)</formula>
    </cfRule>
    <cfRule type="expression" dxfId="2510" priority="4670">
      <formula>IF(RIGHT(TEXT(AU97,"0.#"),1)=".",TRUE,FALSE)</formula>
    </cfRule>
  </conditionalFormatting>
  <conditionalFormatting sqref="AE458">
    <cfRule type="expression" dxfId="2509" priority="4363">
      <formula>IF(RIGHT(TEXT(AE458,"0.#"),1)=".",FALSE,TRUE)</formula>
    </cfRule>
    <cfRule type="expression" dxfId="2508" priority="4364">
      <formula>IF(RIGHT(TEXT(AE458,"0.#"),1)=".",TRUE,FALSE)</formula>
    </cfRule>
  </conditionalFormatting>
  <conditionalFormatting sqref="AM460">
    <cfRule type="expression" dxfId="2507" priority="4353">
      <formula>IF(RIGHT(TEXT(AM460,"0.#"),1)=".",FALSE,TRUE)</formula>
    </cfRule>
    <cfRule type="expression" dxfId="2506" priority="4354">
      <formula>IF(RIGHT(TEXT(AM460,"0.#"),1)=".",TRUE,FALSE)</formula>
    </cfRule>
  </conditionalFormatting>
  <conditionalFormatting sqref="AE459">
    <cfRule type="expression" dxfId="2505" priority="4361">
      <formula>IF(RIGHT(TEXT(AE459,"0.#"),1)=".",FALSE,TRUE)</formula>
    </cfRule>
    <cfRule type="expression" dxfId="2504" priority="4362">
      <formula>IF(RIGHT(TEXT(AE459,"0.#"),1)=".",TRUE,FALSE)</formula>
    </cfRule>
  </conditionalFormatting>
  <conditionalFormatting sqref="AE460">
    <cfRule type="expression" dxfId="2503" priority="4359">
      <formula>IF(RIGHT(TEXT(AE460,"0.#"),1)=".",FALSE,TRUE)</formula>
    </cfRule>
    <cfRule type="expression" dxfId="2502" priority="4360">
      <formula>IF(RIGHT(TEXT(AE460,"0.#"),1)=".",TRUE,FALSE)</formula>
    </cfRule>
  </conditionalFormatting>
  <conditionalFormatting sqref="AM458">
    <cfRule type="expression" dxfId="2501" priority="4357">
      <formula>IF(RIGHT(TEXT(AM458,"0.#"),1)=".",FALSE,TRUE)</formula>
    </cfRule>
    <cfRule type="expression" dxfId="2500" priority="4358">
      <formula>IF(RIGHT(TEXT(AM458,"0.#"),1)=".",TRUE,FALSE)</formula>
    </cfRule>
  </conditionalFormatting>
  <conditionalFormatting sqref="AM459">
    <cfRule type="expression" dxfId="2499" priority="4355">
      <formula>IF(RIGHT(TEXT(AM459,"0.#"),1)=".",FALSE,TRUE)</formula>
    </cfRule>
    <cfRule type="expression" dxfId="2498" priority="4356">
      <formula>IF(RIGHT(TEXT(AM459,"0.#"),1)=".",TRUE,FALSE)</formula>
    </cfRule>
  </conditionalFormatting>
  <conditionalFormatting sqref="AU458">
    <cfRule type="expression" dxfId="2497" priority="4351">
      <formula>IF(RIGHT(TEXT(AU458,"0.#"),1)=".",FALSE,TRUE)</formula>
    </cfRule>
    <cfRule type="expression" dxfId="2496" priority="4352">
      <formula>IF(RIGHT(TEXT(AU458,"0.#"),1)=".",TRUE,FALSE)</formula>
    </cfRule>
  </conditionalFormatting>
  <conditionalFormatting sqref="AU459">
    <cfRule type="expression" dxfId="2495" priority="4349">
      <formula>IF(RIGHT(TEXT(AU459,"0.#"),1)=".",FALSE,TRUE)</formula>
    </cfRule>
    <cfRule type="expression" dxfId="2494" priority="4350">
      <formula>IF(RIGHT(TEXT(AU459,"0.#"),1)=".",TRUE,FALSE)</formula>
    </cfRule>
  </conditionalFormatting>
  <conditionalFormatting sqref="AU460">
    <cfRule type="expression" dxfId="2493" priority="4347">
      <formula>IF(RIGHT(TEXT(AU460,"0.#"),1)=".",FALSE,TRUE)</formula>
    </cfRule>
    <cfRule type="expression" dxfId="2492" priority="4348">
      <formula>IF(RIGHT(TEXT(AU460,"0.#"),1)=".",TRUE,FALSE)</formula>
    </cfRule>
  </conditionalFormatting>
  <conditionalFormatting sqref="AI460">
    <cfRule type="expression" dxfId="2491" priority="4341">
      <formula>IF(RIGHT(TEXT(AI460,"0.#"),1)=".",FALSE,TRUE)</formula>
    </cfRule>
    <cfRule type="expression" dxfId="2490" priority="4342">
      <formula>IF(RIGHT(TEXT(AI460,"0.#"),1)=".",TRUE,FALSE)</formula>
    </cfRule>
  </conditionalFormatting>
  <conditionalFormatting sqref="AI458">
    <cfRule type="expression" dxfId="2489" priority="4345">
      <formula>IF(RIGHT(TEXT(AI458,"0.#"),1)=".",FALSE,TRUE)</formula>
    </cfRule>
    <cfRule type="expression" dxfId="2488" priority="4346">
      <formula>IF(RIGHT(TEXT(AI458,"0.#"),1)=".",TRUE,FALSE)</formula>
    </cfRule>
  </conditionalFormatting>
  <conditionalFormatting sqref="AI459">
    <cfRule type="expression" dxfId="2487" priority="4343">
      <formula>IF(RIGHT(TEXT(AI459,"0.#"),1)=".",FALSE,TRUE)</formula>
    </cfRule>
    <cfRule type="expression" dxfId="2486" priority="4344">
      <formula>IF(RIGHT(TEXT(AI459,"0.#"),1)=".",TRUE,FALSE)</formula>
    </cfRule>
  </conditionalFormatting>
  <conditionalFormatting sqref="AQ459">
    <cfRule type="expression" dxfId="2485" priority="4339">
      <formula>IF(RIGHT(TEXT(AQ459,"0.#"),1)=".",FALSE,TRUE)</formula>
    </cfRule>
    <cfRule type="expression" dxfId="2484" priority="4340">
      <formula>IF(RIGHT(TEXT(AQ459,"0.#"),1)=".",TRUE,FALSE)</formula>
    </cfRule>
  </conditionalFormatting>
  <conditionalFormatting sqref="AQ460">
    <cfRule type="expression" dxfId="2483" priority="4337">
      <formula>IF(RIGHT(TEXT(AQ460,"0.#"),1)=".",FALSE,TRUE)</formula>
    </cfRule>
    <cfRule type="expression" dxfId="2482" priority="4338">
      <formula>IF(RIGHT(TEXT(AQ460,"0.#"),1)=".",TRUE,FALSE)</formula>
    </cfRule>
  </conditionalFormatting>
  <conditionalFormatting sqref="AQ458">
    <cfRule type="expression" dxfId="2481" priority="4335">
      <formula>IF(RIGHT(TEXT(AQ458,"0.#"),1)=".",FALSE,TRUE)</formula>
    </cfRule>
    <cfRule type="expression" dxfId="2480" priority="4336">
      <formula>IF(RIGHT(TEXT(AQ458,"0.#"),1)=".",TRUE,FALSE)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Y837:Y838">
    <cfRule type="expression" dxfId="2419" priority="2853">
      <formula>IF(RIGHT(TEXT(Y837,"0.#"),1)=".",FALSE,TRUE)</formula>
    </cfRule>
    <cfRule type="expression" dxfId="2418" priority="2854">
      <formula>IF(RIGHT(TEXT(Y837,"0.#"),1)=".",TRUE,FALSE)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78"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556</v>
      </c>
      <c r="AF2" s="1039"/>
      <c r="AG2" s="1039"/>
      <c r="AH2" s="1039"/>
      <c r="AI2" s="1039" t="s">
        <v>553</v>
      </c>
      <c r="AJ2" s="1039"/>
      <c r="AK2" s="1039"/>
      <c r="AL2" s="1039"/>
      <c r="AM2" s="1039" t="s">
        <v>527</v>
      </c>
      <c r="AN2" s="1039"/>
      <c r="AO2" s="1039"/>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557</v>
      </c>
      <c r="AF9" s="1039"/>
      <c r="AG9" s="1039"/>
      <c r="AH9" s="1039"/>
      <c r="AI9" s="1039" t="s">
        <v>553</v>
      </c>
      <c r="AJ9" s="1039"/>
      <c r="AK9" s="1039"/>
      <c r="AL9" s="1039"/>
      <c r="AM9" s="1039" t="s">
        <v>527</v>
      </c>
      <c r="AN9" s="1039"/>
      <c r="AO9" s="1039"/>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556</v>
      </c>
      <c r="AF16" s="1039"/>
      <c r="AG16" s="1039"/>
      <c r="AH16" s="1039"/>
      <c r="AI16" s="1039" t="s">
        <v>554</v>
      </c>
      <c r="AJ16" s="1039"/>
      <c r="AK16" s="1039"/>
      <c r="AL16" s="1039"/>
      <c r="AM16" s="1039" t="s">
        <v>527</v>
      </c>
      <c r="AN16" s="1039"/>
      <c r="AO16" s="1039"/>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558</v>
      </c>
      <c r="AF23" s="1039"/>
      <c r="AG23" s="1039"/>
      <c r="AH23" s="1039"/>
      <c r="AI23" s="1039" t="s">
        <v>553</v>
      </c>
      <c r="AJ23" s="1039"/>
      <c r="AK23" s="1039"/>
      <c r="AL23" s="1039"/>
      <c r="AM23" s="1039" t="s">
        <v>527</v>
      </c>
      <c r="AN23" s="1039"/>
      <c r="AO23" s="1039"/>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556</v>
      </c>
      <c r="AF30" s="1039"/>
      <c r="AG30" s="1039"/>
      <c r="AH30" s="1039"/>
      <c r="AI30" s="1039" t="s">
        <v>553</v>
      </c>
      <c r="AJ30" s="1039"/>
      <c r="AK30" s="1039"/>
      <c r="AL30" s="1039"/>
      <c r="AM30" s="1039" t="s">
        <v>551</v>
      </c>
      <c r="AN30" s="1039"/>
      <c r="AO30" s="1039"/>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558</v>
      </c>
      <c r="AF37" s="1039"/>
      <c r="AG37" s="1039"/>
      <c r="AH37" s="1039"/>
      <c r="AI37" s="1039" t="s">
        <v>555</v>
      </c>
      <c r="AJ37" s="1039"/>
      <c r="AK37" s="1039"/>
      <c r="AL37" s="1039"/>
      <c r="AM37" s="1039" t="s">
        <v>552</v>
      </c>
      <c r="AN37" s="1039"/>
      <c r="AO37" s="1039"/>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556</v>
      </c>
      <c r="AF44" s="1039"/>
      <c r="AG44" s="1039"/>
      <c r="AH44" s="1039"/>
      <c r="AI44" s="1039" t="s">
        <v>553</v>
      </c>
      <c r="AJ44" s="1039"/>
      <c r="AK44" s="1039"/>
      <c r="AL44" s="1039"/>
      <c r="AM44" s="1039" t="s">
        <v>527</v>
      </c>
      <c r="AN44" s="1039"/>
      <c r="AO44" s="1039"/>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60" t="s">
        <v>11</v>
      </c>
      <c r="AC51" s="1034"/>
      <c r="AD51" s="1035"/>
      <c r="AE51" s="1039" t="s">
        <v>556</v>
      </c>
      <c r="AF51" s="1039"/>
      <c r="AG51" s="1039"/>
      <c r="AH51" s="1039"/>
      <c r="AI51" s="1039" t="s">
        <v>553</v>
      </c>
      <c r="AJ51" s="1039"/>
      <c r="AK51" s="1039"/>
      <c r="AL51" s="1039"/>
      <c r="AM51" s="1039" t="s">
        <v>527</v>
      </c>
      <c r="AN51" s="1039"/>
      <c r="AO51" s="1039"/>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556</v>
      </c>
      <c r="AF58" s="1039"/>
      <c r="AG58" s="1039"/>
      <c r="AH58" s="1039"/>
      <c r="AI58" s="1039" t="s">
        <v>553</v>
      </c>
      <c r="AJ58" s="1039"/>
      <c r="AK58" s="1039"/>
      <c r="AL58" s="1039"/>
      <c r="AM58" s="1039" t="s">
        <v>527</v>
      </c>
      <c r="AN58" s="1039"/>
      <c r="AO58" s="1039"/>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556</v>
      </c>
      <c r="AF65" s="1039"/>
      <c r="AG65" s="1039"/>
      <c r="AH65" s="1039"/>
      <c r="AI65" s="1039" t="s">
        <v>553</v>
      </c>
      <c r="AJ65" s="1039"/>
      <c r="AK65" s="1039"/>
      <c r="AL65" s="1039"/>
      <c r="AM65" s="1039" t="s">
        <v>527</v>
      </c>
      <c r="AN65" s="1039"/>
      <c r="AO65" s="1039"/>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2"/>
      <c r="B5" s="1053"/>
      <c r="C5" s="1053"/>
      <c r="D5" s="1053"/>
      <c r="E5" s="1053"/>
      <c r="F5" s="1054"/>
      <c r="G5" s="609"/>
      <c r="H5" s="614"/>
      <c r="I5" s="614"/>
      <c r="J5" s="614"/>
      <c r="K5" s="615"/>
      <c r="L5" s="601"/>
      <c r="M5" s="602"/>
      <c r="N5" s="602"/>
      <c r="O5" s="602"/>
      <c r="P5" s="602"/>
      <c r="Q5" s="602"/>
      <c r="R5" s="602"/>
      <c r="S5" s="602"/>
      <c r="T5" s="602"/>
      <c r="U5" s="602"/>
      <c r="V5" s="602"/>
      <c r="W5" s="602"/>
      <c r="X5" s="603"/>
      <c r="Y5" s="604"/>
      <c r="Z5" s="605"/>
      <c r="AA5" s="605"/>
      <c r="AB5" s="619"/>
      <c r="AC5" s="609"/>
      <c r="AD5" s="614"/>
      <c r="AE5" s="614"/>
      <c r="AF5" s="614"/>
      <c r="AG5" s="615"/>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4"/>
      <c r="I6" s="614"/>
      <c r="J6" s="614"/>
      <c r="K6" s="615"/>
      <c r="L6" s="601"/>
      <c r="M6" s="602"/>
      <c r="N6" s="602"/>
      <c r="O6" s="602"/>
      <c r="P6" s="602"/>
      <c r="Q6" s="602"/>
      <c r="R6" s="602"/>
      <c r="S6" s="602"/>
      <c r="T6" s="602"/>
      <c r="U6" s="602"/>
      <c r="V6" s="602"/>
      <c r="W6" s="602"/>
      <c r="X6" s="603"/>
      <c r="Y6" s="604"/>
      <c r="Z6" s="605"/>
      <c r="AA6" s="605"/>
      <c r="AB6" s="619"/>
      <c r="AC6" s="609"/>
      <c r="AD6" s="614"/>
      <c r="AE6" s="614"/>
      <c r="AF6" s="614"/>
      <c r="AG6" s="615"/>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4"/>
      <c r="I7" s="614"/>
      <c r="J7" s="614"/>
      <c r="K7" s="615"/>
      <c r="L7" s="601"/>
      <c r="M7" s="602"/>
      <c r="N7" s="602"/>
      <c r="O7" s="602"/>
      <c r="P7" s="602"/>
      <c r="Q7" s="602"/>
      <c r="R7" s="602"/>
      <c r="S7" s="602"/>
      <c r="T7" s="602"/>
      <c r="U7" s="602"/>
      <c r="V7" s="602"/>
      <c r="W7" s="602"/>
      <c r="X7" s="603"/>
      <c r="Y7" s="604"/>
      <c r="Z7" s="605"/>
      <c r="AA7" s="605"/>
      <c r="AB7" s="619"/>
      <c r="AC7" s="609"/>
      <c r="AD7" s="614"/>
      <c r="AE7" s="614"/>
      <c r="AF7" s="614"/>
      <c r="AG7" s="615"/>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4"/>
      <c r="I8" s="614"/>
      <c r="J8" s="614"/>
      <c r="K8" s="615"/>
      <c r="L8" s="601"/>
      <c r="M8" s="602"/>
      <c r="N8" s="602"/>
      <c r="O8" s="602"/>
      <c r="P8" s="602"/>
      <c r="Q8" s="602"/>
      <c r="R8" s="602"/>
      <c r="S8" s="602"/>
      <c r="T8" s="602"/>
      <c r="U8" s="602"/>
      <c r="V8" s="602"/>
      <c r="W8" s="602"/>
      <c r="X8" s="603"/>
      <c r="Y8" s="604"/>
      <c r="Z8" s="605"/>
      <c r="AA8" s="605"/>
      <c r="AB8" s="619"/>
      <c r="AC8" s="609"/>
      <c r="AD8" s="614"/>
      <c r="AE8" s="614"/>
      <c r="AF8" s="614"/>
      <c r="AG8" s="615"/>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4"/>
      <c r="I9" s="614"/>
      <c r="J9" s="614"/>
      <c r="K9" s="615"/>
      <c r="L9" s="601"/>
      <c r="M9" s="602"/>
      <c r="N9" s="602"/>
      <c r="O9" s="602"/>
      <c r="P9" s="602"/>
      <c r="Q9" s="602"/>
      <c r="R9" s="602"/>
      <c r="S9" s="602"/>
      <c r="T9" s="602"/>
      <c r="U9" s="602"/>
      <c r="V9" s="602"/>
      <c r="W9" s="602"/>
      <c r="X9" s="603"/>
      <c r="Y9" s="604"/>
      <c r="Z9" s="605"/>
      <c r="AA9" s="605"/>
      <c r="AB9" s="619"/>
      <c r="AC9" s="609"/>
      <c r="AD9" s="614"/>
      <c r="AE9" s="614"/>
      <c r="AF9" s="614"/>
      <c r="AG9" s="615"/>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4"/>
      <c r="I10" s="614"/>
      <c r="J10" s="614"/>
      <c r="K10" s="615"/>
      <c r="L10" s="601"/>
      <c r="M10" s="602"/>
      <c r="N10" s="602"/>
      <c r="O10" s="602"/>
      <c r="P10" s="602"/>
      <c r="Q10" s="602"/>
      <c r="R10" s="602"/>
      <c r="S10" s="602"/>
      <c r="T10" s="602"/>
      <c r="U10" s="602"/>
      <c r="V10" s="602"/>
      <c r="W10" s="602"/>
      <c r="X10" s="603"/>
      <c r="Y10" s="604"/>
      <c r="Z10" s="605"/>
      <c r="AA10" s="605"/>
      <c r="AB10" s="619"/>
      <c r="AC10" s="609"/>
      <c r="AD10" s="614"/>
      <c r="AE10" s="614"/>
      <c r="AF10" s="614"/>
      <c r="AG10" s="615"/>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4"/>
      <c r="I11" s="614"/>
      <c r="J11" s="614"/>
      <c r="K11" s="615"/>
      <c r="L11" s="601"/>
      <c r="M11" s="602"/>
      <c r="N11" s="602"/>
      <c r="O11" s="602"/>
      <c r="P11" s="602"/>
      <c r="Q11" s="602"/>
      <c r="R11" s="602"/>
      <c r="S11" s="602"/>
      <c r="T11" s="602"/>
      <c r="U11" s="602"/>
      <c r="V11" s="602"/>
      <c r="W11" s="602"/>
      <c r="X11" s="603"/>
      <c r="Y11" s="604"/>
      <c r="Z11" s="605"/>
      <c r="AA11" s="605"/>
      <c r="AB11" s="619"/>
      <c r="AC11" s="609"/>
      <c r="AD11" s="614"/>
      <c r="AE11" s="614"/>
      <c r="AF11" s="614"/>
      <c r="AG11" s="615"/>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4"/>
      <c r="I12" s="614"/>
      <c r="J12" s="614"/>
      <c r="K12" s="615"/>
      <c r="L12" s="601"/>
      <c r="M12" s="602"/>
      <c r="N12" s="602"/>
      <c r="O12" s="602"/>
      <c r="P12" s="602"/>
      <c r="Q12" s="602"/>
      <c r="R12" s="602"/>
      <c r="S12" s="602"/>
      <c r="T12" s="602"/>
      <c r="U12" s="602"/>
      <c r="V12" s="602"/>
      <c r="W12" s="602"/>
      <c r="X12" s="603"/>
      <c r="Y12" s="604"/>
      <c r="Z12" s="605"/>
      <c r="AA12" s="605"/>
      <c r="AB12" s="619"/>
      <c r="AC12" s="609"/>
      <c r="AD12" s="614"/>
      <c r="AE12" s="614"/>
      <c r="AF12" s="614"/>
      <c r="AG12" s="615"/>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4"/>
      <c r="I13" s="614"/>
      <c r="J13" s="614"/>
      <c r="K13" s="615"/>
      <c r="L13" s="601"/>
      <c r="M13" s="602"/>
      <c r="N13" s="602"/>
      <c r="O13" s="602"/>
      <c r="P13" s="602"/>
      <c r="Q13" s="602"/>
      <c r="R13" s="602"/>
      <c r="S13" s="602"/>
      <c r="T13" s="602"/>
      <c r="U13" s="602"/>
      <c r="V13" s="602"/>
      <c r="W13" s="602"/>
      <c r="X13" s="603"/>
      <c r="Y13" s="604"/>
      <c r="Z13" s="605"/>
      <c r="AA13" s="605"/>
      <c r="AB13" s="619"/>
      <c r="AC13" s="609"/>
      <c r="AD13" s="614"/>
      <c r="AE13" s="614"/>
      <c r="AF13" s="614"/>
      <c r="AG13" s="615"/>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2"/>
      <c r="B18" s="1053"/>
      <c r="C18" s="1053"/>
      <c r="D18" s="1053"/>
      <c r="E18" s="1053"/>
      <c r="F18" s="1054"/>
      <c r="G18" s="609"/>
      <c r="H18" s="614"/>
      <c r="I18" s="614"/>
      <c r="J18" s="614"/>
      <c r="K18" s="615"/>
      <c r="L18" s="601"/>
      <c r="M18" s="602"/>
      <c r="N18" s="602"/>
      <c r="O18" s="602"/>
      <c r="P18" s="602"/>
      <c r="Q18" s="602"/>
      <c r="R18" s="602"/>
      <c r="S18" s="602"/>
      <c r="T18" s="602"/>
      <c r="U18" s="602"/>
      <c r="V18" s="602"/>
      <c r="W18" s="602"/>
      <c r="X18" s="603"/>
      <c r="Y18" s="604"/>
      <c r="Z18" s="605"/>
      <c r="AA18" s="605"/>
      <c r="AB18" s="619"/>
      <c r="AC18" s="609"/>
      <c r="AD18" s="614"/>
      <c r="AE18" s="614"/>
      <c r="AF18" s="614"/>
      <c r="AG18" s="615"/>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4"/>
      <c r="I19" s="614"/>
      <c r="J19" s="614"/>
      <c r="K19" s="615"/>
      <c r="L19" s="601"/>
      <c r="M19" s="602"/>
      <c r="N19" s="602"/>
      <c r="O19" s="602"/>
      <c r="P19" s="602"/>
      <c r="Q19" s="602"/>
      <c r="R19" s="602"/>
      <c r="S19" s="602"/>
      <c r="T19" s="602"/>
      <c r="U19" s="602"/>
      <c r="V19" s="602"/>
      <c r="W19" s="602"/>
      <c r="X19" s="603"/>
      <c r="Y19" s="604"/>
      <c r="Z19" s="605"/>
      <c r="AA19" s="605"/>
      <c r="AB19" s="619"/>
      <c r="AC19" s="609"/>
      <c r="AD19" s="614"/>
      <c r="AE19" s="614"/>
      <c r="AF19" s="614"/>
      <c r="AG19" s="615"/>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4"/>
      <c r="I20" s="614"/>
      <c r="J20" s="614"/>
      <c r="K20" s="615"/>
      <c r="L20" s="601"/>
      <c r="M20" s="602"/>
      <c r="N20" s="602"/>
      <c r="O20" s="602"/>
      <c r="P20" s="602"/>
      <c r="Q20" s="602"/>
      <c r="R20" s="602"/>
      <c r="S20" s="602"/>
      <c r="T20" s="602"/>
      <c r="U20" s="602"/>
      <c r="V20" s="602"/>
      <c r="W20" s="602"/>
      <c r="X20" s="603"/>
      <c r="Y20" s="604"/>
      <c r="Z20" s="605"/>
      <c r="AA20" s="605"/>
      <c r="AB20" s="619"/>
      <c r="AC20" s="609"/>
      <c r="AD20" s="614"/>
      <c r="AE20" s="614"/>
      <c r="AF20" s="614"/>
      <c r="AG20" s="615"/>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4"/>
      <c r="I21" s="614"/>
      <c r="J21" s="614"/>
      <c r="K21" s="615"/>
      <c r="L21" s="601"/>
      <c r="M21" s="602"/>
      <c r="N21" s="602"/>
      <c r="O21" s="602"/>
      <c r="P21" s="602"/>
      <c r="Q21" s="602"/>
      <c r="R21" s="602"/>
      <c r="S21" s="602"/>
      <c r="T21" s="602"/>
      <c r="U21" s="602"/>
      <c r="V21" s="602"/>
      <c r="W21" s="602"/>
      <c r="X21" s="603"/>
      <c r="Y21" s="604"/>
      <c r="Z21" s="605"/>
      <c r="AA21" s="605"/>
      <c r="AB21" s="619"/>
      <c r="AC21" s="609"/>
      <c r="AD21" s="614"/>
      <c r="AE21" s="614"/>
      <c r="AF21" s="614"/>
      <c r="AG21" s="615"/>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4"/>
      <c r="I22" s="614"/>
      <c r="J22" s="614"/>
      <c r="K22" s="615"/>
      <c r="L22" s="601"/>
      <c r="M22" s="602"/>
      <c r="N22" s="602"/>
      <c r="O22" s="602"/>
      <c r="P22" s="602"/>
      <c r="Q22" s="602"/>
      <c r="R22" s="602"/>
      <c r="S22" s="602"/>
      <c r="T22" s="602"/>
      <c r="U22" s="602"/>
      <c r="V22" s="602"/>
      <c r="W22" s="602"/>
      <c r="X22" s="603"/>
      <c r="Y22" s="604"/>
      <c r="Z22" s="605"/>
      <c r="AA22" s="605"/>
      <c r="AB22" s="619"/>
      <c r="AC22" s="609"/>
      <c r="AD22" s="614"/>
      <c r="AE22" s="614"/>
      <c r="AF22" s="614"/>
      <c r="AG22" s="615"/>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4"/>
      <c r="I23" s="614"/>
      <c r="J23" s="614"/>
      <c r="K23" s="615"/>
      <c r="L23" s="601"/>
      <c r="M23" s="602"/>
      <c r="N23" s="602"/>
      <c r="O23" s="602"/>
      <c r="P23" s="602"/>
      <c r="Q23" s="602"/>
      <c r="R23" s="602"/>
      <c r="S23" s="602"/>
      <c r="T23" s="602"/>
      <c r="U23" s="602"/>
      <c r="V23" s="602"/>
      <c r="W23" s="602"/>
      <c r="X23" s="603"/>
      <c r="Y23" s="604"/>
      <c r="Z23" s="605"/>
      <c r="AA23" s="605"/>
      <c r="AB23" s="619"/>
      <c r="AC23" s="609"/>
      <c r="AD23" s="614"/>
      <c r="AE23" s="614"/>
      <c r="AF23" s="614"/>
      <c r="AG23" s="615"/>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4"/>
      <c r="I24" s="614"/>
      <c r="J24" s="614"/>
      <c r="K24" s="615"/>
      <c r="L24" s="601"/>
      <c r="M24" s="602"/>
      <c r="N24" s="602"/>
      <c r="O24" s="602"/>
      <c r="P24" s="602"/>
      <c r="Q24" s="602"/>
      <c r="R24" s="602"/>
      <c r="S24" s="602"/>
      <c r="T24" s="602"/>
      <c r="U24" s="602"/>
      <c r="V24" s="602"/>
      <c r="W24" s="602"/>
      <c r="X24" s="603"/>
      <c r="Y24" s="604"/>
      <c r="Z24" s="605"/>
      <c r="AA24" s="605"/>
      <c r="AB24" s="619"/>
      <c r="AC24" s="609"/>
      <c r="AD24" s="614"/>
      <c r="AE24" s="614"/>
      <c r="AF24" s="614"/>
      <c r="AG24" s="615"/>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4"/>
      <c r="I25" s="614"/>
      <c r="J25" s="614"/>
      <c r="K25" s="615"/>
      <c r="L25" s="601"/>
      <c r="M25" s="602"/>
      <c r="N25" s="602"/>
      <c r="O25" s="602"/>
      <c r="P25" s="602"/>
      <c r="Q25" s="602"/>
      <c r="R25" s="602"/>
      <c r="S25" s="602"/>
      <c r="T25" s="602"/>
      <c r="U25" s="602"/>
      <c r="V25" s="602"/>
      <c r="W25" s="602"/>
      <c r="X25" s="603"/>
      <c r="Y25" s="604"/>
      <c r="Z25" s="605"/>
      <c r="AA25" s="605"/>
      <c r="AB25" s="619"/>
      <c r="AC25" s="609"/>
      <c r="AD25" s="614"/>
      <c r="AE25" s="614"/>
      <c r="AF25" s="614"/>
      <c r="AG25" s="615"/>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4"/>
      <c r="I26" s="614"/>
      <c r="J26" s="614"/>
      <c r="K26" s="615"/>
      <c r="L26" s="601"/>
      <c r="M26" s="602"/>
      <c r="N26" s="602"/>
      <c r="O26" s="602"/>
      <c r="P26" s="602"/>
      <c r="Q26" s="602"/>
      <c r="R26" s="602"/>
      <c r="S26" s="602"/>
      <c r="T26" s="602"/>
      <c r="U26" s="602"/>
      <c r="V26" s="602"/>
      <c r="W26" s="602"/>
      <c r="X26" s="603"/>
      <c r="Y26" s="604"/>
      <c r="Z26" s="605"/>
      <c r="AA26" s="605"/>
      <c r="AB26" s="619"/>
      <c r="AC26" s="609"/>
      <c r="AD26" s="614"/>
      <c r="AE26" s="614"/>
      <c r="AF26" s="614"/>
      <c r="AG26" s="615"/>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2"/>
      <c r="B31" s="1053"/>
      <c r="C31" s="1053"/>
      <c r="D31" s="1053"/>
      <c r="E31" s="1053"/>
      <c r="F31" s="1054"/>
      <c r="G31" s="609"/>
      <c r="H31" s="614"/>
      <c r="I31" s="614"/>
      <c r="J31" s="614"/>
      <c r="K31" s="615"/>
      <c r="L31" s="601"/>
      <c r="M31" s="602"/>
      <c r="N31" s="602"/>
      <c r="O31" s="602"/>
      <c r="P31" s="602"/>
      <c r="Q31" s="602"/>
      <c r="R31" s="602"/>
      <c r="S31" s="602"/>
      <c r="T31" s="602"/>
      <c r="U31" s="602"/>
      <c r="V31" s="602"/>
      <c r="W31" s="602"/>
      <c r="X31" s="603"/>
      <c r="Y31" s="604"/>
      <c r="Z31" s="605"/>
      <c r="AA31" s="605"/>
      <c r="AB31" s="619"/>
      <c r="AC31" s="609"/>
      <c r="AD31" s="614"/>
      <c r="AE31" s="614"/>
      <c r="AF31" s="614"/>
      <c r="AG31" s="615"/>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4"/>
      <c r="I32" s="614"/>
      <c r="J32" s="614"/>
      <c r="K32" s="615"/>
      <c r="L32" s="601"/>
      <c r="M32" s="602"/>
      <c r="N32" s="602"/>
      <c r="O32" s="602"/>
      <c r="P32" s="602"/>
      <c r="Q32" s="602"/>
      <c r="R32" s="602"/>
      <c r="S32" s="602"/>
      <c r="T32" s="602"/>
      <c r="U32" s="602"/>
      <c r="V32" s="602"/>
      <c r="W32" s="602"/>
      <c r="X32" s="603"/>
      <c r="Y32" s="604"/>
      <c r="Z32" s="605"/>
      <c r="AA32" s="605"/>
      <c r="AB32" s="619"/>
      <c r="AC32" s="609"/>
      <c r="AD32" s="614"/>
      <c r="AE32" s="614"/>
      <c r="AF32" s="614"/>
      <c r="AG32" s="615"/>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4"/>
      <c r="I33" s="614"/>
      <c r="J33" s="614"/>
      <c r="K33" s="615"/>
      <c r="L33" s="601"/>
      <c r="M33" s="602"/>
      <c r="N33" s="602"/>
      <c r="O33" s="602"/>
      <c r="P33" s="602"/>
      <c r="Q33" s="602"/>
      <c r="R33" s="602"/>
      <c r="S33" s="602"/>
      <c r="T33" s="602"/>
      <c r="U33" s="602"/>
      <c r="V33" s="602"/>
      <c r="W33" s="602"/>
      <c r="X33" s="603"/>
      <c r="Y33" s="604"/>
      <c r="Z33" s="605"/>
      <c r="AA33" s="605"/>
      <c r="AB33" s="619"/>
      <c r="AC33" s="609"/>
      <c r="AD33" s="614"/>
      <c r="AE33" s="614"/>
      <c r="AF33" s="614"/>
      <c r="AG33" s="615"/>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4"/>
      <c r="I34" s="614"/>
      <c r="J34" s="614"/>
      <c r="K34" s="615"/>
      <c r="L34" s="601"/>
      <c r="M34" s="602"/>
      <c r="N34" s="602"/>
      <c r="O34" s="602"/>
      <c r="P34" s="602"/>
      <c r="Q34" s="602"/>
      <c r="R34" s="602"/>
      <c r="S34" s="602"/>
      <c r="T34" s="602"/>
      <c r="U34" s="602"/>
      <c r="V34" s="602"/>
      <c r="W34" s="602"/>
      <c r="X34" s="603"/>
      <c r="Y34" s="604"/>
      <c r="Z34" s="605"/>
      <c r="AA34" s="605"/>
      <c r="AB34" s="619"/>
      <c r="AC34" s="609"/>
      <c r="AD34" s="614"/>
      <c r="AE34" s="614"/>
      <c r="AF34" s="614"/>
      <c r="AG34" s="615"/>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4"/>
      <c r="I35" s="614"/>
      <c r="J35" s="614"/>
      <c r="K35" s="615"/>
      <c r="L35" s="601"/>
      <c r="M35" s="602"/>
      <c r="N35" s="602"/>
      <c r="O35" s="602"/>
      <c r="P35" s="602"/>
      <c r="Q35" s="602"/>
      <c r="R35" s="602"/>
      <c r="S35" s="602"/>
      <c r="T35" s="602"/>
      <c r="U35" s="602"/>
      <c r="V35" s="602"/>
      <c r="W35" s="602"/>
      <c r="X35" s="603"/>
      <c r="Y35" s="604"/>
      <c r="Z35" s="605"/>
      <c r="AA35" s="605"/>
      <c r="AB35" s="619"/>
      <c r="AC35" s="609"/>
      <c r="AD35" s="614"/>
      <c r="AE35" s="614"/>
      <c r="AF35" s="614"/>
      <c r="AG35" s="615"/>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4"/>
      <c r="I36" s="614"/>
      <c r="J36" s="614"/>
      <c r="K36" s="615"/>
      <c r="L36" s="601"/>
      <c r="M36" s="602"/>
      <c r="N36" s="602"/>
      <c r="O36" s="602"/>
      <c r="P36" s="602"/>
      <c r="Q36" s="602"/>
      <c r="R36" s="602"/>
      <c r="S36" s="602"/>
      <c r="T36" s="602"/>
      <c r="U36" s="602"/>
      <c r="V36" s="602"/>
      <c r="W36" s="602"/>
      <c r="X36" s="603"/>
      <c r="Y36" s="604"/>
      <c r="Z36" s="605"/>
      <c r="AA36" s="605"/>
      <c r="AB36" s="619"/>
      <c r="AC36" s="609"/>
      <c r="AD36" s="614"/>
      <c r="AE36" s="614"/>
      <c r="AF36" s="614"/>
      <c r="AG36" s="615"/>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4"/>
      <c r="I37" s="614"/>
      <c r="J37" s="614"/>
      <c r="K37" s="615"/>
      <c r="L37" s="601"/>
      <c r="M37" s="602"/>
      <c r="N37" s="602"/>
      <c r="O37" s="602"/>
      <c r="P37" s="602"/>
      <c r="Q37" s="602"/>
      <c r="R37" s="602"/>
      <c r="S37" s="602"/>
      <c r="T37" s="602"/>
      <c r="U37" s="602"/>
      <c r="V37" s="602"/>
      <c r="W37" s="602"/>
      <c r="X37" s="603"/>
      <c r="Y37" s="604"/>
      <c r="Z37" s="605"/>
      <c r="AA37" s="605"/>
      <c r="AB37" s="619"/>
      <c r="AC37" s="609"/>
      <c r="AD37" s="614"/>
      <c r="AE37" s="614"/>
      <c r="AF37" s="614"/>
      <c r="AG37" s="615"/>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4"/>
      <c r="I38" s="614"/>
      <c r="J38" s="614"/>
      <c r="K38" s="615"/>
      <c r="L38" s="601"/>
      <c r="M38" s="602"/>
      <c r="N38" s="602"/>
      <c r="O38" s="602"/>
      <c r="P38" s="602"/>
      <c r="Q38" s="602"/>
      <c r="R38" s="602"/>
      <c r="S38" s="602"/>
      <c r="T38" s="602"/>
      <c r="U38" s="602"/>
      <c r="V38" s="602"/>
      <c r="W38" s="602"/>
      <c r="X38" s="603"/>
      <c r="Y38" s="604"/>
      <c r="Z38" s="605"/>
      <c r="AA38" s="605"/>
      <c r="AB38" s="619"/>
      <c r="AC38" s="609"/>
      <c r="AD38" s="614"/>
      <c r="AE38" s="614"/>
      <c r="AF38" s="614"/>
      <c r="AG38" s="615"/>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4"/>
      <c r="I39" s="614"/>
      <c r="J39" s="614"/>
      <c r="K39" s="615"/>
      <c r="L39" s="601"/>
      <c r="M39" s="602"/>
      <c r="N39" s="602"/>
      <c r="O39" s="602"/>
      <c r="P39" s="602"/>
      <c r="Q39" s="602"/>
      <c r="R39" s="602"/>
      <c r="S39" s="602"/>
      <c r="T39" s="602"/>
      <c r="U39" s="602"/>
      <c r="V39" s="602"/>
      <c r="W39" s="602"/>
      <c r="X39" s="603"/>
      <c r="Y39" s="604"/>
      <c r="Z39" s="605"/>
      <c r="AA39" s="605"/>
      <c r="AB39" s="619"/>
      <c r="AC39" s="609"/>
      <c r="AD39" s="614"/>
      <c r="AE39" s="614"/>
      <c r="AF39" s="614"/>
      <c r="AG39" s="615"/>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2"/>
      <c r="B44" s="1053"/>
      <c r="C44" s="1053"/>
      <c r="D44" s="1053"/>
      <c r="E44" s="1053"/>
      <c r="F44" s="1054"/>
      <c r="G44" s="609"/>
      <c r="H44" s="614"/>
      <c r="I44" s="614"/>
      <c r="J44" s="614"/>
      <c r="K44" s="615"/>
      <c r="L44" s="601"/>
      <c r="M44" s="602"/>
      <c r="N44" s="602"/>
      <c r="O44" s="602"/>
      <c r="P44" s="602"/>
      <c r="Q44" s="602"/>
      <c r="R44" s="602"/>
      <c r="S44" s="602"/>
      <c r="T44" s="602"/>
      <c r="U44" s="602"/>
      <c r="V44" s="602"/>
      <c r="W44" s="602"/>
      <c r="X44" s="603"/>
      <c r="Y44" s="604"/>
      <c r="Z44" s="605"/>
      <c r="AA44" s="605"/>
      <c r="AB44" s="619"/>
      <c r="AC44" s="609"/>
      <c r="AD44" s="614"/>
      <c r="AE44" s="614"/>
      <c r="AF44" s="614"/>
      <c r="AG44" s="615"/>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4"/>
      <c r="I45" s="614"/>
      <c r="J45" s="614"/>
      <c r="K45" s="615"/>
      <c r="L45" s="601"/>
      <c r="M45" s="602"/>
      <c r="N45" s="602"/>
      <c r="O45" s="602"/>
      <c r="P45" s="602"/>
      <c r="Q45" s="602"/>
      <c r="R45" s="602"/>
      <c r="S45" s="602"/>
      <c r="T45" s="602"/>
      <c r="U45" s="602"/>
      <c r="V45" s="602"/>
      <c r="W45" s="602"/>
      <c r="X45" s="603"/>
      <c r="Y45" s="604"/>
      <c r="Z45" s="605"/>
      <c r="AA45" s="605"/>
      <c r="AB45" s="619"/>
      <c r="AC45" s="609"/>
      <c r="AD45" s="614"/>
      <c r="AE45" s="614"/>
      <c r="AF45" s="614"/>
      <c r="AG45" s="615"/>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4"/>
      <c r="I46" s="614"/>
      <c r="J46" s="614"/>
      <c r="K46" s="615"/>
      <c r="L46" s="601"/>
      <c r="M46" s="602"/>
      <c r="N46" s="602"/>
      <c r="O46" s="602"/>
      <c r="P46" s="602"/>
      <c r="Q46" s="602"/>
      <c r="R46" s="602"/>
      <c r="S46" s="602"/>
      <c r="T46" s="602"/>
      <c r="U46" s="602"/>
      <c r="V46" s="602"/>
      <c r="W46" s="602"/>
      <c r="X46" s="603"/>
      <c r="Y46" s="604"/>
      <c r="Z46" s="605"/>
      <c r="AA46" s="605"/>
      <c r="AB46" s="619"/>
      <c r="AC46" s="609"/>
      <c r="AD46" s="614"/>
      <c r="AE46" s="614"/>
      <c r="AF46" s="614"/>
      <c r="AG46" s="615"/>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4"/>
      <c r="I47" s="614"/>
      <c r="J47" s="614"/>
      <c r="K47" s="615"/>
      <c r="L47" s="601"/>
      <c r="M47" s="602"/>
      <c r="N47" s="602"/>
      <c r="O47" s="602"/>
      <c r="P47" s="602"/>
      <c r="Q47" s="602"/>
      <c r="R47" s="602"/>
      <c r="S47" s="602"/>
      <c r="T47" s="602"/>
      <c r="U47" s="602"/>
      <c r="V47" s="602"/>
      <c r="W47" s="602"/>
      <c r="X47" s="603"/>
      <c r="Y47" s="604"/>
      <c r="Z47" s="605"/>
      <c r="AA47" s="605"/>
      <c r="AB47" s="619"/>
      <c r="AC47" s="609"/>
      <c r="AD47" s="614"/>
      <c r="AE47" s="614"/>
      <c r="AF47" s="614"/>
      <c r="AG47" s="615"/>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4"/>
      <c r="I48" s="614"/>
      <c r="J48" s="614"/>
      <c r="K48" s="615"/>
      <c r="L48" s="601"/>
      <c r="M48" s="602"/>
      <c r="N48" s="602"/>
      <c r="O48" s="602"/>
      <c r="P48" s="602"/>
      <c r="Q48" s="602"/>
      <c r="R48" s="602"/>
      <c r="S48" s="602"/>
      <c r="T48" s="602"/>
      <c r="U48" s="602"/>
      <c r="V48" s="602"/>
      <c r="W48" s="602"/>
      <c r="X48" s="603"/>
      <c r="Y48" s="604"/>
      <c r="Z48" s="605"/>
      <c r="AA48" s="605"/>
      <c r="AB48" s="619"/>
      <c r="AC48" s="609"/>
      <c r="AD48" s="614"/>
      <c r="AE48" s="614"/>
      <c r="AF48" s="614"/>
      <c r="AG48" s="615"/>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4"/>
      <c r="I49" s="614"/>
      <c r="J49" s="614"/>
      <c r="K49" s="615"/>
      <c r="L49" s="601"/>
      <c r="M49" s="602"/>
      <c r="N49" s="602"/>
      <c r="O49" s="602"/>
      <c r="P49" s="602"/>
      <c r="Q49" s="602"/>
      <c r="R49" s="602"/>
      <c r="S49" s="602"/>
      <c r="T49" s="602"/>
      <c r="U49" s="602"/>
      <c r="V49" s="602"/>
      <c r="W49" s="602"/>
      <c r="X49" s="603"/>
      <c r="Y49" s="604"/>
      <c r="Z49" s="605"/>
      <c r="AA49" s="605"/>
      <c r="AB49" s="619"/>
      <c r="AC49" s="609"/>
      <c r="AD49" s="614"/>
      <c r="AE49" s="614"/>
      <c r="AF49" s="614"/>
      <c r="AG49" s="615"/>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4"/>
      <c r="I50" s="614"/>
      <c r="J50" s="614"/>
      <c r="K50" s="615"/>
      <c r="L50" s="601"/>
      <c r="M50" s="602"/>
      <c r="N50" s="602"/>
      <c r="O50" s="602"/>
      <c r="P50" s="602"/>
      <c r="Q50" s="602"/>
      <c r="R50" s="602"/>
      <c r="S50" s="602"/>
      <c r="T50" s="602"/>
      <c r="U50" s="602"/>
      <c r="V50" s="602"/>
      <c r="W50" s="602"/>
      <c r="X50" s="603"/>
      <c r="Y50" s="604"/>
      <c r="Z50" s="605"/>
      <c r="AA50" s="605"/>
      <c r="AB50" s="619"/>
      <c r="AC50" s="609"/>
      <c r="AD50" s="614"/>
      <c r="AE50" s="614"/>
      <c r="AF50" s="614"/>
      <c r="AG50" s="615"/>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4"/>
      <c r="I51" s="614"/>
      <c r="J51" s="614"/>
      <c r="K51" s="615"/>
      <c r="L51" s="601"/>
      <c r="M51" s="602"/>
      <c r="N51" s="602"/>
      <c r="O51" s="602"/>
      <c r="P51" s="602"/>
      <c r="Q51" s="602"/>
      <c r="R51" s="602"/>
      <c r="S51" s="602"/>
      <c r="T51" s="602"/>
      <c r="U51" s="602"/>
      <c r="V51" s="602"/>
      <c r="W51" s="602"/>
      <c r="X51" s="603"/>
      <c r="Y51" s="604"/>
      <c r="Z51" s="605"/>
      <c r="AA51" s="605"/>
      <c r="AB51" s="619"/>
      <c r="AC51" s="609"/>
      <c r="AD51" s="614"/>
      <c r="AE51" s="614"/>
      <c r="AF51" s="614"/>
      <c r="AG51" s="615"/>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4"/>
      <c r="I52" s="614"/>
      <c r="J52" s="614"/>
      <c r="K52" s="615"/>
      <c r="L52" s="601"/>
      <c r="M52" s="602"/>
      <c r="N52" s="602"/>
      <c r="O52" s="602"/>
      <c r="P52" s="602"/>
      <c r="Q52" s="602"/>
      <c r="R52" s="602"/>
      <c r="S52" s="602"/>
      <c r="T52" s="602"/>
      <c r="U52" s="602"/>
      <c r="V52" s="602"/>
      <c r="W52" s="602"/>
      <c r="X52" s="603"/>
      <c r="Y52" s="604"/>
      <c r="Z52" s="605"/>
      <c r="AA52" s="605"/>
      <c r="AB52" s="619"/>
      <c r="AC52" s="609"/>
      <c r="AD52" s="614"/>
      <c r="AE52" s="614"/>
      <c r="AF52" s="614"/>
      <c r="AG52" s="615"/>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2"/>
      <c r="B58" s="1053"/>
      <c r="C58" s="1053"/>
      <c r="D58" s="1053"/>
      <c r="E58" s="1053"/>
      <c r="F58" s="1054"/>
      <c r="G58" s="609"/>
      <c r="H58" s="614"/>
      <c r="I58" s="614"/>
      <c r="J58" s="614"/>
      <c r="K58" s="615"/>
      <c r="L58" s="601"/>
      <c r="M58" s="602"/>
      <c r="N58" s="602"/>
      <c r="O58" s="602"/>
      <c r="P58" s="602"/>
      <c r="Q58" s="602"/>
      <c r="R58" s="602"/>
      <c r="S58" s="602"/>
      <c r="T58" s="602"/>
      <c r="U58" s="602"/>
      <c r="V58" s="602"/>
      <c r="W58" s="602"/>
      <c r="X58" s="603"/>
      <c r="Y58" s="604"/>
      <c r="Z58" s="605"/>
      <c r="AA58" s="605"/>
      <c r="AB58" s="619"/>
      <c r="AC58" s="609"/>
      <c r="AD58" s="614"/>
      <c r="AE58" s="614"/>
      <c r="AF58" s="614"/>
      <c r="AG58" s="615"/>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4"/>
      <c r="I59" s="614"/>
      <c r="J59" s="614"/>
      <c r="K59" s="615"/>
      <c r="L59" s="601"/>
      <c r="M59" s="602"/>
      <c r="N59" s="602"/>
      <c r="O59" s="602"/>
      <c r="P59" s="602"/>
      <c r="Q59" s="602"/>
      <c r="R59" s="602"/>
      <c r="S59" s="602"/>
      <c r="T59" s="602"/>
      <c r="U59" s="602"/>
      <c r="V59" s="602"/>
      <c r="W59" s="602"/>
      <c r="X59" s="603"/>
      <c r="Y59" s="604"/>
      <c r="Z59" s="605"/>
      <c r="AA59" s="605"/>
      <c r="AB59" s="619"/>
      <c r="AC59" s="609"/>
      <c r="AD59" s="614"/>
      <c r="AE59" s="614"/>
      <c r="AF59" s="614"/>
      <c r="AG59" s="615"/>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4"/>
      <c r="I60" s="614"/>
      <c r="J60" s="614"/>
      <c r="K60" s="615"/>
      <c r="L60" s="601"/>
      <c r="M60" s="602"/>
      <c r="N60" s="602"/>
      <c r="O60" s="602"/>
      <c r="P60" s="602"/>
      <c r="Q60" s="602"/>
      <c r="R60" s="602"/>
      <c r="S60" s="602"/>
      <c r="T60" s="602"/>
      <c r="U60" s="602"/>
      <c r="V60" s="602"/>
      <c r="W60" s="602"/>
      <c r="X60" s="603"/>
      <c r="Y60" s="604"/>
      <c r="Z60" s="605"/>
      <c r="AA60" s="605"/>
      <c r="AB60" s="619"/>
      <c r="AC60" s="609"/>
      <c r="AD60" s="614"/>
      <c r="AE60" s="614"/>
      <c r="AF60" s="614"/>
      <c r="AG60" s="615"/>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4"/>
      <c r="I61" s="614"/>
      <c r="J61" s="614"/>
      <c r="K61" s="615"/>
      <c r="L61" s="601"/>
      <c r="M61" s="602"/>
      <c r="N61" s="602"/>
      <c r="O61" s="602"/>
      <c r="P61" s="602"/>
      <c r="Q61" s="602"/>
      <c r="R61" s="602"/>
      <c r="S61" s="602"/>
      <c r="T61" s="602"/>
      <c r="U61" s="602"/>
      <c r="V61" s="602"/>
      <c r="W61" s="602"/>
      <c r="X61" s="603"/>
      <c r="Y61" s="604"/>
      <c r="Z61" s="605"/>
      <c r="AA61" s="605"/>
      <c r="AB61" s="619"/>
      <c r="AC61" s="609"/>
      <c r="AD61" s="614"/>
      <c r="AE61" s="614"/>
      <c r="AF61" s="614"/>
      <c r="AG61" s="615"/>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4"/>
      <c r="I62" s="614"/>
      <c r="J62" s="614"/>
      <c r="K62" s="615"/>
      <c r="L62" s="601"/>
      <c r="M62" s="602"/>
      <c r="N62" s="602"/>
      <c r="O62" s="602"/>
      <c r="P62" s="602"/>
      <c r="Q62" s="602"/>
      <c r="R62" s="602"/>
      <c r="S62" s="602"/>
      <c r="T62" s="602"/>
      <c r="U62" s="602"/>
      <c r="V62" s="602"/>
      <c r="W62" s="602"/>
      <c r="X62" s="603"/>
      <c r="Y62" s="604"/>
      <c r="Z62" s="605"/>
      <c r="AA62" s="605"/>
      <c r="AB62" s="619"/>
      <c r="AC62" s="609"/>
      <c r="AD62" s="614"/>
      <c r="AE62" s="614"/>
      <c r="AF62" s="614"/>
      <c r="AG62" s="615"/>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4"/>
      <c r="I63" s="614"/>
      <c r="J63" s="614"/>
      <c r="K63" s="615"/>
      <c r="L63" s="601"/>
      <c r="M63" s="602"/>
      <c r="N63" s="602"/>
      <c r="O63" s="602"/>
      <c r="P63" s="602"/>
      <c r="Q63" s="602"/>
      <c r="R63" s="602"/>
      <c r="S63" s="602"/>
      <c r="T63" s="602"/>
      <c r="U63" s="602"/>
      <c r="V63" s="602"/>
      <c r="W63" s="602"/>
      <c r="X63" s="603"/>
      <c r="Y63" s="604"/>
      <c r="Z63" s="605"/>
      <c r="AA63" s="605"/>
      <c r="AB63" s="619"/>
      <c r="AC63" s="609"/>
      <c r="AD63" s="614"/>
      <c r="AE63" s="614"/>
      <c r="AF63" s="614"/>
      <c r="AG63" s="615"/>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4"/>
      <c r="I64" s="614"/>
      <c r="J64" s="614"/>
      <c r="K64" s="615"/>
      <c r="L64" s="601"/>
      <c r="M64" s="602"/>
      <c r="N64" s="602"/>
      <c r="O64" s="602"/>
      <c r="P64" s="602"/>
      <c r="Q64" s="602"/>
      <c r="R64" s="602"/>
      <c r="S64" s="602"/>
      <c r="T64" s="602"/>
      <c r="U64" s="602"/>
      <c r="V64" s="602"/>
      <c r="W64" s="602"/>
      <c r="X64" s="603"/>
      <c r="Y64" s="604"/>
      <c r="Z64" s="605"/>
      <c r="AA64" s="605"/>
      <c r="AB64" s="619"/>
      <c r="AC64" s="609"/>
      <c r="AD64" s="614"/>
      <c r="AE64" s="614"/>
      <c r="AF64" s="614"/>
      <c r="AG64" s="615"/>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4"/>
      <c r="I65" s="614"/>
      <c r="J65" s="614"/>
      <c r="K65" s="615"/>
      <c r="L65" s="601"/>
      <c r="M65" s="602"/>
      <c r="N65" s="602"/>
      <c r="O65" s="602"/>
      <c r="P65" s="602"/>
      <c r="Q65" s="602"/>
      <c r="R65" s="602"/>
      <c r="S65" s="602"/>
      <c r="T65" s="602"/>
      <c r="U65" s="602"/>
      <c r="V65" s="602"/>
      <c r="W65" s="602"/>
      <c r="X65" s="603"/>
      <c r="Y65" s="604"/>
      <c r="Z65" s="605"/>
      <c r="AA65" s="605"/>
      <c r="AB65" s="619"/>
      <c r="AC65" s="609"/>
      <c r="AD65" s="614"/>
      <c r="AE65" s="614"/>
      <c r="AF65" s="614"/>
      <c r="AG65" s="615"/>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4"/>
      <c r="I66" s="614"/>
      <c r="J66" s="614"/>
      <c r="K66" s="615"/>
      <c r="L66" s="601"/>
      <c r="M66" s="602"/>
      <c r="N66" s="602"/>
      <c r="O66" s="602"/>
      <c r="P66" s="602"/>
      <c r="Q66" s="602"/>
      <c r="R66" s="602"/>
      <c r="S66" s="602"/>
      <c r="T66" s="602"/>
      <c r="U66" s="602"/>
      <c r="V66" s="602"/>
      <c r="W66" s="602"/>
      <c r="X66" s="603"/>
      <c r="Y66" s="604"/>
      <c r="Z66" s="605"/>
      <c r="AA66" s="605"/>
      <c r="AB66" s="619"/>
      <c r="AC66" s="609"/>
      <c r="AD66" s="614"/>
      <c r="AE66" s="614"/>
      <c r="AF66" s="614"/>
      <c r="AG66" s="615"/>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2"/>
      <c r="B71" s="1053"/>
      <c r="C71" s="1053"/>
      <c r="D71" s="1053"/>
      <c r="E71" s="1053"/>
      <c r="F71" s="1054"/>
      <c r="G71" s="609"/>
      <c r="H71" s="614"/>
      <c r="I71" s="614"/>
      <c r="J71" s="614"/>
      <c r="K71" s="615"/>
      <c r="L71" s="601"/>
      <c r="M71" s="602"/>
      <c r="N71" s="602"/>
      <c r="O71" s="602"/>
      <c r="P71" s="602"/>
      <c r="Q71" s="602"/>
      <c r="R71" s="602"/>
      <c r="S71" s="602"/>
      <c r="T71" s="602"/>
      <c r="U71" s="602"/>
      <c r="V71" s="602"/>
      <c r="W71" s="602"/>
      <c r="X71" s="603"/>
      <c r="Y71" s="604"/>
      <c r="Z71" s="605"/>
      <c r="AA71" s="605"/>
      <c r="AB71" s="619"/>
      <c r="AC71" s="609"/>
      <c r="AD71" s="614"/>
      <c r="AE71" s="614"/>
      <c r="AF71" s="614"/>
      <c r="AG71" s="615"/>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4"/>
      <c r="I72" s="614"/>
      <c r="J72" s="614"/>
      <c r="K72" s="615"/>
      <c r="L72" s="601"/>
      <c r="M72" s="602"/>
      <c r="N72" s="602"/>
      <c r="O72" s="602"/>
      <c r="P72" s="602"/>
      <c r="Q72" s="602"/>
      <c r="R72" s="602"/>
      <c r="S72" s="602"/>
      <c r="T72" s="602"/>
      <c r="U72" s="602"/>
      <c r="V72" s="602"/>
      <c r="W72" s="602"/>
      <c r="X72" s="603"/>
      <c r="Y72" s="604"/>
      <c r="Z72" s="605"/>
      <c r="AA72" s="605"/>
      <c r="AB72" s="619"/>
      <c r="AC72" s="609"/>
      <c r="AD72" s="614"/>
      <c r="AE72" s="614"/>
      <c r="AF72" s="614"/>
      <c r="AG72" s="615"/>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4"/>
      <c r="I73" s="614"/>
      <c r="J73" s="614"/>
      <c r="K73" s="615"/>
      <c r="L73" s="601"/>
      <c r="M73" s="602"/>
      <c r="N73" s="602"/>
      <c r="O73" s="602"/>
      <c r="P73" s="602"/>
      <c r="Q73" s="602"/>
      <c r="R73" s="602"/>
      <c r="S73" s="602"/>
      <c r="T73" s="602"/>
      <c r="U73" s="602"/>
      <c r="V73" s="602"/>
      <c r="W73" s="602"/>
      <c r="X73" s="603"/>
      <c r="Y73" s="604"/>
      <c r="Z73" s="605"/>
      <c r="AA73" s="605"/>
      <c r="AB73" s="619"/>
      <c r="AC73" s="609"/>
      <c r="AD73" s="614"/>
      <c r="AE73" s="614"/>
      <c r="AF73" s="614"/>
      <c r="AG73" s="615"/>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4"/>
      <c r="I74" s="614"/>
      <c r="J74" s="614"/>
      <c r="K74" s="615"/>
      <c r="L74" s="601"/>
      <c r="M74" s="602"/>
      <c r="N74" s="602"/>
      <c r="O74" s="602"/>
      <c r="P74" s="602"/>
      <c r="Q74" s="602"/>
      <c r="R74" s="602"/>
      <c r="S74" s="602"/>
      <c r="T74" s="602"/>
      <c r="U74" s="602"/>
      <c r="V74" s="602"/>
      <c r="W74" s="602"/>
      <c r="X74" s="603"/>
      <c r="Y74" s="604"/>
      <c r="Z74" s="605"/>
      <c r="AA74" s="605"/>
      <c r="AB74" s="619"/>
      <c r="AC74" s="609"/>
      <c r="AD74" s="614"/>
      <c r="AE74" s="614"/>
      <c r="AF74" s="614"/>
      <c r="AG74" s="615"/>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4"/>
      <c r="I75" s="614"/>
      <c r="J75" s="614"/>
      <c r="K75" s="615"/>
      <c r="L75" s="601"/>
      <c r="M75" s="602"/>
      <c r="N75" s="602"/>
      <c r="O75" s="602"/>
      <c r="P75" s="602"/>
      <c r="Q75" s="602"/>
      <c r="R75" s="602"/>
      <c r="S75" s="602"/>
      <c r="T75" s="602"/>
      <c r="U75" s="602"/>
      <c r="V75" s="602"/>
      <c r="W75" s="602"/>
      <c r="X75" s="603"/>
      <c r="Y75" s="604"/>
      <c r="Z75" s="605"/>
      <c r="AA75" s="605"/>
      <c r="AB75" s="619"/>
      <c r="AC75" s="609"/>
      <c r="AD75" s="614"/>
      <c r="AE75" s="614"/>
      <c r="AF75" s="614"/>
      <c r="AG75" s="615"/>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4"/>
      <c r="I76" s="614"/>
      <c r="J76" s="614"/>
      <c r="K76" s="615"/>
      <c r="L76" s="601"/>
      <c r="M76" s="602"/>
      <c r="N76" s="602"/>
      <c r="O76" s="602"/>
      <c r="P76" s="602"/>
      <c r="Q76" s="602"/>
      <c r="R76" s="602"/>
      <c r="S76" s="602"/>
      <c r="T76" s="602"/>
      <c r="U76" s="602"/>
      <c r="V76" s="602"/>
      <c r="W76" s="602"/>
      <c r="X76" s="603"/>
      <c r="Y76" s="604"/>
      <c r="Z76" s="605"/>
      <c r="AA76" s="605"/>
      <c r="AB76" s="619"/>
      <c r="AC76" s="609"/>
      <c r="AD76" s="614"/>
      <c r="AE76" s="614"/>
      <c r="AF76" s="614"/>
      <c r="AG76" s="615"/>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4"/>
      <c r="I77" s="614"/>
      <c r="J77" s="614"/>
      <c r="K77" s="615"/>
      <c r="L77" s="601"/>
      <c r="M77" s="602"/>
      <c r="N77" s="602"/>
      <c r="O77" s="602"/>
      <c r="P77" s="602"/>
      <c r="Q77" s="602"/>
      <c r="R77" s="602"/>
      <c r="S77" s="602"/>
      <c r="T77" s="602"/>
      <c r="U77" s="602"/>
      <c r="V77" s="602"/>
      <c r="W77" s="602"/>
      <c r="X77" s="603"/>
      <c r="Y77" s="604"/>
      <c r="Z77" s="605"/>
      <c r="AA77" s="605"/>
      <c r="AB77" s="619"/>
      <c r="AC77" s="609"/>
      <c r="AD77" s="614"/>
      <c r="AE77" s="614"/>
      <c r="AF77" s="614"/>
      <c r="AG77" s="615"/>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4"/>
      <c r="I78" s="614"/>
      <c r="J78" s="614"/>
      <c r="K78" s="615"/>
      <c r="L78" s="601"/>
      <c r="M78" s="602"/>
      <c r="N78" s="602"/>
      <c r="O78" s="602"/>
      <c r="P78" s="602"/>
      <c r="Q78" s="602"/>
      <c r="R78" s="602"/>
      <c r="S78" s="602"/>
      <c r="T78" s="602"/>
      <c r="U78" s="602"/>
      <c r="V78" s="602"/>
      <c r="W78" s="602"/>
      <c r="X78" s="603"/>
      <c r="Y78" s="604"/>
      <c r="Z78" s="605"/>
      <c r="AA78" s="605"/>
      <c r="AB78" s="619"/>
      <c r="AC78" s="609"/>
      <c r="AD78" s="614"/>
      <c r="AE78" s="614"/>
      <c r="AF78" s="614"/>
      <c r="AG78" s="615"/>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4"/>
      <c r="I79" s="614"/>
      <c r="J79" s="614"/>
      <c r="K79" s="615"/>
      <c r="L79" s="601"/>
      <c r="M79" s="602"/>
      <c r="N79" s="602"/>
      <c r="O79" s="602"/>
      <c r="P79" s="602"/>
      <c r="Q79" s="602"/>
      <c r="R79" s="602"/>
      <c r="S79" s="602"/>
      <c r="T79" s="602"/>
      <c r="U79" s="602"/>
      <c r="V79" s="602"/>
      <c r="W79" s="602"/>
      <c r="X79" s="603"/>
      <c r="Y79" s="604"/>
      <c r="Z79" s="605"/>
      <c r="AA79" s="605"/>
      <c r="AB79" s="619"/>
      <c r="AC79" s="609"/>
      <c r="AD79" s="614"/>
      <c r="AE79" s="614"/>
      <c r="AF79" s="614"/>
      <c r="AG79" s="615"/>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2"/>
      <c r="B84" s="1053"/>
      <c r="C84" s="1053"/>
      <c r="D84" s="1053"/>
      <c r="E84" s="1053"/>
      <c r="F84" s="1054"/>
      <c r="G84" s="609"/>
      <c r="H84" s="614"/>
      <c r="I84" s="614"/>
      <c r="J84" s="614"/>
      <c r="K84" s="615"/>
      <c r="L84" s="601"/>
      <c r="M84" s="602"/>
      <c r="N84" s="602"/>
      <c r="O84" s="602"/>
      <c r="P84" s="602"/>
      <c r="Q84" s="602"/>
      <c r="R84" s="602"/>
      <c r="S84" s="602"/>
      <c r="T84" s="602"/>
      <c r="U84" s="602"/>
      <c r="V84" s="602"/>
      <c r="W84" s="602"/>
      <c r="X84" s="603"/>
      <c r="Y84" s="604"/>
      <c r="Z84" s="605"/>
      <c r="AA84" s="605"/>
      <c r="AB84" s="619"/>
      <c r="AC84" s="609"/>
      <c r="AD84" s="614"/>
      <c r="AE84" s="614"/>
      <c r="AF84" s="614"/>
      <c r="AG84" s="615"/>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4"/>
      <c r="I85" s="614"/>
      <c r="J85" s="614"/>
      <c r="K85" s="615"/>
      <c r="L85" s="601"/>
      <c r="M85" s="602"/>
      <c r="N85" s="602"/>
      <c r="O85" s="602"/>
      <c r="P85" s="602"/>
      <c r="Q85" s="602"/>
      <c r="R85" s="602"/>
      <c r="S85" s="602"/>
      <c r="T85" s="602"/>
      <c r="U85" s="602"/>
      <c r="V85" s="602"/>
      <c r="W85" s="602"/>
      <c r="X85" s="603"/>
      <c r="Y85" s="604"/>
      <c r="Z85" s="605"/>
      <c r="AA85" s="605"/>
      <c r="AB85" s="619"/>
      <c r="AC85" s="609"/>
      <c r="AD85" s="614"/>
      <c r="AE85" s="614"/>
      <c r="AF85" s="614"/>
      <c r="AG85" s="615"/>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4"/>
      <c r="I86" s="614"/>
      <c r="J86" s="614"/>
      <c r="K86" s="615"/>
      <c r="L86" s="601"/>
      <c r="M86" s="602"/>
      <c r="N86" s="602"/>
      <c r="O86" s="602"/>
      <c r="P86" s="602"/>
      <c r="Q86" s="602"/>
      <c r="R86" s="602"/>
      <c r="S86" s="602"/>
      <c r="T86" s="602"/>
      <c r="U86" s="602"/>
      <c r="V86" s="602"/>
      <c r="W86" s="602"/>
      <c r="X86" s="603"/>
      <c r="Y86" s="604"/>
      <c r="Z86" s="605"/>
      <c r="AA86" s="605"/>
      <c r="AB86" s="619"/>
      <c r="AC86" s="609"/>
      <c r="AD86" s="614"/>
      <c r="AE86" s="614"/>
      <c r="AF86" s="614"/>
      <c r="AG86" s="615"/>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4"/>
      <c r="I87" s="614"/>
      <c r="J87" s="614"/>
      <c r="K87" s="615"/>
      <c r="L87" s="601"/>
      <c r="M87" s="602"/>
      <c r="N87" s="602"/>
      <c r="O87" s="602"/>
      <c r="P87" s="602"/>
      <c r="Q87" s="602"/>
      <c r="R87" s="602"/>
      <c r="S87" s="602"/>
      <c r="T87" s="602"/>
      <c r="U87" s="602"/>
      <c r="V87" s="602"/>
      <c r="W87" s="602"/>
      <c r="X87" s="603"/>
      <c r="Y87" s="604"/>
      <c r="Z87" s="605"/>
      <c r="AA87" s="605"/>
      <c r="AB87" s="619"/>
      <c r="AC87" s="609"/>
      <c r="AD87" s="614"/>
      <c r="AE87" s="614"/>
      <c r="AF87" s="614"/>
      <c r="AG87" s="615"/>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4"/>
      <c r="I88" s="614"/>
      <c r="J88" s="614"/>
      <c r="K88" s="615"/>
      <c r="L88" s="601"/>
      <c r="M88" s="602"/>
      <c r="N88" s="602"/>
      <c r="O88" s="602"/>
      <c r="P88" s="602"/>
      <c r="Q88" s="602"/>
      <c r="R88" s="602"/>
      <c r="S88" s="602"/>
      <c r="T88" s="602"/>
      <c r="U88" s="602"/>
      <c r="V88" s="602"/>
      <c r="W88" s="602"/>
      <c r="X88" s="603"/>
      <c r="Y88" s="604"/>
      <c r="Z88" s="605"/>
      <c r="AA88" s="605"/>
      <c r="AB88" s="619"/>
      <c r="AC88" s="609"/>
      <c r="AD88" s="614"/>
      <c r="AE88" s="614"/>
      <c r="AF88" s="614"/>
      <c r="AG88" s="615"/>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4"/>
      <c r="I89" s="614"/>
      <c r="J89" s="614"/>
      <c r="K89" s="615"/>
      <c r="L89" s="601"/>
      <c r="M89" s="602"/>
      <c r="N89" s="602"/>
      <c r="O89" s="602"/>
      <c r="P89" s="602"/>
      <c r="Q89" s="602"/>
      <c r="R89" s="602"/>
      <c r="S89" s="602"/>
      <c r="T89" s="602"/>
      <c r="U89" s="602"/>
      <c r="V89" s="602"/>
      <c r="W89" s="602"/>
      <c r="X89" s="603"/>
      <c r="Y89" s="604"/>
      <c r="Z89" s="605"/>
      <c r="AA89" s="605"/>
      <c r="AB89" s="619"/>
      <c r="AC89" s="609"/>
      <c r="AD89" s="614"/>
      <c r="AE89" s="614"/>
      <c r="AF89" s="614"/>
      <c r="AG89" s="615"/>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4"/>
      <c r="I90" s="614"/>
      <c r="J90" s="614"/>
      <c r="K90" s="615"/>
      <c r="L90" s="601"/>
      <c r="M90" s="602"/>
      <c r="N90" s="602"/>
      <c r="O90" s="602"/>
      <c r="P90" s="602"/>
      <c r="Q90" s="602"/>
      <c r="R90" s="602"/>
      <c r="S90" s="602"/>
      <c r="T90" s="602"/>
      <c r="U90" s="602"/>
      <c r="V90" s="602"/>
      <c r="W90" s="602"/>
      <c r="X90" s="603"/>
      <c r="Y90" s="604"/>
      <c r="Z90" s="605"/>
      <c r="AA90" s="605"/>
      <c r="AB90" s="619"/>
      <c r="AC90" s="609"/>
      <c r="AD90" s="614"/>
      <c r="AE90" s="614"/>
      <c r="AF90" s="614"/>
      <c r="AG90" s="615"/>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4"/>
      <c r="I91" s="614"/>
      <c r="J91" s="614"/>
      <c r="K91" s="615"/>
      <c r="L91" s="601"/>
      <c r="M91" s="602"/>
      <c r="N91" s="602"/>
      <c r="O91" s="602"/>
      <c r="P91" s="602"/>
      <c r="Q91" s="602"/>
      <c r="R91" s="602"/>
      <c r="S91" s="602"/>
      <c r="T91" s="602"/>
      <c r="U91" s="602"/>
      <c r="V91" s="602"/>
      <c r="W91" s="602"/>
      <c r="X91" s="603"/>
      <c r="Y91" s="604"/>
      <c r="Z91" s="605"/>
      <c r="AA91" s="605"/>
      <c r="AB91" s="619"/>
      <c r="AC91" s="609"/>
      <c r="AD91" s="614"/>
      <c r="AE91" s="614"/>
      <c r="AF91" s="614"/>
      <c r="AG91" s="615"/>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4"/>
      <c r="I92" s="614"/>
      <c r="J92" s="614"/>
      <c r="K92" s="615"/>
      <c r="L92" s="601"/>
      <c r="M92" s="602"/>
      <c r="N92" s="602"/>
      <c r="O92" s="602"/>
      <c r="P92" s="602"/>
      <c r="Q92" s="602"/>
      <c r="R92" s="602"/>
      <c r="S92" s="602"/>
      <c r="T92" s="602"/>
      <c r="U92" s="602"/>
      <c r="V92" s="602"/>
      <c r="W92" s="602"/>
      <c r="X92" s="603"/>
      <c r="Y92" s="604"/>
      <c r="Z92" s="605"/>
      <c r="AA92" s="605"/>
      <c r="AB92" s="619"/>
      <c r="AC92" s="609"/>
      <c r="AD92" s="614"/>
      <c r="AE92" s="614"/>
      <c r="AF92" s="614"/>
      <c r="AG92" s="615"/>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2"/>
      <c r="B97" s="1053"/>
      <c r="C97" s="1053"/>
      <c r="D97" s="1053"/>
      <c r="E97" s="1053"/>
      <c r="F97" s="1054"/>
      <c r="G97" s="609"/>
      <c r="H97" s="614"/>
      <c r="I97" s="614"/>
      <c r="J97" s="614"/>
      <c r="K97" s="615"/>
      <c r="L97" s="601"/>
      <c r="M97" s="602"/>
      <c r="N97" s="602"/>
      <c r="O97" s="602"/>
      <c r="P97" s="602"/>
      <c r="Q97" s="602"/>
      <c r="R97" s="602"/>
      <c r="S97" s="602"/>
      <c r="T97" s="602"/>
      <c r="U97" s="602"/>
      <c r="V97" s="602"/>
      <c r="W97" s="602"/>
      <c r="X97" s="603"/>
      <c r="Y97" s="604"/>
      <c r="Z97" s="605"/>
      <c r="AA97" s="605"/>
      <c r="AB97" s="619"/>
      <c r="AC97" s="609"/>
      <c r="AD97" s="614"/>
      <c r="AE97" s="614"/>
      <c r="AF97" s="614"/>
      <c r="AG97" s="615"/>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4"/>
      <c r="I98" s="614"/>
      <c r="J98" s="614"/>
      <c r="K98" s="615"/>
      <c r="L98" s="601"/>
      <c r="M98" s="602"/>
      <c r="N98" s="602"/>
      <c r="O98" s="602"/>
      <c r="P98" s="602"/>
      <c r="Q98" s="602"/>
      <c r="R98" s="602"/>
      <c r="S98" s="602"/>
      <c r="T98" s="602"/>
      <c r="U98" s="602"/>
      <c r="V98" s="602"/>
      <c r="W98" s="602"/>
      <c r="X98" s="603"/>
      <c r="Y98" s="604"/>
      <c r="Z98" s="605"/>
      <c r="AA98" s="605"/>
      <c r="AB98" s="619"/>
      <c r="AC98" s="609"/>
      <c r="AD98" s="614"/>
      <c r="AE98" s="614"/>
      <c r="AF98" s="614"/>
      <c r="AG98" s="615"/>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4"/>
      <c r="I99" s="614"/>
      <c r="J99" s="614"/>
      <c r="K99" s="615"/>
      <c r="L99" s="601"/>
      <c r="M99" s="602"/>
      <c r="N99" s="602"/>
      <c r="O99" s="602"/>
      <c r="P99" s="602"/>
      <c r="Q99" s="602"/>
      <c r="R99" s="602"/>
      <c r="S99" s="602"/>
      <c r="T99" s="602"/>
      <c r="U99" s="602"/>
      <c r="V99" s="602"/>
      <c r="W99" s="602"/>
      <c r="X99" s="603"/>
      <c r="Y99" s="604"/>
      <c r="Z99" s="605"/>
      <c r="AA99" s="605"/>
      <c r="AB99" s="619"/>
      <c r="AC99" s="609"/>
      <c r="AD99" s="614"/>
      <c r="AE99" s="614"/>
      <c r="AF99" s="614"/>
      <c r="AG99" s="615"/>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4"/>
      <c r="I100" s="614"/>
      <c r="J100" s="614"/>
      <c r="K100" s="615"/>
      <c r="L100" s="601"/>
      <c r="M100" s="602"/>
      <c r="N100" s="602"/>
      <c r="O100" s="602"/>
      <c r="P100" s="602"/>
      <c r="Q100" s="602"/>
      <c r="R100" s="602"/>
      <c r="S100" s="602"/>
      <c r="T100" s="602"/>
      <c r="U100" s="602"/>
      <c r="V100" s="602"/>
      <c r="W100" s="602"/>
      <c r="X100" s="603"/>
      <c r="Y100" s="604"/>
      <c r="Z100" s="605"/>
      <c r="AA100" s="605"/>
      <c r="AB100" s="619"/>
      <c r="AC100" s="609"/>
      <c r="AD100" s="614"/>
      <c r="AE100" s="614"/>
      <c r="AF100" s="614"/>
      <c r="AG100" s="615"/>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4"/>
      <c r="I101" s="614"/>
      <c r="J101" s="614"/>
      <c r="K101" s="615"/>
      <c r="L101" s="601"/>
      <c r="M101" s="602"/>
      <c r="N101" s="602"/>
      <c r="O101" s="602"/>
      <c r="P101" s="602"/>
      <c r="Q101" s="602"/>
      <c r="R101" s="602"/>
      <c r="S101" s="602"/>
      <c r="T101" s="602"/>
      <c r="U101" s="602"/>
      <c r="V101" s="602"/>
      <c r="W101" s="602"/>
      <c r="X101" s="603"/>
      <c r="Y101" s="604"/>
      <c r="Z101" s="605"/>
      <c r="AA101" s="605"/>
      <c r="AB101" s="619"/>
      <c r="AC101" s="609"/>
      <c r="AD101" s="614"/>
      <c r="AE101" s="614"/>
      <c r="AF101" s="614"/>
      <c r="AG101" s="615"/>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4"/>
      <c r="I102" s="614"/>
      <c r="J102" s="614"/>
      <c r="K102" s="615"/>
      <c r="L102" s="601"/>
      <c r="M102" s="602"/>
      <c r="N102" s="602"/>
      <c r="O102" s="602"/>
      <c r="P102" s="602"/>
      <c r="Q102" s="602"/>
      <c r="R102" s="602"/>
      <c r="S102" s="602"/>
      <c r="T102" s="602"/>
      <c r="U102" s="602"/>
      <c r="V102" s="602"/>
      <c r="W102" s="602"/>
      <c r="X102" s="603"/>
      <c r="Y102" s="604"/>
      <c r="Z102" s="605"/>
      <c r="AA102" s="605"/>
      <c r="AB102" s="619"/>
      <c r="AC102" s="609"/>
      <c r="AD102" s="614"/>
      <c r="AE102" s="614"/>
      <c r="AF102" s="614"/>
      <c r="AG102" s="615"/>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4"/>
      <c r="I103" s="614"/>
      <c r="J103" s="614"/>
      <c r="K103" s="615"/>
      <c r="L103" s="601"/>
      <c r="M103" s="602"/>
      <c r="N103" s="602"/>
      <c r="O103" s="602"/>
      <c r="P103" s="602"/>
      <c r="Q103" s="602"/>
      <c r="R103" s="602"/>
      <c r="S103" s="602"/>
      <c r="T103" s="602"/>
      <c r="U103" s="602"/>
      <c r="V103" s="602"/>
      <c r="W103" s="602"/>
      <c r="X103" s="603"/>
      <c r="Y103" s="604"/>
      <c r="Z103" s="605"/>
      <c r="AA103" s="605"/>
      <c r="AB103" s="619"/>
      <c r="AC103" s="609"/>
      <c r="AD103" s="614"/>
      <c r="AE103" s="614"/>
      <c r="AF103" s="614"/>
      <c r="AG103" s="615"/>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4"/>
      <c r="I104" s="614"/>
      <c r="J104" s="614"/>
      <c r="K104" s="615"/>
      <c r="L104" s="601"/>
      <c r="M104" s="602"/>
      <c r="N104" s="602"/>
      <c r="O104" s="602"/>
      <c r="P104" s="602"/>
      <c r="Q104" s="602"/>
      <c r="R104" s="602"/>
      <c r="S104" s="602"/>
      <c r="T104" s="602"/>
      <c r="U104" s="602"/>
      <c r="V104" s="602"/>
      <c r="W104" s="602"/>
      <c r="X104" s="603"/>
      <c r="Y104" s="604"/>
      <c r="Z104" s="605"/>
      <c r="AA104" s="605"/>
      <c r="AB104" s="619"/>
      <c r="AC104" s="609"/>
      <c r="AD104" s="614"/>
      <c r="AE104" s="614"/>
      <c r="AF104" s="614"/>
      <c r="AG104" s="615"/>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4"/>
      <c r="I105" s="614"/>
      <c r="J105" s="614"/>
      <c r="K105" s="615"/>
      <c r="L105" s="601"/>
      <c r="M105" s="602"/>
      <c r="N105" s="602"/>
      <c r="O105" s="602"/>
      <c r="P105" s="602"/>
      <c r="Q105" s="602"/>
      <c r="R105" s="602"/>
      <c r="S105" s="602"/>
      <c r="T105" s="602"/>
      <c r="U105" s="602"/>
      <c r="V105" s="602"/>
      <c r="W105" s="602"/>
      <c r="X105" s="603"/>
      <c r="Y105" s="604"/>
      <c r="Z105" s="605"/>
      <c r="AA105" s="605"/>
      <c r="AB105" s="619"/>
      <c r="AC105" s="609"/>
      <c r="AD105" s="614"/>
      <c r="AE105" s="614"/>
      <c r="AF105" s="614"/>
      <c r="AG105" s="615"/>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2"/>
      <c r="B111" s="1053"/>
      <c r="C111" s="1053"/>
      <c r="D111" s="1053"/>
      <c r="E111" s="1053"/>
      <c r="F111" s="1054"/>
      <c r="G111" s="609"/>
      <c r="H111" s="614"/>
      <c r="I111" s="614"/>
      <c r="J111" s="614"/>
      <c r="K111" s="615"/>
      <c r="L111" s="601"/>
      <c r="M111" s="602"/>
      <c r="N111" s="602"/>
      <c r="O111" s="602"/>
      <c r="P111" s="602"/>
      <c r="Q111" s="602"/>
      <c r="R111" s="602"/>
      <c r="S111" s="602"/>
      <c r="T111" s="602"/>
      <c r="U111" s="602"/>
      <c r="V111" s="602"/>
      <c r="W111" s="602"/>
      <c r="X111" s="603"/>
      <c r="Y111" s="604"/>
      <c r="Z111" s="605"/>
      <c r="AA111" s="605"/>
      <c r="AB111" s="619"/>
      <c r="AC111" s="609"/>
      <c r="AD111" s="614"/>
      <c r="AE111" s="614"/>
      <c r="AF111" s="614"/>
      <c r="AG111" s="615"/>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4"/>
      <c r="I112" s="614"/>
      <c r="J112" s="614"/>
      <c r="K112" s="615"/>
      <c r="L112" s="601"/>
      <c r="M112" s="602"/>
      <c r="N112" s="602"/>
      <c r="O112" s="602"/>
      <c r="P112" s="602"/>
      <c r="Q112" s="602"/>
      <c r="R112" s="602"/>
      <c r="S112" s="602"/>
      <c r="T112" s="602"/>
      <c r="U112" s="602"/>
      <c r="V112" s="602"/>
      <c r="W112" s="602"/>
      <c r="X112" s="603"/>
      <c r="Y112" s="604"/>
      <c r="Z112" s="605"/>
      <c r="AA112" s="605"/>
      <c r="AB112" s="619"/>
      <c r="AC112" s="609"/>
      <c r="AD112" s="614"/>
      <c r="AE112" s="614"/>
      <c r="AF112" s="614"/>
      <c r="AG112" s="615"/>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4"/>
      <c r="I113" s="614"/>
      <c r="J113" s="614"/>
      <c r="K113" s="615"/>
      <c r="L113" s="601"/>
      <c r="M113" s="602"/>
      <c r="N113" s="602"/>
      <c r="O113" s="602"/>
      <c r="P113" s="602"/>
      <c r="Q113" s="602"/>
      <c r="R113" s="602"/>
      <c r="S113" s="602"/>
      <c r="T113" s="602"/>
      <c r="U113" s="602"/>
      <c r="V113" s="602"/>
      <c r="W113" s="602"/>
      <c r="X113" s="603"/>
      <c r="Y113" s="604"/>
      <c r="Z113" s="605"/>
      <c r="AA113" s="605"/>
      <c r="AB113" s="619"/>
      <c r="AC113" s="609"/>
      <c r="AD113" s="614"/>
      <c r="AE113" s="614"/>
      <c r="AF113" s="614"/>
      <c r="AG113" s="615"/>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4"/>
      <c r="I114" s="614"/>
      <c r="J114" s="614"/>
      <c r="K114" s="615"/>
      <c r="L114" s="601"/>
      <c r="M114" s="602"/>
      <c r="N114" s="602"/>
      <c r="O114" s="602"/>
      <c r="P114" s="602"/>
      <c r="Q114" s="602"/>
      <c r="R114" s="602"/>
      <c r="S114" s="602"/>
      <c r="T114" s="602"/>
      <c r="U114" s="602"/>
      <c r="V114" s="602"/>
      <c r="W114" s="602"/>
      <c r="X114" s="603"/>
      <c r="Y114" s="604"/>
      <c r="Z114" s="605"/>
      <c r="AA114" s="605"/>
      <c r="AB114" s="619"/>
      <c r="AC114" s="609"/>
      <c r="AD114" s="614"/>
      <c r="AE114" s="614"/>
      <c r="AF114" s="614"/>
      <c r="AG114" s="615"/>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4"/>
      <c r="I115" s="614"/>
      <c r="J115" s="614"/>
      <c r="K115" s="615"/>
      <c r="L115" s="601"/>
      <c r="M115" s="602"/>
      <c r="N115" s="602"/>
      <c r="O115" s="602"/>
      <c r="P115" s="602"/>
      <c r="Q115" s="602"/>
      <c r="R115" s="602"/>
      <c r="S115" s="602"/>
      <c r="T115" s="602"/>
      <c r="U115" s="602"/>
      <c r="V115" s="602"/>
      <c r="W115" s="602"/>
      <c r="X115" s="603"/>
      <c r="Y115" s="604"/>
      <c r="Z115" s="605"/>
      <c r="AA115" s="605"/>
      <c r="AB115" s="619"/>
      <c r="AC115" s="609"/>
      <c r="AD115" s="614"/>
      <c r="AE115" s="614"/>
      <c r="AF115" s="614"/>
      <c r="AG115" s="615"/>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4"/>
      <c r="I116" s="614"/>
      <c r="J116" s="614"/>
      <c r="K116" s="615"/>
      <c r="L116" s="601"/>
      <c r="M116" s="602"/>
      <c r="N116" s="602"/>
      <c r="O116" s="602"/>
      <c r="P116" s="602"/>
      <c r="Q116" s="602"/>
      <c r="R116" s="602"/>
      <c r="S116" s="602"/>
      <c r="T116" s="602"/>
      <c r="U116" s="602"/>
      <c r="V116" s="602"/>
      <c r="W116" s="602"/>
      <c r="X116" s="603"/>
      <c r="Y116" s="604"/>
      <c r="Z116" s="605"/>
      <c r="AA116" s="605"/>
      <c r="AB116" s="619"/>
      <c r="AC116" s="609"/>
      <c r="AD116" s="614"/>
      <c r="AE116" s="614"/>
      <c r="AF116" s="614"/>
      <c r="AG116" s="615"/>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4"/>
      <c r="I117" s="614"/>
      <c r="J117" s="614"/>
      <c r="K117" s="615"/>
      <c r="L117" s="601"/>
      <c r="M117" s="602"/>
      <c r="N117" s="602"/>
      <c r="O117" s="602"/>
      <c r="P117" s="602"/>
      <c r="Q117" s="602"/>
      <c r="R117" s="602"/>
      <c r="S117" s="602"/>
      <c r="T117" s="602"/>
      <c r="U117" s="602"/>
      <c r="V117" s="602"/>
      <c r="W117" s="602"/>
      <c r="X117" s="603"/>
      <c r="Y117" s="604"/>
      <c r="Z117" s="605"/>
      <c r="AA117" s="605"/>
      <c r="AB117" s="619"/>
      <c r="AC117" s="609"/>
      <c r="AD117" s="614"/>
      <c r="AE117" s="614"/>
      <c r="AF117" s="614"/>
      <c r="AG117" s="615"/>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4"/>
      <c r="I118" s="614"/>
      <c r="J118" s="614"/>
      <c r="K118" s="615"/>
      <c r="L118" s="601"/>
      <c r="M118" s="602"/>
      <c r="N118" s="602"/>
      <c r="O118" s="602"/>
      <c r="P118" s="602"/>
      <c r="Q118" s="602"/>
      <c r="R118" s="602"/>
      <c r="S118" s="602"/>
      <c r="T118" s="602"/>
      <c r="U118" s="602"/>
      <c r="V118" s="602"/>
      <c r="W118" s="602"/>
      <c r="X118" s="603"/>
      <c r="Y118" s="604"/>
      <c r="Z118" s="605"/>
      <c r="AA118" s="605"/>
      <c r="AB118" s="619"/>
      <c r="AC118" s="609"/>
      <c r="AD118" s="614"/>
      <c r="AE118" s="614"/>
      <c r="AF118" s="614"/>
      <c r="AG118" s="615"/>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4"/>
      <c r="I119" s="614"/>
      <c r="J119" s="614"/>
      <c r="K119" s="615"/>
      <c r="L119" s="601"/>
      <c r="M119" s="602"/>
      <c r="N119" s="602"/>
      <c r="O119" s="602"/>
      <c r="P119" s="602"/>
      <c r="Q119" s="602"/>
      <c r="R119" s="602"/>
      <c r="S119" s="602"/>
      <c r="T119" s="602"/>
      <c r="U119" s="602"/>
      <c r="V119" s="602"/>
      <c r="W119" s="602"/>
      <c r="X119" s="603"/>
      <c r="Y119" s="604"/>
      <c r="Z119" s="605"/>
      <c r="AA119" s="605"/>
      <c r="AB119" s="619"/>
      <c r="AC119" s="609"/>
      <c r="AD119" s="614"/>
      <c r="AE119" s="614"/>
      <c r="AF119" s="614"/>
      <c r="AG119" s="615"/>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2"/>
      <c r="B124" s="1053"/>
      <c r="C124" s="1053"/>
      <c r="D124" s="1053"/>
      <c r="E124" s="1053"/>
      <c r="F124" s="1054"/>
      <c r="G124" s="609"/>
      <c r="H124" s="614"/>
      <c r="I124" s="614"/>
      <c r="J124" s="614"/>
      <c r="K124" s="615"/>
      <c r="L124" s="601"/>
      <c r="M124" s="602"/>
      <c r="N124" s="602"/>
      <c r="O124" s="602"/>
      <c r="P124" s="602"/>
      <c r="Q124" s="602"/>
      <c r="R124" s="602"/>
      <c r="S124" s="602"/>
      <c r="T124" s="602"/>
      <c r="U124" s="602"/>
      <c r="V124" s="602"/>
      <c r="W124" s="602"/>
      <c r="X124" s="603"/>
      <c r="Y124" s="604"/>
      <c r="Z124" s="605"/>
      <c r="AA124" s="605"/>
      <c r="AB124" s="619"/>
      <c r="AC124" s="609"/>
      <c r="AD124" s="614"/>
      <c r="AE124" s="614"/>
      <c r="AF124" s="614"/>
      <c r="AG124" s="615"/>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4"/>
      <c r="I125" s="614"/>
      <c r="J125" s="614"/>
      <c r="K125" s="615"/>
      <c r="L125" s="601"/>
      <c r="M125" s="602"/>
      <c r="N125" s="602"/>
      <c r="O125" s="602"/>
      <c r="P125" s="602"/>
      <c r="Q125" s="602"/>
      <c r="R125" s="602"/>
      <c r="S125" s="602"/>
      <c r="T125" s="602"/>
      <c r="U125" s="602"/>
      <c r="V125" s="602"/>
      <c r="W125" s="602"/>
      <c r="X125" s="603"/>
      <c r="Y125" s="604"/>
      <c r="Z125" s="605"/>
      <c r="AA125" s="605"/>
      <c r="AB125" s="619"/>
      <c r="AC125" s="609"/>
      <c r="AD125" s="614"/>
      <c r="AE125" s="614"/>
      <c r="AF125" s="614"/>
      <c r="AG125" s="615"/>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4"/>
      <c r="I126" s="614"/>
      <c r="J126" s="614"/>
      <c r="K126" s="615"/>
      <c r="L126" s="601"/>
      <c r="M126" s="602"/>
      <c r="N126" s="602"/>
      <c r="O126" s="602"/>
      <c r="P126" s="602"/>
      <c r="Q126" s="602"/>
      <c r="R126" s="602"/>
      <c r="S126" s="602"/>
      <c r="T126" s="602"/>
      <c r="U126" s="602"/>
      <c r="V126" s="602"/>
      <c r="W126" s="602"/>
      <c r="X126" s="603"/>
      <c r="Y126" s="604"/>
      <c r="Z126" s="605"/>
      <c r="AA126" s="605"/>
      <c r="AB126" s="619"/>
      <c r="AC126" s="609"/>
      <c r="AD126" s="614"/>
      <c r="AE126" s="614"/>
      <c r="AF126" s="614"/>
      <c r="AG126" s="615"/>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4"/>
      <c r="I127" s="614"/>
      <c r="J127" s="614"/>
      <c r="K127" s="615"/>
      <c r="L127" s="601"/>
      <c r="M127" s="602"/>
      <c r="N127" s="602"/>
      <c r="O127" s="602"/>
      <c r="P127" s="602"/>
      <c r="Q127" s="602"/>
      <c r="R127" s="602"/>
      <c r="S127" s="602"/>
      <c r="T127" s="602"/>
      <c r="U127" s="602"/>
      <c r="V127" s="602"/>
      <c r="W127" s="602"/>
      <c r="X127" s="603"/>
      <c r="Y127" s="604"/>
      <c r="Z127" s="605"/>
      <c r="AA127" s="605"/>
      <c r="AB127" s="619"/>
      <c r="AC127" s="609"/>
      <c r="AD127" s="614"/>
      <c r="AE127" s="614"/>
      <c r="AF127" s="614"/>
      <c r="AG127" s="615"/>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4"/>
      <c r="I128" s="614"/>
      <c r="J128" s="614"/>
      <c r="K128" s="615"/>
      <c r="L128" s="601"/>
      <c r="M128" s="602"/>
      <c r="N128" s="602"/>
      <c r="O128" s="602"/>
      <c r="P128" s="602"/>
      <c r="Q128" s="602"/>
      <c r="R128" s="602"/>
      <c r="S128" s="602"/>
      <c r="T128" s="602"/>
      <c r="U128" s="602"/>
      <c r="V128" s="602"/>
      <c r="W128" s="602"/>
      <c r="X128" s="603"/>
      <c r="Y128" s="604"/>
      <c r="Z128" s="605"/>
      <c r="AA128" s="605"/>
      <c r="AB128" s="619"/>
      <c r="AC128" s="609"/>
      <c r="AD128" s="614"/>
      <c r="AE128" s="614"/>
      <c r="AF128" s="614"/>
      <c r="AG128" s="615"/>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4"/>
      <c r="I129" s="614"/>
      <c r="J129" s="614"/>
      <c r="K129" s="615"/>
      <c r="L129" s="601"/>
      <c r="M129" s="602"/>
      <c r="N129" s="602"/>
      <c r="O129" s="602"/>
      <c r="P129" s="602"/>
      <c r="Q129" s="602"/>
      <c r="R129" s="602"/>
      <c r="S129" s="602"/>
      <c r="T129" s="602"/>
      <c r="U129" s="602"/>
      <c r="V129" s="602"/>
      <c r="W129" s="602"/>
      <c r="X129" s="603"/>
      <c r="Y129" s="604"/>
      <c r="Z129" s="605"/>
      <c r="AA129" s="605"/>
      <c r="AB129" s="619"/>
      <c r="AC129" s="609"/>
      <c r="AD129" s="614"/>
      <c r="AE129" s="614"/>
      <c r="AF129" s="614"/>
      <c r="AG129" s="615"/>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4"/>
      <c r="I130" s="614"/>
      <c r="J130" s="614"/>
      <c r="K130" s="615"/>
      <c r="L130" s="601"/>
      <c r="M130" s="602"/>
      <c r="N130" s="602"/>
      <c r="O130" s="602"/>
      <c r="P130" s="602"/>
      <c r="Q130" s="602"/>
      <c r="R130" s="602"/>
      <c r="S130" s="602"/>
      <c r="T130" s="602"/>
      <c r="U130" s="602"/>
      <c r="V130" s="602"/>
      <c r="W130" s="602"/>
      <c r="X130" s="603"/>
      <c r="Y130" s="604"/>
      <c r="Z130" s="605"/>
      <c r="AA130" s="605"/>
      <c r="AB130" s="619"/>
      <c r="AC130" s="609"/>
      <c r="AD130" s="614"/>
      <c r="AE130" s="614"/>
      <c r="AF130" s="614"/>
      <c r="AG130" s="615"/>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4"/>
      <c r="I131" s="614"/>
      <c r="J131" s="614"/>
      <c r="K131" s="615"/>
      <c r="L131" s="601"/>
      <c r="M131" s="602"/>
      <c r="N131" s="602"/>
      <c r="O131" s="602"/>
      <c r="P131" s="602"/>
      <c r="Q131" s="602"/>
      <c r="R131" s="602"/>
      <c r="S131" s="602"/>
      <c r="T131" s="602"/>
      <c r="U131" s="602"/>
      <c r="V131" s="602"/>
      <c r="W131" s="602"/>
      <c r="X131" s="603"/>
      <c r="Y131" s="604"/>
      <c r="Z131" s="605"/>
      <c r="AA131" s="605"/>
      <c r="AB131" s="619"/>
      <c r="AC131" s="609"/>
      <c r="AD131" s="614"/>
      <c r="AE131" s="614"/>
      <c r="AF131" s="614"/>
      <c r="AG131" s="615"/>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4"/>
      <c r="I132" s="614"/>
      <c r="J132" s="614"/>
      <c r="K132" s="615"/>
      <c r="L132" s="601"/>
      <c r="M132" s="602"/>
      <c r="N132" s="602"/>
      <c r="O132" s="602"/>
      <c r="P132" s="602"/>
      <c r="Q132" s="602"/>
      <c r="R132" s="602"/>
      <c r="S132" s="602"/>
      <c r="T132" s="602"/>
      <c r="U132" s="602"/>
      <c r="V132" s="602"/>
      <c r="W132" s="602"/>
      <c r="X132" s="603"/>
      <c r="Y132" s="604"/>
      <c r="Z132" s="605"/>
      <c r="AA132" s="605"/>
      <c r="AB132" s="619"/>
      <c r="AC132" s="609"/>
      <c r="AD132" s="614"/>
      <c r="AE132" s="614"/>
      <c r="AF132" s="614"/>
      <c r="AG132" s="615"/>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2"/>
      <c r="B137" s="1053"/>
      <c r="C137" s="1053"/>
      <c r="D137" s="1053"/>
      <c r="E137" s="1053"/>
      <c r="F137" s="1054"/>
      <c r="G137" s="609"/>
      <c r="H137" s="614"/>
      <c r="I137" s="614"/>
      <c r="J137" s="614"/>
      <c r="K137" s="615"/>
      <c r="L137" s="601"/>
      <c r="M137" s="602"/>
      <c r="N137" s="602"/>
      <c r="O137" s="602"/>
      <c r="P137" s="602"/>
      <c r="Q137" s="602"/>
      <c r="R137" s="602"/>
      <c r="S137" s="602"/>
      <c r="T137" s="602"/>
      <c r="U137" s="602"/>
      <c r="V137" s="602"/>
      <c r="W137" s="602"/>
      <c r="X137" s="603"/>
      <c r="Y137" s="604"/>
      <c r="Z137" s="605"/>
      <c r="AA137" s="605"/>
      <c r="AB137" s="619"/>
      <c r="AC137" s="609"/>
      <c r="AD137" s="614"/>
      <c r="AE137" s="614"/>
      <c r="AF137" s="614"/>
      <c r="AG137" s="615"/>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4"/>
      <c r="I138" s="614"/>
      <c r="J138" s="614"/>
      <c r="K138" s="615"/>
      <c r="L138" s="601"/>
      <c r="M138" s="602"/>
      <c r="N138" s="602"/>
      <c r="O138" s="602"/>
      <c r="P138" s="602"/>
      <c r="Q138" s="602"/>
      <c r="R138" s="602"/>
      <c r="S138" s="602"/>
      <c r="T138" s="602"/>
      <c r="U138" s="602"/>
      <c r="V138" s="602"/>
      <c r="W138" s="602"/>
      <c r="X138" s="603"/>
      <c r="Y138" s="604"/>
      <c r="Z138" s="605"/>
      <c r="AA138" s="605"/>
      <c r="AB138" s="619"/>
      <c r="AC138" s="609"/>
      <c r="AD138" s="614"/>
      <c r="AE138" s="614"/>
      <c r="AF138" s="614"/>
      <c r="AG138" s="615"/>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4"/>
      <c r="I139" s="614"/>
      <c r="J139" s="614"/>
      <c r="K139" s="615"/>
      <c r="L139" s="601"/>
      <c r="M139" s="602"/>
      <c r="N139" s="602"/>
      <c r="O139" s="602"/>
      <c r="P139" s="602"/>
      <c r="Q139" s="602"/>
      <c r="R139" s="602"/>
      <c r="S139" s="602"/>
      <c r="T139" s="602"/>
      <c r="U139" s="602"/>
      <c r="V139" s="602"/>
      <c r="W139" s="602"/>
      <c r="X139" s="603"/>
      <c r="Y139" s="604"/>
      <c r="Z139" s="605"/>
      <c r="AA139" s="605"/>
      <c r="AB139" s="619"/>
      <c r="AC139" s="609"/>
      <c r="AD139" s="614"/>
      <c r="AE139" s="614"/>
      <c r="AF139" s="614"/>
      <c r="AG139" s="615"/>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4"/>
      <c r="I140" s="614"/>
      <c r="J140" s="614"/>
      <c r="K140" s="615"/>
      <c r="L140" s="601"/>
      <c r="M140" s="602"/>
      <c r="N140" s="602"/>
      <c r="O140" s="602"/>
      <c r="P140" s="602"/>
      <c r="Q140" s="602"/>
      <c r="R140" s="602"/>
      <c r="S140" s="602"/>
      <c r="T140" s="602"/>
      <c r="U140" s="602"/>
      <c r="V140" s="602"/>
      <c r="W140" s="602"/>
      <c r="X140" s="603"/>
      <c r="Y140" s="604"/>
      <c r="Z140" s="605"/>
      <c r="AA140" s="605"/>
      <c r="AB140" s="619"/>
      <c r="AC140" s="609"/>
      <c r="AD140" s="614"/>
      <c r="AE140" s="614"/>
      <c r="AF140" s="614"/>
      <c r="AG140" s="615"/>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4"/>
      <c r="I141" s="614"/>
      <c r="J141" s="614"/>
      <c r="K141" s="615"/>
      <c r="L141" s="601"/>
      <c r="M141" s="602"/>
      <c r="N141" s="602"/>
      <c r="O141" s="602"/>
      <c r="P141" s="602"/>
      <c r="Q141" s="602"/>
      <c r="R141" s="602"/>
      <c r="S141" s="602"/>
      <c r="T141" s="602"/>
      <c r="U141" s="602"/>
      <c r="V141" s="602"/>
      <c r="W141" s="602"/>
      <c r="X141" s="603"/>
      <c r="Y141" s="604"/>
      <c r="Z141" s="605"/>
      <c r="AA141" s="605"/>
      <c r="AB141" s="619"/>
      <c r="AC141" s="609"/>
      <c r="AD141" s="614"/>
      <c r="AE141" s="614"/>
      <c r="AF141" s="614"/>
      <c r="AG141" s="615"/>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4"/>
      <c r="I142" s="614"/>
      <c r="J142" s="614"/>
      <c r="K142" s="615"/>
      <c r="L142" s="601"/>
      <c r="M142" s="602"/>
      <c r="N142" s="602"/>
      <c r="O142" s="602"/>
      <c r="P142" s="602"/>
      <c r="Q142" s="602"/>
      <c r="R142" s="602"/>
      <c r="S142" s="602"/>
      <c r="T142" s="602"/>
      <c r="U142" s="602"/>
      <c r="V142" s="602"/>
      <c r="W142" s="602"/>
      <c r="X142" s="603"/>
      <c r="Y142" s="604"/>
      <c r="Z142" s="605"/>
      <c r="AA142" s="605"/>
      <c r="AB142" s="619"/>
      <c r="AC142" s="609"/>
      <c r="AD142" s="614"/>
      <c r="AE142" s="614"/>
      <c r="AF142" s="614"/>
      <c r="AG142" s="615"/>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4"/>
      <c r="I143" s="614"/>
      <c r="J143" s="614"/>
      <c r="K143" s="615"/>
      <c r="L143" s="601"/>
      <c r="M143" s="602"/>
      <c r="N143" s="602"/>
      <c r="O143" s="602"/>
      <c r="P143" s="602"/>
      <c r="Q143" s="602"/>
      <c r="R143" s="602"/>
      <c r="S143" s="602"/>
      <c r="T143" s="602"/>
      <c r="U143" s="602"/>
      <c r="V143" s="602"/>
      <c r="W143" s="602"/>
      <c r="X143" s="603"/>
      <c r="Y143" s="604"/>
      <c r="Z143" s="605"/>
      <c r="AA143" s="605"/>
      <c r="AB143" s="619"/>
      <c r="AC143" s="609"/>
      <c r="AD143" s="614"/>
      <c r="AE143" s="614"/>
      <c r="AF143" s="614"/>
      <c r="AG143" s="615"/>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4"/>
      <c r="I144" s="614"/>
      <c r="J144" s="614"/>
      <c r="K144" s="615"/>
      <c r="L144" s="601"/>
      <c r="M144" s="602"/>
      <c r="N144" s="602"/>
      <c r="O144" s="602"/>
      <c r="P144" s="602"/>
      <c r="Q144" s="602"/>
      <c r="R144" s="602"/>
      <c r="S144" s="602"/>
      <c r="T144" s="602"/>
      <c r="U144" s="602"/>
      <c r="V144" s="602"/>
      <c r="W144" s="602"/>
      <c r="X144" s="603"/>
      <c r="Y144" s="604"/>
      <c r="Z144" s="605"/>
      <c r="AA144" s="605"/>
      <c r="AB144" s="619"/>
      <c r="AC144" s="609"/>
      <c r="AD144" s="614"/>
      <c r="AE144" s="614"/>
      <c r="AF144" s="614"/>
      <c r="AG144" s="615"/>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4"/>
      <c r="I145" s="614"/>
      <c r="J145" s="614"/>
      <c r="K145" s="615"/>
      <c r="L145" s="601"/>
      <c r="M145" s="602"/>
      <c r="N145" s="602"/>
      <c r="O145" s="602"/>
      <c r="P145" s="602"/>
      <c r="Q145" s="602"/>
      <c r="R145" s="602"/>
      <c r="S145" s="602"/>
      <c r="T145" s="602"/>
      <c r="U145" s="602"/>
      <c r="V145" s="602"/>
      <c r="W145" s="602"/>
      <c r="X145" s="603"/>
      <c r="Y145" s="604"/>
      <c r="Z145" s="605"/>
      <c r="AA145" s="605"/>
      <c r="AB145" s="619"/>
      <c r="AC145" s="609"/>
      <c r="AD145" s="614"/>
      <c r="AE145" s="614"/>
      <c r="AF145" s="614"/>
      <c r="AG145" s="615"/>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2"/>
      <c r="B150" s="1053"/>
      <c r="C150" s="1053"/>
      <c r="D150" s="1053"/>
      <c r="E150" s="1053"/>
      <c r="F150" s="1054"/>
      <c r="G150" s="609"/>
      <c r="H150" s="614"/>
      <c r="I150" s="614"/>
      <c r="J150" s="614"/>
      <c r="K150" s="615"/>
      <c r="L150" s="601"/>
      <c r="M150" s="602"/>
      <c r="N150" s="602"/>
      <c r="O150" s="602"/>
      <c r="P150" s="602"/>
      <c r="Q150" s="602"/>
      <c r="R150" s="602"/>
      <c r="S150" s="602"/>
      <c r="T150" s="602"/>
      <c r="U150" s="602"/>
      <c r="V150" s="602"/>
      <c r="W150" s="602"/>
      <c r="X150" s="603"/>
      <c r="Y150" s="604"/>
      <c r="Z150" s="605"/>
      <c r="AA150" s="605"/>
      <c r="AB150" s="619"/>
      <c r="AC150" s="609"/>
      <c r="AD150" s="614"/>
      <c r="AE150" s="614"/>
      <c r="AF150" s="614"/>
      <c r="AG150" s="615"/>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4"/>
      <c r="I151" s="614"/>
      <c r="J151" s="614"/>
      <c r="K151" s="615"/>
      <c r="L151" s="601"/>
      <c r="M151" s="602"/>
      <c r="N151" s="602"/>
      <c r="O151" s="602"/>
      <c r="P151" s="602"/>
      <c r="Q151" s="602"/>
      <c r="R151" s="602"/>
      <c r="S151" s="602"/>
      <c r="T151" s="602"/>
      <c r="U151" s="602"/>
      <c r="V151" s="602"/>
      <c r="W151" s="602"/>
      <c r="X151" s="603"/>
      <c r="Y151" s="604"/>
      <c r="Z151" s="605"/>
      <c r="AA151" s="605"/>
      <c r="AB151" s="619"/>
      <c r="AC151" s="609"/>
      <c r="AD151" s="614"/>
      <c r="AE151" s="614"/>
      <c r="AF151" s="614"/>
      <c r="AG151" s="615"/>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4"/>
      <c r="I152" s="614"/>
      <c r="J152" s="614"/>
      <c r="K152" s="615"/>
      <c r="L152" s="601"/>
      <c r="M152" s="602"/>
      <c r="N152" s="602"/>
      <c r="O152" s="602"/>
      <c r="P152" s="602"/>
      <c r="Q152" s="602"/>
      <c r="R152" s="602"/>
      <c r="S152" s="602"/>
      <c r="T152" s="602"/>
      <c r="U152" s="602"/>
      <c r="V152" s="602"/>
      <c r="W152" s="602"/>
      <c r="X152" s="603"/>
      <c r="Y152" s="604"/>
      <c r="Z152" s="605"/>
      <c r="AA152" s="605"/>
      <c r="AB152" s="619"/>
      <c r="AC152" s="609"/>
      <c r="AD152" s="614"/>
      <c r="AE152" s="614"/>
      <c r="AF152" s="614"/>
      <c r="AG152" s="615"/>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4"/>
      <c r="I153" s="614"/>
      <c r="J153" s="614"/>
      <c r="K153" s="615"/>
      <c r="L153" s="601"/>
      <c r="M153" s="602"/>
      <c r="N153" s="602"/>
      <c r="O153" s="602"/>
      <c r="P153" s="602"/>
      <c r="Q153" s="602"/>
      <c r="R153" s="602"/>
      <c r="S153" s="602"/>
      <c r="T153" s="602"/>
      <c r="U153" s="602"/>
      <c r="V153" s="602"/>
      <c r="W153" s="602"/>
      <c r="X153" s="603"/>
      <c r="Y153" s="604"/>
      <c r="Z153" s="605"/>
      <c r="AA153" s="605"/>
      <c r="AB153" s="619"/>
      <c r="AC153" s="609"/>
      <c r="AD153" s="614"/>
      <c r="AE153" s="614"/>
      <c r="AF153" s="614"/>
      <c r="AG153" s="615"/>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4"/>
      <c r="I154" s="614"/>
      <c r="J154" s="614"/>
      <c r="K154" s="615"/>
      <c r="L154" s="601"/>
      <c r="M154" s="602"/>
      <c r="N154" s="602"/>
      <c r="O154" s="602"/>
      <c r="P154" s="602"/>
      <c r="Q154" s="602"/>
      <c r="R154" s="602"/>
      <c r="S154" s="602"/>
      <c r="T154" s="602"/>
      <c r="U154" s="602"/>
      <c r="V154" s="602"/>
      <c r="W154" s="602"/>
      <c r="X154" s="603"/>
      <c r="Y154" s="604"/>
      <c r="Z154" s="605"/>
      <c r="AA154" s="605"/>
      <c r="AB154" s="619"/>
      <c r="AC154" s="609"/>
      <c r="AD154" s="614"/>
      <c r="AE154" s="614"/>
      <c r="AF154" s="614"/>
      <c r="AG154" s="615"/>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4"/>
      <c r="I155" s="614"/>
      <c r="J155" s="614"/>
      <c r="K155" s="615"/>
      <c r="L155" s="601"/>
      <c r="M155" s="602"/>
      <c r="N155" s="602"/>
      <c r="O155" s="602"/>
      <c r="P155" s="602"/>
      <c r="Q155" s="602"/>
      <c r="R155" s="602"/>
      <c r="S155" s="602"/>
      <c r="T155" s="602"/>
      <c r="U155" s="602"/>
      <c r="V155" s="602"/>
      <c r="W155" s="602"/>
      <c r="X155" s="603"/>
      <c r="Y155" s="604"/>
      <c r="Z155" s="605"/>
      <c r="AA155" s="605"/>
      <c r="AB155" s="619"/>
      <c r="AC155" s="609"/>
      <c r="AD155" s="614"/>
      <c r="AE155" s="614"/>
      <c r="AF155" s="614"/>
      <c r="AG155" s="615"/>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4"/>
      <c r="I156" s="614"/>
      <c r="J156" s="614"/>
      <c r="K156" s="615"/>
      <c r="L156" s="601"/>
      <c r="M156" s="602"/>
      <c r="N156" s="602"/>
      <c r="O156" s="602"/>
      <c r="P156" s="602"/>
      <c r="Q156" s="602"/>
      <c r="R156" s="602"/>
      <c r="S156" s="602"/>
      <c r="T156" s="602"/>
      <c r="U156" s="602"/>
      <c r="V156" s="602"/>
      <c r="W156" s="602"/>
      <c r="X156" s="603"/>
      <c r="Y156" s="604"/>
      <c r="Z156" s="605"/>
      <c r="AA156" s="605"/>
      <c r="AB156" s="619"/>
      <c r="AC156" s="609"/>
      <c r="AD156" s="614"/>
      <c r="AE156" s="614"/>
      <c r="AF156" s="614"/>
      <c r="AG156" s="615"/>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4"/>
      <c r="I157" s="614"/>
      <c r="J157" s="614"/>
      <c r="K157" s="615"/>
      <c r="L157" s="601"/>
      <c r="M157" s="602"/>
      <c r="N157" s="602"/>
      <c r="O157" s="602"/>
      <c r="P157" s="602"/>
      <c r="Q157" s="602"/>
      <c r="R157" s="602"/>
      <c r="S157" s="602"/>
      <c r="T157" s="602"/>
      <c r="U157" s="602"/>
      <c r="V157" s="602"/>
      <c r="W157" s="602"/>
      <c r="X157" s="603"/>
      <c r="Y157" s="604"/>
      <c r="Z157" s="605"/>
      <c r="AA157" s="605"/>
      <c r="AB157" s="619"/>
      <c r="AC157" s="609"/>
      <c r="AD157" s="614"/>
      <c r="AE157" s="614"/>
      <c r="AF157" s="614"/>
      <c r="AG157" s="615"/>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4"/>
      <c r="I158" s="614"/>
      <c r="J158" s="614"/>
      <c r="K158" s="615"/>
      <c r="L158" s="601"/>
      <c r="M158" s="602"/>
      <c r="N158" s="602"/>
      <c r="O158" s="602"/>
      <c r="P158" s="602"/>
      <c r="Q158" s="602"/>
      <c r="R158" s="602"/>
      <c r="S158" s="602"/>
      <c r="T158" s="602"/>
      <c r="U158" s="602"/>
      <c r="V158" s="602"/>
      <c r="W158" s="602"/>
      <c r="X158" s="603"/>
      <c r="Y158" s="604"/>
      <c r="Z158" s="605"/>
      <c r="AA158" s="605"/>
      <c r="AB158" s="619"/>
      <c r="AC158" s="609"/>
      <c r="AD158" s="614"/>
      <c r="AE158" s="614"/>
      <c r="AF158" s="614"/>
      <c r="AG158" s="615"/>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2"/>
      <c r="B164" s="1053"/>
      <c r="C164" s="1053"/>
      <c r="D164" s="1053"/>
      <c r="E164" s="1053"/>
      <c r="F164" s="1054"/>
      <c r="G164" s="609"/>
      <c r="H164" s="614"/>
      <c r="I164" s="614"/>
      <c r="J164" s="614"/>
      <c r="K164" s="615"/>
      <c r="L164" s="601"/>
      <c r="M164" s="602"/>
      <c r="N164" s="602"/>
      <c r="O164" s="602"/>
      <c r="P164" s="602"/>
      <c r="Q164" s="602"/>
      <c r="R164" s="602"/>
      <c r="S164" s="602"/>
      <c r="T164" s="602"/>
      <c r="U164" s="602"/>
      <c r="V164" s="602"/>
      <c r="W164" s="602"/>
      <c r="X164" s="603"/>
      <c r="Y164" s="604"/>
      <c r="Z164" s="605"/>
      <c r="AA164" s="605"/>
      <c r="AB164" s="619"/>
      <c r="AC164" s="609"/>
      <c r="AD164" s="614"/>
      <c r="AE164" s="614"/>
      <c r="AF164" s="614"/>
      <c r="AG164" s="615"/>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4"/>
      <c r="I165" s="614"/>
      <c r="J165" s="614"/>
      <c r="K165" s="615"/>
      <c r="L165" s="601"/>
      <c r="M165" s="602"/>
      <c r="N165" s="602"/>
      <c r="O165" s="602"/>
      <c r="P165" s="602"/>
      <c r="Q165" s="602"/>
      <c r="R165" s="602"/>
      <c r="S165" s="602"/>
      <c r="T165" s="602"/>
      <c r="U165" s="602"/>
      <c r="V165" s="602"/>
      <c r="W165" s="602"/>
      <c r="X165" s="603"/>
      <c r="Y165" s="604"/>
      <c r="Z165" s="605"/>
      <c r="AA165" s="605"/>
      <c r="AB165" s="619"/>
      <c r="AC165" s="609"/>
      <c r="AD165" s="614"/>
      <c r="AE165" s="614"/>
      <c r="AF165" s="614"/>
      <c r="AG165" s="615"/>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4"/>
      <c r="I166" s="614"/>
      <c r="J166" s="614"/>
      <c r="K166" s="615"/>
      <c r="L166" s="601"/>
      <c r="M166" s="602"/>
      <c r="N166" s="602"/>
      <c r="O166" s="602"/>
      <c r="P166" s="602"/>
      <c r="Q166" s="602"/>
      <c r="R166" s="602"/>
      <c r="S166" s="602"/>
      <c r="T166" s="602"/>
      <c r="U166" s="602"/>
      <c r="V166" s="602"/>
      <c r="W166" s="602"/>
      <c r="X166" s="603"/>
      <c r="Y166" s="604"/>
      <c r="Z166" s="605"/>
      <c r="AA166" s="605"/>
      <c r="AB166" s="619"/>
      <c r="AC166" s="609"/>
      <c r="AD166" s="614"/>
      <c r="AE166" s="614"/>
      <c r="AF166" s="614"/>
      <c r="AG166" s="615"/>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4"/>
      <c r="I167" s="614"/>
      <c r="J167" s="614"/>
      <c r="K167" s="615"/>
      <c r="L167" s="601"/>
      <c r="M167" s="602"/>
      <c r="N167" s="602"/>
      <c r="O167" s="602"/>
      <c r="P167" s="602"/>
      <c r="Q167" s="602"/>
      <c r="R167" s="602"/>
      <c r="S167" s="602"/>
      <c r="T167" s="602"/>
      <c r="U167" s="602"/>
      <c r="V167" s="602"/>
      <c r="W167" s="602"/>
      <c r="X167" s="603"/>
      <c r="Y167" s="604"/>
      <c r="Z167" s="605"/>
      <c r="AA167" s="605"/>
      <c r="AB167" s="619"/>
      <c r="AC167" s="609"/>
      <c r="AD167" s="614"/>
      <c r="AE167" s="614"/>
      <c r="AF167" s="614"/>
      <c r="AG167" s="615"/>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4"/>
      <c r="I168" s="614"/>
      <c r="J168" s="614"/>
      <c r="K168" s="615"/>
      <c r="L168" s="601"/>
      <c r="M168" s="602"/>
      <c r="N168" s="602"/>
      <c r="O168" s="602"/>
      <c r="P168" s="602"/>
      <c r="Q168" s="602"/>
      <c r="R168" s="602"/>
      <c r="S168" s="602"/>
      <c r="T168" s="602"/>
      <c r="U168" s="602"/>
      <c r="V168" s="602"/>
      <c r="W168" s="602"/>
      <c r="X168" s="603"/>
      <c r="Y168" s="604"/>
      <c r="Z168" s="605"/>
      <c r="AA168" s="605"/>
      <c r="AB168" s="619"/>
      <c r="AC168" s="609"/>
      <c r="AD168" s="614"/>
      <c r="AE168" s="614"/>
      <c r="AF168" s="614"/>
      <c r="AG168" s="615"/>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4"/>
      <c r="I169" s="614"/>
      <c r="J169" s="614"/>
      <c r="K169" s="615"/>
      <c r="L169" s="601"/>
      <c r="M169" s="602"/>
      <c r="N169" s="602"/>
      <c r="O169" s="602"/>
      <c r="P169" s="602"/>
      <c r="Q169" s="602"/>
      <c r="R169" s="602"/>
      <c r="S169" s="602"/>
      <c r="T169" s="602"/>
      <c r="U169" s="602"/>
      <c r="V169" s="602"/>
      <c r="W169" s="602"/>
      <c r="X169" s="603"/>
      <c r="Y169" s="604"/>
      <c r="Z169" s="605"/>
      <c r="AA169" s="605"/>
      <c r="AB169" s="619"/>
      <c r="AC169" s="609"/>
      <c r="AD169" s="614"/>
      <c r="AE169" s="614"/>
      <c r="AF169" s="614"/>
      <c r="AG169" s="615"/>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4"/>
      <c r="I170" s="614"/>
      <c r="J170" s="614"/>
      <c r="K170" s="615"/>
      <c r="L170" s="601"/>
      <c r="M170" s="602"/>
      <c r="N170" s="602"/>
      <c r="O170" s="602"/>
      <c r="P170" s="602"/>
      <c r="Q170" s="602"/>
      <c r="R170" s="602"/>
      <c r="S170" s="602"/>
      <c r="T170" s="602"/>
      <c r="U170" s="602"/>
      <c r="V170" s="602"/>
      <c r="W170" s="602"/>
      <c r="X170" s="603"/>
      <c r="Y170" s="604"/>
      <c r="Z170" s="605"/>
      <c r="AA170" s="605"/>
      <c r="AB170" s="619"/>
      <c r="AC170" s="609"/>
      <c r="AD170" s="614"/>
      <c r="AE170" s="614"/>
      <c r="AF170" s="614"/>
      <c r="AG170" s="615"/>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4"/>
      <c r="I171" s="614"/>
      <c r="J171" s="614"/>
      <c r="K171" s="615"/>
      <c r="L171" s="601"/>
      <c r="M171" s="602"/>
      <c r="N171" s="602"/>
      <c r="O171" s="602"/>
      <c r="P171" s="602"/>
      <c r="Q171" s="602"/>
      <c r="R171" s="602"/>
      <c r="S171" s="602"/>
      <c r="T171" s="602"/>
      <c r="U171" s="602"/>
      <c r="V171" s="602"/>
      <c r="W171" s="602"/>
      <c r="X171" s="603"/>
      <c r="Y171" s="604"/>
      <c r="Z171" s="605"/>
      <c r="AA171" s="605"/>
      <c r="AB171" s="619"/>
      <c r="AC171" s="609"/>
      <c r="AD171" s="614"/>
      <c r="AE171" s="614"/>
      <c r="AF171" s="614"/>
      <c r="AG171" s="615"/>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4"/>
      <c r="I172" s="614"/>
      <c r="J172" s="614"/>
      <c r="K172" s="615"/>
      <c r="L172" s="601"/>
      <c r="M172" s="602"/>
      <c r="N172" s="602"/>
      <c r="O172" s="602"/>
      <c r="P172" s="602"/>
      <c r="Q172" s="602"/>
      <c r="R172" s="602"/>
      <c r="S172" s="602"/>
      <c r="T172" s="602"/>
      <c r="U172" s="602"/>
      <c r="V172" s="602"/>
      <c r="W172" s="602"/>
      <c r="X172" s="603"/>
      <c r="Y172" s="604"/>
      <c r="Z172" s="605"/>
      <c r="AA172" s="605"/>
      <c r="AB172" s="619"/>
      <c r="AC172" s="609"/>
      <c r="AD172" s="614"/>
      <c r="AE172" s="614"/>
      <c r="AF172" s="614"/>
      <c r="AG172" s="615"/>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2"/>
      <c r="B177" s="1053"/>
      <c r="C177" s="1053"/>
      <c r="D177" s="1053"/>
      <c r="E177" s="1053"/>
      <c r="F177" s="1054"/>
      <c r="G177" s="609"/>
      <c r="H177" s="614"/>
      <c r="I177" s="614"/>
      <c r="J177" s="614"/>
      <c r="K177" s="615"/>
      <c r="L177" s="601"/>
      <c r="M177" s="602"/>
      <c r="N177" s="602"/>
      <c r="O177" s="602"/>
      <c r="P177" s="602"/>
      <c r="Q177" s="602"/>
      <c r="R177" s="602"/>
      <c r="S177" s="602"/>
      <c r="T177" s="602"/>
      <c r="U177" s="602"/>
      <c r="V177" s="602"/>
      <c r="W177" s="602"/>
      <c r="X177" s="603"/>
      <c r="Y177" s="604"/>
      <c r="Z177" s="605"/>
      <c r="AA177" s="605"/>
      <c r="AB177" s="619"/>
      <c r="AC177" s="609"/>
      <c r="AD177" s="614"/>
      <c r="AE177" s="614"/>
      <c r="AF177" s="614"/>
      <c r="AG177" s="615"/>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4"/>
      <c r="I178" s="614"/>
      <c r="J178" s="614"/>
      <c r="K178" s="615"/>
      <c r="L178" s="601"/>
      <c r="M178" s="602"/>
      <c r="N178" s="602"/>
      <c r="O178" s="602"/>
      <c r="P178" s="602"/>
      <c r="Q178" s="602"/>
      <c r="R178" s="602"/>
      <c r="S178" s="602"/>
      <c r="T178" s="602"/>
      <c r="U178" s="602"/>
      <c r="V178" s="602"/>
      <c r="W178" s="602"/>
      <c r="X178" s="603"/>
      <c r="Y178" s="604"/>
      <c r="Z178" s="605"/>
      <c r="AA178" s="605"/>
      <c r="AB178" s="619"/>
      <c r="AC178" s="609"/>
      <c r="AD178" s="614"/>
      <c r="AE178" s="614"/>
      <c r="AF178" s="614"/>
      <c r="AG178" s="615"/>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4"/>
      <c r="I179" s="614"/>
      <c r="J179" s="614"/>
      <c r="K179" s="615"/>
      <c r="L179" s="601"/>
      <c r="M179" s="602"/>
      <c r="N179" s="602"/>
      <c r="O179" s="602"/>
      <c r="P179" s="602"/>
      <c r="Q179" s="602"/>
      <c r="R179" s="602"/>
      <c r="S179" s="602"/>
      <c r="T179" s="602"/>
      <c r="U179" s="602"/>
      <c r="V179" s="602"/>
      <c r="W179" s="602"/>
      <c r="X179" s="603"/>
      <c r="Y179" s="604"/>
      <c r="Z179" s="605"/>
      <c r="AA179" s="605"/>
      <c r="AB179" s="619"/>
      <c r="AC179" s="609"/>
      <c r="AD179" s="614"/>
      <c r="AE179" s="614"/>
      <c r="AF179" s="614"/>
      <c r="AG179" s="615"/>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4"/>
      <c r="I180" s="614"/>
      <c r="J180" s="614"/>
      <c r="K180" s="615"/>
      <c r="L180" s="601"/>
      <c r="M180" s="602"/>
      <c r="N180" s="602"/>
      <c r="O180" s="602"/>
      <c r="P180" s="602"/>
      <c r="Q180" s="602"/>
      <c r="R180" s="602"/>
      <c r="S180" s="602"/>
      <c r="T180" s="602"/>
      <c r="U180" s="602"/>
      <c r="V180" s="602"/>
      <c r="W180" s="602"/>
      <c r="X180" s="603"/>
      <c r="Y180" s="604"/>
      <c r="Z180" s="605"/>
      <c r="AA180" s="605"/>
      <c r="AB180" s="619"/>
      <c r="AC180" s="609"/>
      <c r="AD180" s="614"/>
      <c r="AE180" s="614"/>
      <c r="AF180" s="614"/>
      <c r="AG180" s="615"/>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4"/>
      <c r="I181" s="614"/>
      <c r="J181" s="614"/>
      <c r="K181" s="615"/>
      <c r="L181" s="601"/>
      <c r="M181" s="602"/>
      <c r="N181" s="602"/>
      <c r="O181" s="602"/>
      <c r="P181" s="602"/>
      <c r="Q181" s="602"/>
      <c r="R181" s="602"/>
      <c r="S181" s="602"/>
      <c r="T181" s="602"/>
      <c r="U181" s="602"/>
      <c r="V181" s="602"/>
      <c r="W181" s="602"/>
      <c r="X181" s="603"/>
      <c r="Y181" s="604"/>
      <c r="Z181" s="605"/>
      <c r="AA181" s="605"/>
      <c r="AB181" s="619"/>
      <c r="AC181" s="609"/>
      <c r="AD181" s="614"/>
      <c r="AE181" s="614"/>
      <c r="AF181" s="614"/>
      <c r="AG181" s="615"/>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4"/>
      <c r="I182" s="614"/>
      <c r="J182" s="614"/>
      <c r="K182" s="615"/>
      <c r="L182" s="601"/>
      <c r="M182" s="602"/>
      <c r="N182" s="602"/>
      <c r="O182" s="602"/>
      <c r="P182" s="602"/>
      <c r="Q182" s="602"/>
      <c r="R182" s="602"/>
      <c r="S182" s="602"/>
      <c r="T182" s="602"/>
      <c r="U182" s="602"/>
      <c r="V182" s="602"/>
      <c r="W182" s="602"/>
      <c r="X182" s="603"/>
      <c r="Y182" s="604"/>
      <c r="Z182" s="605"/>
      <c r="AA182" s="605"/>
      <c r="AB182" s="619"/>
      <c r="AC182" s="609"/>
      <c r="AD182" s="614"/>
      <c r="AE182" s="614"/>
      <c r="AF182" s="614"/>
      <c r="AG182" s="615"/>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4"/>
      <c r="I183" s="614"/>
      <c r="J183" s="614"/>
      <c r="K183" s="615"/>
      <c r="L183" s="601"/>
      <c r="M183" s="602"/>
      <c r="N183" s="602"/>
      <c r="O183" s="602"/>
      <c r="P183" s="602"/>
      <c r="Q183" s="602"/>
      <c r="R183" s="602"/>
      <c r="S183" s="602"/>
      <c r="T183" s="602"/>
      <c r="U183" s="602"/>
      <c r="V183" s="602"/>
      <c r="W183" s="602"/>
      <c r="X183" s="603"/>
      <c r="Y183" s="604"/>
      <c r="Z183" s="605"/>
      <c r="AA183" s="605"/>
      <c r="AB183" s="619"/>
      <c r="AC183" s="609"/>
      <c r="AD183" s="614"/>
      <c r="AE183" s="614"/>
      <c r="AF183" s="614"/>
      <c r="AG183" s="615"/>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4"/>
      <c r="I184" s="614"/>
      <c r="J184" s="614"/>
      <c r="K184" s="615"/>
      <c r="L184" s="601"/>
      <c r="M184" s="602"/>
      <c r="N184" s="602"/>
      <c r="O184" s="602"/>
      <c r="P184" s="602"/>
      <c r="Q184" s="602"/>
      <c r="R184" s="602"/>
      <c r="S184" s="602"/>
      <c r="T184" s="602"/>
      <c r="U184" s="602"/>
      <c r="V184" s="602"/>
      <c r="W184" s="602"/>
      <c r="X184" s="603"/>
      <c r="Y184" s="604"/>
      <c r="Z184" s="605"/>
      <c r="AA184" s="605"/>
      <c r="AB184" s="619"/>
      <c r="AC184" s="609"/>
      <c r="AD184" s="614"/>
      <c r="AE184" s="614"/>
      <c r="AF184" s="614"/>
      <c r="AG184" s="615"/>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4"/>
      <c r="I185" s="614"/>
      <c r="J185" s="614"/>
      <c r="K185" s="615"/>
      <c r="L185" s="601"/>
      <c r="M185" s="602"/>
      <c r="N185" s="602"/>
      <c r="O185" s="602"/>
      <c r="P185" s="602"/>
      <c r="Q185" s="602"/>
      <c r="R185" s="602"/>
      <c r="S185" s="602"/>
      <c r="T185" s="602"/>
      <c r="U185" s="602"/>
      <c r="V185" s="602"/>
      <c r="W185" s="602"/>
      <c r="X185" s="603"/>
      <c r="Y185" s="604"/>
      <c r="Z185" s="605"/>
      <c r="AA185" s="605"/>
      <c r="AB185" s="619"/>
      <c r="AC185" s="609"/>
      <c r="AD185" s="614"/>
      <c r="AE185" s="614"/>
      <c r="AF185" s="614"/>
      <c r="AG185" s="615"/>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2"/>
      <c r="B190" s="1053"/>
      <c r="C190" s="1053"/>
      <c r="D190" s="1053"/>
      <c r="E190" s="1053"/>
      <c r="F190" s="1054"/>
      <c r="G190" s="609"/>
      <c r="H190" s="614"/>
      <c r="I190" s="614"/>
      <c r="J190" s="614"/>
      <c r="K190" s="615"/>
      <c r="L190" s="601"/>
      <c r="M190" s="602"/>
      <c r="N190" s="602"/>
      <c r="O190" s="602"/>
      <c r="P190" s="602"/>
      <c r="Q190" s="602"/>
      <c r="R190" s="602"/>
      <c r="S190" s="602"/>
      <c r="T190" s="602"/>
      <c r="U190" s="602"/>
      <c r="V190" s="602"/>
      <c r="W190" s="602"/>
      <c r="X190" s="603"/>
      <c r="Y190" s="604"/>
      <c r="Z190" s="605"/>
      <c r="AA190" s="605"/>
      <c r="AB190" s="619"/>
      <c r="AC190" s="609"/>
      <c r="AD190" s="614"/>
      <c r="AE190" s="614"/>
      <c r="AF190" s="614"/>
      <c r="AG190" s="615"/>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4"/>
      <c r="I191" s="614"/>
      <c r="J191" s="614"/>
      <c r="K191" s="615"/>
      <c r="L191" s="601"/>
      <c r="M191" s="602"/>
      <c r="N191" s="602"/>
      <c r="O191" s="602"/>
      <c r="P191" s="602"/>
      <c r="Q191" s="602"/>
      <c r="R191" s="602"/>
      <c r="S191" s="602"/>
      <c r="T191" s="602"/>
      <c r="U191" s="602"/>
      <c r="V191" s="602"/>
      <c r="W191" s="602"/>
      <c r="X191" s="603"/>
      <c r="Y191" s="604"/>
      <c r="Z191" s="605"/>
      <c r="AA191" s="605"/>
      <c r="AB191" s="619"/>
      <c r="AC191" s="609"/>
      <c r="AD191" s="614"/>
      <c r="AE191" s="614"/>
      <c r="AF191" s="614"/>
      <c r="AG191" s="615"/>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4"/>
      <c r="I192" s="614"/>
      <c r="J192" s="614"/>
      <c r="K192" s="615"/>
      <c r="L192" s="601"/>
      <c r="M192" s="602"/>
      <c r="N192" s="602"/>
      <c r="O192" s="602"/>
      <c r="P192" s="602"/>
      <c r="Q192" s="602"/>
      <c r="R192" s="602"/>
      <c r="S192" s="602"/>
      <c r="T192" s="602"/>
      <c r="U192" s="602"/>
      <c r="V192" s="602"/>
      <c r="W192" s="602"/>
      <c r="X192" s="603"/>
      <c r="Y192" s="604"/>
      <c r="Z192" s="605"/>
      <c r="AA192" s="605"/>
      <c r="AB192" s="619"/>
      <c r="AC192" s="609"/>
      <c r="AD192" s="614"/>
      <c r="AE192" s="614"/>
      <c r="AF192" s="614"/>
      <c r="AG192" s="615"/>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4"/>
      <c r="I193" s="614"/>
      <c r="J193" s="614"/>
      <c r="K193" s="615"/>
      <c r="L193" s="601"/>
      <c r="M193" s="602"/>
      <c r="N193" s="602"/>
      <c r="O193" s="602"/>
      <c r="P193" s="602"/>
      <c r="Q193" s="602"/>
      <c r="R193" s="602"/>
      <c r="S193" s="602"/>
      <c r="T193" s="602"/>
      <c r="U193" s="602"/>
      <c r="V193" s="602"/>
      <c r="W193" s="602"/>
      <c r="X193" s="603"/>
      <c r="Y193" s="604"/>
      <c r="Z193" s="605"/>
      <c r="AA193" s="605"/>
      <c r="AB193" s="619"/>
      <c r="AC193" s="609"/>
      <c r="AD193" s="614"/>
      <c r="AE193" s="614"/>
      <c r="AF193" s="614"/>
      <c r="AG193" s="615"/>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4"/>
      <c r="I194" s="614"/>
      <c r="J194" s="614"/>
      <c r="K194" s="615"/>
      <c r="L194" s="601"/>
      <c r="M194" s="602"/>
      <c r="N194" s="602"/>
      <c r="O194" s="602"/>
      <c r="P194" s="602"/>
      <c r="Q194" s="602"/>
      <c r="R194" s="602"/>
      <c r="S194" s="602"/>
      <c r="T194" s="602"/>
      <c r="U194" s="602"/>
      <c r="V194" s="602"/>
      <c r="W194" s="602"/>
      <c r="X194" s="603"/>
      <c r="Y194" s="604"/>
      <c r="Z194" s="605"/>
      <c r="AA194" s="605"/>
      <c r="AB194" s="619"/>
      <c r="AC194" s="609"/>
      <c r="AD194" s="614"/>
      <c r="AE194" s="614"/>
      <c r="AF194" s="614"/>
      <c r="AG194" s="615"/>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4"/>
      <c r="I195" s="614"/>
      <c r="J195" s="614"/>
      <c r="K195" s="615"/>
      <c r="L195" s="601"/>
      <c r="M195" s="602"/>
      <c r="N195" s="602"/>
      <c r="O195" s="602"/>
      <c r="P195" s="602"/>
      <c r="Q195" s="602"/>
      <c r="R195" s="602"/>
      <c r="S195" s="602"/>
      <c r="T195" s="602"/>
      <c r="U195" s="602"/>
      <c r="V195" s="602"/>
      <c r="W195" s="602"/>
      <c r="X195" s="603"/>
      <c r="Y195" s="604"/>
      <c r="Z195" s="605"/>
      <c r="AA195" s="605"/>
      <c r="AB195" s="619"/>
      <c r="AC195" s="609"/>
      <c r="AD195" s="614"/>
      <c r="AE195" s="614"/>
      <c r="AF195" s="614"/>
      <c r="AG195" s="615"/>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4"/>
      <c r="I196" s="614"/>
      <c r="J196" s="614"/>
      <c r="K196" s="615"/>
      <c r="L196" s="601"/>
      <c r="M196" s="602"/>
      <c r="N196" s="602"/>
      <c r="O196" s="602"/>
      <c r="P196" s="602"/>
      <c r="Q196" s="602"/>
      <c r="R196" s="602"/>
      <c r="S196" s="602"/>
      <c r="T196" s="602"/>
      <c r="U196" s="602"/>
      <c r="V196" s="602"/>
      <c r="W196" s="602"/>
      <c r="X196" s="603"/>
      <c r="Y196" s="604"/>
      <c r="Z196" s="605"/>
      <c r="AA196" s="605"/>
      <c r="AB196" s="619"/>
      <c r="AC196" s="609"/>
      <c r="AD196" s="614"/>
      <c r="AE196" s="614"/>
      <c r="AF196" s="614"/>
      <c r="AG196" s="615"/>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4"/>
      <c r="I197" s="614"/>
      <c r="J197" s="614"/>
      <c r="K197" s="615"/>
      <c r="L197" s="601"/>
      <c r="M197" s="602"/>
      <c r="N197" s="602"/>
      <c r="O197" s="602"/>
      <c r="P197" s="602"/>
      <c r="Q197" s="602"/>
      <c r="R197" s="602"/>
      <c r="S197" s="602"/>
      <c r="T197" s="602"/>
      <c r="U197" s="602"/>
      <c r="V197" s="602"/>
      <c r="W197" s="602"/>
      <c r="X197" s="603"/>
      <c r="Y197" s="604"/>
      <c r="Z197" s="605"/>
      <c r="AA197" s="605"/>
      <c r="AB197" s="619"/>
      <c r="AC197" s="609"/>
      <c r="AD197" s="614"/>
      <c r="AE197" s="614"/>
      <c r="AF197" s="614"/>
      <c r="AG197" s="615"/>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4"/>
      <c r="I198" s="614"/>
      <c r="J198" s="614"/>
      <c r="K198" s="615"/>
      <c r="L198" s="601"/>
      <c r="M198" s="602"/>
      <c r="N198" s="602"/>
      <c r="O198" s="602"/>
      <c r="P198" s="602"/>
      <c r="Q198" s="602"/>
      <c r="R198" s="602"/>
      <c r="S198" s="602"/>
      <c r="T198" s="602"/>
      <c r="U198" s="602"/>
      <c r="V198" s="602"/>
      <c r="W198" s="602"/>
      <c r="X198" s="603"/>
      <c r="Y198" s="604"/>
      <c r="Z198" s="605"/>
      <c r="AA198" s="605"/>
      <c r="AB198" s="619"/>
      <c r="AC198" s="609"/>
      <c r="AD198" s="614"/>
      <c r="AE198" s="614"/>
      <c r="AF198" s="614"/>
      <c r="AG198" s="615"/>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2"/>
      <c r="B203" s="1053"/>
      <c r="C203" s="1053"/>
      <c r="D203" s="1053"/>
      <c r="E203" s="1053"/>
      <c r="F203" s="1054"/>
      <c r="G203" s="609"/>
      <c r="H203" s="614"/>
      <c r="I203" s="614"/>
      <c r="J203" s="614"/>
      <c r="K203" s="615"/>
      <c r="L203" s="601"/>
      <c r="M203" s="602"/>
      <c r="N203" s="602"/>
      <c r="O203" s="602"/>
      <c r="P203" s="602"/>
      <c r="Q203" s="602"/>
      <c r="R203" s="602"/>
      <c r="S203" s="602"/>
      <c r="T203" s="602"/>
      <c r="U203" s="602"/>
      <c r="V203" s="602"/>
      <c r="W203" s="602"/>
      <c r="X203" s="603"/>
      <c r="Y203" s="604"/>
      <c r="Z203" s="605"/>
      <c r="AA203" s="605"/>
      <c r="AB203" s="619"/>
      <c r="AC203" s="609"/>
      <c r="AD203" s="614"/>
      <c r="AE203" s="614"/>
      <c r="AF203" s="614"/>
      <c r="AG203" s="615"/>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4"/>
      <c r="I204" s="614"/>
      <c r="J204" s="614"/>
      <c r="K204" s="615"/>
      <c r="L204" s="601"/>
      <c r="M204" s="602"/>
      <c r="N204" s="602"/>
      <c r="O204" s="602"/>
      <c r="P204" s="602"/>
      <c r="Q204" s="602"/>
      <c r="R204" s="602"/>
      <c r="S204" s="602"/>
      <c r="T204" s="602"/>
      <c r="U204" s="602"/>
      <c r="V204" s="602"/>
      <c r="W204" s="602"/>
      <c r="X204" s="603"/>
      <c r="Y204" s="604"/>
      <c r="Z204" s="605"/>
      <c r="AA204" s="605"/>
      <c r="AB204" s="619"/>
      <c r="AC204" s="609"/>
      <c r="AD204" s="614"/>
      <c r="AE204" s="614"/>
      <c r="AF204" s="614"/>
      <c r="AG204" s="615"/>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4"/>
      <c r="I205" s="614"/>
      <c r="J205" s="614"/>
      <c r="K205" s="615"/>
      <c r="L205" s="601"/>
      <c r="M205" s="602"/>
      <c r="N205" s="602"/>
      <c r="O205" s="602"/>
      <c r="P205" s="602"/>
      <c r="Q205" s="602"/>
      <c r="R205" s="602"/>
      <c r="S205" s="602"/>
      <c r="T205" s="602"/>
      <c r="U205" s="602"/>
      <c r="V205" s="602"/>
      <c r="W205" s="602"/>
      <c r="X205" s="603"/>
      <c r="Y205" s="604"/>
      <c r="Z205" s="605"/>
      <c r="AA205" s="605"/>
      <c r="AB205" s="619"/>
      <c r="AC205" s="609"/>
      <c r="AD205" s="614"/>
      <c r="AE205" s="614"/>
      <c r="AF205" s="614"/>
      <c r="AG205" s="615"/>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4"/>
      <c r="I206" s="614"/>
      <c r="J206" s="614"/>
      <c r="K206" s="615"/>
      <c r="L206" s="601"/>
      <c r="M206" s="602"/>
      <c r="N206" s="602"/>
      <c r="O206" s="602"/>
      <c r="P206" s="602"/>
      <c r="Q206" s="602"/>
      <c r="R206" s="602"/>
      <c r="S206" s="602"/>
      <c r="T206" s="602"/>
      <c r="U206" s="602"/>
      <c r="V206" s="602"/>
      <c r="W206" s="602"/>
      <c r="X206" s="603"/>
      <c r="Y206" s="604"/>
      <c r="Z206" s="605"/>
      <c r="AA206" s="605"/>
      <c r="AB206" s="619"/>
      <c r="AC206" s="609"/>
      <c r="AD206" s="614"/>
      <c r="AE206" s="614"/>
      <c r="AF206" s="614"/>
      <c r="AG206" s="615"/>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4"/>
      <c r="I207" s="614"/>
      <c r="J207" s="614"/>
      <c r="K207" s="615"/>
      <c r="L207" s="601"/>
      <c r="M207" s="602"/>
      <c r="N207" s="602"/>
      <c r="O207" s="602"/>
      <c r="P207" s="602"/>
      <c r="Q207" s="602"/>
      <c r="R207" s="602"/>
      <c r="S207" s="602"/>
      <c r="T207" s="602"/>
      <c r="U207" s="602"/>
      <c r="V207" s="602"/>
      <c r="W207" s="602"/>
      <c r="X207" s="603"/>
      <c r="Y207" s="604"/>
      <c r="Z207" s="605"/>
      <c r="AA207" s="605"/>
      <c r="AB207" s="619"/>
      <c r="AC207" s="609"/>
      <c r="AD207" s="614"/>
      <c r="AE207" s="614"/>
      <c r="AF207" s="614"/>
      <c r="AG207" s="615"/>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4"/>
      <c r="I208" s="614"/>
      <c r="J208" s="614"/>
      <c r="K208" s="615"/>
      <c r="L208" s="601"/>
      <c r="M208" s="602"/>
      <c r="N208" s="602"/>
      <c r="O208" s="602"/>
      <c r="P208" s="602"/>
      <c r="Q208" s="602"/>
      <c r="R208" s="602"/>
      <c r="S208" s="602"/>
      <c r="T208" s="602"/>
      <c r="U208" s="602"/>
      <c r="V208" s="602"/>
      <c r="W208" s="602"/>
      <c r="X208" s="603"/>
      <c r="Y208" s="604"/>
      <c r="Z208" s="605"/>
      <c r="AA208" s="605"/>
      <c r="AB208" s="619"/>
      <c r="AC208" s="609"/>
      <c r="AD208" s="614"/>
      <c r="AE208" s="614"/>
      <c r="AF208" s="614"/>
      <c r="AG208" s="615"/>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4"/>
      <c r="I209" s="614"/>
      <c r="J209" s="614"/>
      <c r="K209" s="615"/>
      <c r="L209" s="601"/>
      <c r="M209" s="602"/>
      <c r="N209" s="602"/>
      <c r="O209" s="602"/>
      <c r="P209" s="602"/>
      <c r="Q209" s="602"/>
      <c r="R209" s="602"/>
      <c r="S209" s="602"/>
      <c r="T209" s="602"/>
      <c r="U209" s="602"/>
      <c r="V209" s="602"/>
      <c r="W209" s="602"/>
      <c r="X209" s="603"/>
      <c r="Y209" s="604"/>
      <c r="Z209" s="605"/>
      <c r="AA209" s="605"/>
      <c r="AB209" s="619"/>
      <c r="AC209" s="609"/>
      <c r="AD209" s="614"/>
      <c r="AE209" s="614"/>
      <c r="AF209" s="614"/>
      <c r="AG209" s="615"/>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4"/>
      <c r="I210" s="614"/>
      <c r="J210" s="614"/>
      <c r="K210" s="615"/>
      <c r="L210" s="601"/>
      <c r="M210" s="602"/>
      <c r="N210" s="602"/>
      <c r="O210" s="602"/>
      <c r="P210" s="602"/>
      <c r="Q210" s="602"/>
      <c r="R210" s="602"/>
      <c r="S210" s="602"/>
      <c r="T210" s="602"/>
      <c r="U210" s="602"/>
      <c r="V210" s="602"/>
      <c r="W210" s="602"/>
      <c r="X210" s="603"/>
      <c r="Y210" s="604"/>
      <c r="Z210" s="605"/>
      <c r="AA210" s="605"/>
      <c r="AB210" s="619"/>
      <c r="AC210" s="609"/>
      <c r="AD210" s="614"/>
      <c r="AE210" s="614"/>
      <c r="AF210" s="614"/>
      <c r="AG210" s="615"/>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4"/>
      <c r="I211" s="614"/>
      <c r="J211" s="614"/>
      <c r="K211" s="615"/>
      <c r="L211" s="601"/>
      <c r="M211" s="602"/>
      <c r="N211" s="602"/>
      <c r="O211" s="602"/>
      <c r="P211" s="602"/>
      <c r="Q211" s="602"/>
      <c r="R211" s="602"/>
      <c r="S211" s="602"/>
      <c r="T211" s="602"/>
      <c r="U211" s="602"/>
      <c r="V211" s="602"/>
      <c r="W211" s="602"/>
      <c r="X211" s="603"/>
      <c r="Y211" s="604"/>
      <c r="Z211" s="605"/>
      <c r="AA211" s="605"/>
      <c r="AB211" s="619"/>
      <c r="AC211" s="609"/>
      <c r="AD211" s="614"/>
      <c r="AE211" s="614"/>
      <c r="AF211" s="614"/>
      <c r="AG211" s="615"/>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2"/>
      <c r="B217" s="1053"/>
      <c r="C217" s="1053"/>
      <c r="D217" s="1053"/>
      <c r="E217" s="1053"/>
      <c r="F217" s="1054"/>
      <c r="G217" s="609"/>
      <c r="H217" s="614"/>
      <c r="I217" s="614"/>
      <c r="J217" s="614"/>
      <c r="K217" s="615"/>
      <c r="L217" s="601"/>
      <c r="M217" s="602"/>
      <c r="N217" s="602"/>
      <c r="O217" s="602"/>
      <c r="P217" s="602"/>
      <c r="Q217" s="602"/>
      <c r="R217" s="602"/>
      <c r="S217" s="602"/>
      <c r="T217" s="602"/>
      <c r="U217" s="602"/>
      <c r="V217" s="602"/>
      <c r="W217" s="602"/>
      <c r="X217" s="603"/>
      <c r="Y217" s="604"/>
      <c r="Z217" s="605"/>
      <c r="AA217" s="605"/>
      <c r="AB217" s="619"/>
      <c r="AC217" s="609"/>
      <c r="AD217" s="614"/>
      <c r="AE217" s="614"/>
      <c r="AF217" s="614"/>
      <c r="AG217" s="615"/>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4"/>
      <c r="I218" s="614"/>
      <c r="J218" s="614"/>
      <c r="K218" s="615"/>
      <c r="L218" s="601"/>
      <c r="M218" s="602"/>
      <c r="N218" s="602"/>
      <c r="O218" s="602"/>
      <c r="P218" s="602"/>
      <c r="Q218" s="602"/>
      <c r="R218" s="602"/>
      <c r="S218" s="602"/>
      <c r="T218" s="602"/>
      <c r="U218" s="602"/>
      <c r="V218" s="602"/>
      <c r="W218" s="602"/>
      <c r="X218" s="603"/>
      <c r="Y218" s="604"/>
      <c r="Z218" s="605"/>
      <c r="AA218" s="605"/>
      <c r="AB218" s="619"/>
      <c r="AC218" s="609"/>
      <c r="AD218" s="614"/>
      <c r="AE218" s="614"/>
      <c r="AF218" s="614"/>
      <c r="AG218" s="615"/>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4"/>
      <c r="I219" s="614"/>
      <c r="J219" s="614"/>
      <c r="K219" s="615"/>
      <c r="L219" s="601"/>
      <c r="M219" s="602"/>
      <c r="N219" s="602"/>
      <c r="O219" s="602"/>
      <c r="P219" s="602"/>
      <c r="Q219" s="602"/>
      <c r="R219" s="602"/>
      <c r="S219" s="602"/>
      <c r="T219" s="602"/>
      <c r="U219" s="602"/>
      <c r="V219" s="602"/>
      <c r="W219" s="602"/>
      <c r="X219" s="603"/>
      <c r="Y219" s="604"/>
      <c r="Z219" s="605"/>
      <c r="AA219" s="605"/>
      <c r="AB219" s="619"/>
      <c r="AC219" s="609"/>
      <c r="AD219" s="614"/>
      <c r="AE219" s="614"/>
      <c r="AF219" s="614"/>
      <c r="AG219" s="615"/>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4"/>
      <c r="I220" s="614"/>
      <c r="J220" s="614"/>
      <c r="K220" s="615"/>
      <c r="L220" s="601"/>
      <c r="M220" s="602"/>
      <c r="N220" s="602"/>
      <c r="O220" s="602"/>
      <c r="P220" s="602"/>
      <c r="Q220" s="602"/>
      <c r="R220" s="602"/>
      <c r="S220" s="602"/>
      <c r="T220" s="602"/>
      <c r="U220" s="602"/>
      <c r="V220" s="602"/>
      <c r="W220" s="602"/>
      <c r="X220" s="603"/>
      <c r="Y220" s="604"/>
      <c r="Z220" s="605"/>
      <c r="AA220" s="605"/>
      <c r="AB220" s="619"/>
      <c r="AC220" s="609"/>
      <c r="AD220" s="614"/>
      <c r="AE220" s="614"/>
      <c r="AF220" s="614"/>
      <c r="AG220" s="615"/>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4"/>
      <c r="I221" s="614"/>
      <c r="J221" s="614"/>
      <c r="K221" s="615"/>
      <c r="L221" s="601"/>
      <c r="M221" s="602"/>
      <c r="N221" s="602"/>
      <c r="O221" s="602"/>
      <c r="P221" s="602"/>
      <c r="Q221" s="602"/>
      <c r="R221" s="602"/>
      <c r="S221" s="602"/>
      <c r="T221" s="602"/>
      <c r="U221" s="602"/>
      <c r="V221" s="602"/>
      <c r="W221" s="602"/>
      <c r="X221" s="603"/>
      <c r="Y221" s="604"/>
      <c r="Z221" s="605"/>
      <c r="AA221" s="605"/>
      <c r="AB221" s="619"/>
      <c r="AC221" s="609"/>
      <c r="AD221" s="614"/>
      <c r="AE221" s="614"/>
      <c r="AF221" s="614"/>
      <c r="AG221" s="615"/>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4"/>
      <c r="I222" s="614"/>
      <c r="J222" s="614"/>
      <c r="K222" s="615"/>
      <c r="L222" s="601"/>
      <c r="M222" s="602"/>
      <c r="N222" s="602"/>
      <c r="O222" s="602"/>
      <c r="P222" s="602"/>
      <c r="Q222" s="602"/>
      <c r="R222" s="602"/>
      <c r="S222" s="602"/>
      <c r="T222" s="602"/>
      <c r="U222" s="602"/>
      <c r="V222" s="602"/>
      <c r="W222" s="602"/>
      <c r="X222" s="603"/>
      <c r="Y222" s="604"/>
      <c r="Z222" s="605"/>
      <c r="AA222" s="605"/>
      <c r="AB222" s="619"/>
      <c r="AC222" s="609"/>
      <c r="AD222" s="614"/>
      <c r="AE222" s="614"/>
      <c r="AF222" s="614"/>
      <c r="AG222" s="615"/>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4"/>
      <c r="I223" s="614"/>
      <c r="J223" s="614"/>
      <c r="K223" s="615"/>
      <c r="L223" s="601"/>
      <c r="M223" s="602"/>
      <c r="N223" s="602"/>
      <c r="O223" s="602"/>
      <c r="P223" s="602"/>
      <c r="Q223" s="602"/>
      <c r="R223" s="602"/>
      <c r="S223" s="602"/>
      <c r="T223" s="602"/>
      <c r="U223" s="602"/>
      <c r="V223" s="602"/>
      <c r="W223" s="602"/>
      <c r="X223" s="603"/>
      <c r="Y223" s="604"/>
      <c r="Z223" s="605"/>
      <c r="AA223" s="605"/>
      <c r="AB223" s="619"/>
      <c r="AC223" s="609"/>
      <c r="AD223" s="614"/>
      <c r="AE223" s="614"/>
      <c r="AF223" s="614"/>
      <c r="AG223" s="615"/>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4"/>
      <c r="I224" s="614"/>
      <c r="J224" s="614"/>
      <c r="K224" s="615"/>
      <c r="L224" s="601"/>
      <c r="M224" s="602"/>
      <c r="N224" s="602"/>
      <c r="O224" s="602"/>
      <c r="P224" s="602"/>
      <c r="Q224" s="602"/>
      <c r="R224" s="602"/>
      <c r="S224" s="602"/>
      <c r="T224" s="602"/>
      <c r="U224" s="602"/>
      <c r="V224" s="602"/>
      <c r="W224" s="602"/>
      <c r="X224" s="603"/>
      <c r="Y224" s="604"/>
      <c r="Z224" s="605"/>
      <c r="AA224" s="605"/>
      <c r="AB224" s="619"/>
      <c r="AC224" s="609"/>
      <c r="AD224" s="614"/>
      <c r="AE224" s="614"/>
      <c r="AF224" s="614"/>
      <c r="AG224" s="615"/>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4"/>
      <c r="I225" s="614"/>
      <c r="J225" s="614"/>
      <c r="K225" s="615"/>
      <c r="L225" s="601"/>
      <c r="M225" s="602"/>
      <c r="N225" s="602"/>
      <c r="O225" s="602"/>
      <c r="P225" s="602"/>
      <c r="Q225" s="602"/>
      <c r="R225" s="602"/>
      <c r="S225" s="602"/>
      <c r="T225" s="602"/>
      <c r="U225" s="602"/>
      <c r="V225" s="602"/>
      <c r="W225" s="602"/>
      <c r="X225" s="603"/>
      <c r="Y225" s="604"/>
      <c r="Z225" s="605"/>
      <c r="AA225" s="605"/>
      <c r="AB225" s="619"/>
      <c r="AC225" s="609"/>
      <c r="AD225" s="614"/>
      <c r="AE225" s="614"/>
      <c r="AF225" s="614"/>
      <c r="AG225" s="615"/>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2"/>
      <c r="B230" s="1053"/>
      <c r="C230" s="1053"/>
      <c r="D230" s="1053"/>
      <c r="E230" s="1053"/>
      <c r="F230" s="1054"/>
      <c r="G230" s="609"/>
      <c r="H230" s="614"/>
      <c r="I230" s="614"/>
      <c r="J230" s="614"/>
      <c r="K230" s="615"/>
      <c r="L230" s="601"/>
      <c r="M230" s="602"/>
      <c r="N230" s="602"/>
      <c r="O230" s="602"/>
      <c r="P230" s="602"/>
      <c r="Q230" s="602"/>
      <c r="R230" s="602"/>
      <c r="S230" s="602"/>
      <c r="T230" s="602"/>
      <c r="U230" s="602"/>
      <c r="V230" s="602"/>
      <c r="W230" s="602"/>
      <c r="X230" s="603"/>
      <c r="Y230" s="604"/>
      <c r="Z230" s="605"/>
      <c r="AA230" s="605"/>
      <c r="AB230" s="619"/>
      <c r="AC230" s="609"/>
      <c r="AD230" s="614"/>
      <c r="AE230" s="614"/>
      <c r="AF230" s="614"/>
      <c r="AG230" s="615"/>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4"/>
      <c r="I231" s="614"/>
      <c r="J231" s="614"/>
      <c r="K231" s="615"/>
      <c r="L231" s="601"/>
      <c r="M231" s="602"/>
      <c r="N231" s="602"/>
      <c r="O231" s="602"/>
      <c r="P231" s="602"/>
      <c r="Q231" s="602"/>
      <c r="R231" s="602"/>
      <c r="S231" s="602"/>
      <c r="T231" s="602"/>
      <c r="U231" s="602"/>
      <c r="V231" s="602"/>
      <c r="W231" s="602"/>
      <c r="X231" s="603"/>
      <c r="Y231" s="604"/>
      <c r="Z231" s="605"/>
      <c r="AA231" s="605"/>
      <c r="AB231" s="619"/>
      <c r="AC231" s="609"/>
      <c r="AD231" s="614"/>
      <c r="AE231" s="614"/>
      <c r="AF231" s="614"/>
      <c r="AG231" s="615"/>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4"/>
      <c r="I232" s="614"/>
      <c r="J232" s="614"/>
      <c r="K232" s="615"/>
      <c r="L232" s="601"/>
      <c r="M232" s="602"/>
      <c r="N232" s="602"/>
      <c r="O232" s="602"/>
      <c r="P232" s="602"/>
      <c r="Q232" s="602"/>
      <c r="R232" s="602"/>
      <c r="S232" s="602"/>
      <c r="T232" s="602"/>
      <c r="U232" s="602"/>
      <c r="V232" s="602"/>
      <c r="W232" s="602"/>
      <c r="X232" s="603"/>
      <c r="Y232" s="604"/>
      <c r="Z232" s="605"/>
      <c r="AA232" s="605"/>
      <c r="AB232" s="619"/>
      <c r="AC232" s="609"/>
      <c r="AD232" s="614"/>
      <c r="AE232" s="614"/>
      <c r="AF232" s="614"/>
      <c r="AG232" s="615"/>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4"/>
      <c r="I233" s="614"/>
      <c r="J233" s="614"/>
      <c r="K233" s="615"/>
      <c r="L233" s="601"/>
      <c r="M233" s="602"/>
      <c r="N233" s="602"/>
      <c r="O233" s="602"/>
      <c r="P233" s="602"/>
      <c r="Q233" s="602"/>
      <c r="R233" s="602"/>
      <c r="S233" s="602"/>
      <c r="T233" s="602"/>
      <c r="U233" s="602"/>
      <c r="V233" s="602"/>
      <c r="W233" s="602"/>
      <c r="X233" s="603"/>
      <c r="Y233" s="604"/>
      <c r="Z233" s="605"/>
      <c r="AA233" s="605"/>
      <c r="AB233" s="619"/>
      <c r="AC233" s="609"/>
      <c r="AD233" s="614"/>
      <c r="AE233" s="614"/>
      <c r="AF233" s="614"/>
      <c r="AG233" s="615"/>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4"/>
      <c r="I234" s="614"/>
      <c r="J234" s="614"/>
      <c r="K234" s="615"/>
      <c r="L234" s="601"/>
      <c r="M234" s="602"/>
      <c r="N234" s="602"/>
      <c r="O234" s="602"/>
      <c r="P234" s="602"/>
      <c r="Q234" s="602"/>
      <c r="R234" s="602"/>
      <c r="S234" s="602"/>
      <c r="T234" s="602"/>
      <c r="U234" s="602"/>
      <c r="V234" s="602"/>
      <c r="W234" s="602"/>
      <c r="X234" s="603"/>
      <c r="Y234" s="604"/>
      <c r="Z234" s="605"/>
      <c r="AA234" s="605"/>
      <c r="AB234" s="619"/>
      <c r="AC234" s="609"/>
      <c r="AD234" s="614"/>
      <c r="AE234" s="614"/>
      <c r="AF234" s="614"/>
      <c r="AG234" s="615"/>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4"/>
      <c r="I235" s="614"/>
      <c r="J235" s="614"/>
      <c r="K235" s="615"/>
      <c r="L235" s="601"/>
      <c r="M235" s="602"/>
      <c r="N235" s="602"/>
      <c r="O235" s="602"/>
      <c r="P235" s="602"/>
      <c r="Q235" s="602"/>
      <c r="R235" s="602"/>
      <c r="S235" s="602"/>
      <c r="T235" s="602"/>
      <c r="U235" s="602"/>
      <c r="V235" s="602"/>
      <c r="W235" s="602"/>
      <c r="X235" s="603"/>
      <c r="Y235" s="604"/>
      <c r="Z235" s="605"/>
      <c r="AA235" s="605"/>
      <c r="AB235" s="619"/>
      <c r="AC235" s="609"/>
      <c r="AD235" s="614"/>
      <c r="AE235" s="614"/>
      <c r="AF235" s="614"/>
      <c r="AG235" s="615"/>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4"/>
      <c r="I236" s="614"/>
      <c r="J236" s="614"/>
      <c r="K236" s="615"/>
      <c r="L236" s="601"/>
      <c r="M236" s="602"/>
      <c r="N236" s="602"/>
      <c r="O236" s="602"/>
      <c r="P236" s="602"/>
      <c r="Q236" s="602"/>
      <c r="R236" s="602"/>
      <c r="S236" s="602"/>
      <c r="T236" s="602"/>
      <c r="U236" s="602"/>
      <c r="V236" s="602"/>
      <c r="W236" s="602"/>
      <c r="X236" s="603"/>
      <c r="Y236" s="604"/>
      <c r="Z236" s="605"/>
      <c r="AA236" s="605"/>
      <c r="AB236" s="619"/>
      <c r="AC236" s="609"/>
      <c r="AD236" s="614"/>
      <c r="AE236" s="614"/>
      <c r="AF236" s="614"/>
      <c r="AG236" s="615"/>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4"/>
      <c r="I237" s="614"/>
      <c r="J237" s="614"/>
      <c r="K237" s="615"/>
      <c r="L237" s="601"/>
      <c r="M237" s="602"/>
      <c r="N237" s="602"/>
      <c r="O237" s="602"/>
      <c r="P237" s="602"/>
      <c r="Q237" s="602"/>
      <c r="R237" s="602"/>
      <c r="S237" s="602"/>
      <c r="T237" s="602"/>
      <c r="U237" s="602"/>
      <c r="V237" s="602"/>
      <c r="W237" s="602"/>
      <c r="X237" s="603"/>
      <c r="Y237" s="604"/>
      <c r="Z237" s="605"/>
      <c r="AA237" s="605"/>
      <c r="AB237" s="619"/>
      <c r="AC237" s="609"/>
      <c r="AD237" s="614"/>
      <c r="AE237" s="614"/>
      <c r="AF237" s="614"/>
      <c r="AG237" s="615"/>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4"/>
      <c r="I238" s="614"/>
      <c r="J238" s="614"/>
      <c r="K238" s="615"/>
      <c r="L238" s="601"/>
      <c r="M238" s="602"/>
      <c r="N238" s="602"/>
      <c r="O238" s="602"/>
      <c r="P238" s="602"/>
      <c r="Q238" s="602"/>
      <c r="R238" s="602"/>
      <c r="S238" s="602"/>
      <c r="T238" s="602"/>
      <c r="U238" s="602"/>
      <c r="V238" s="602"/>
      <c r="W238" s="602"/>
      <c r="X238" s="603"/>
      <c r="Y238" s="604"/>
      <c r="Z238" s="605"/>
      <c r="AA238" s="605"/>
      <c r="AB238" s="619"/>
      <c r="AC238" s="609"/>
      <c r="AD238" s="614"/>
      <c r="AE238" s="614"/>
      <c r="AF238" s="614"/>
      <c r="AG238" s="615"/>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2"/>
      <c r="B243" s="1053"/>
      <c r="C243" s="1053"/>
      <c r="D243" s="1053"/>
      <c r="E243" s="1053"/>
      <c r="F243" s="1054"/>
      <c r="G243" s="609"/>
      <c r="H243" s="614"/>
      <c r="I243" s="614"/>
      <c r="J243" s="614"/>
      <c r="K243" s="615"/>
      <c r="L243" s="601"/>
      <c r="M243" s="602"/>
      <c r="N243" s="602"/>
      <c r="O243" s="602"/>
      <c r="P243" s="602"/>
      <c r="Q243" s="602"/>
      <c r="R243" s="602"/>
      <c r="S243" s="602"/>
      <c r="T243" s="602"/>
      <c r="U243" s="602"/>
      <c r="V243" s="602"/>
      <c r="W243" s="602"/>
      <c r="X243" s="603"/>
      <c r="Y243" s="604"/>
      <c r="Z243" s="605"/>
      <c r="AA243" s="605"/>
      <c r="AB243" s="619"/>
      <c r="AC243" s="609"/>
      <c r="AD243" s="614"/>
      <c r="AE243" s="614"/>
      <c r="AF243" s="614"/>
      <c r="AG243" s="615"/>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4"/>
      <c r="I244" s="614"/>
      <c r="J244" s="614"/>
      <c r="K244" s="615"/>
      <c r="L244" s="601"/>
      <c r="M244" s="602"/>
      <c r="N244" s="602"/>
      <c r="O244" s="602"/>
      <c r="P244" s="602"/>
      <c r="Q244" s="602"/>
      <c r="R244" s="602"/>
      <c r="S244" s="602"/>
      <c r="T244" s="602"/>
      <c r="U244" s="602"/>
      <c r="V244" s="602"/>
      <c r="W244" s="602"/>
      <c r="X244" s="603"/>
      <c r="Y244" s="604"/>
      <c r="Z244" s="605"/>
      <c r="AA244" s="605"/>
      <c r="AB244" s="619"/>
      <c r="AC244" s="609"/>
      <c r="AD244" s="614"/>
      <c r="AE244" s="614"/>
      <c r="AF244" s="614"/>
      <c r="AG244" s="615"/>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4"/>
      <c r="I245" s="614"/>
      <c r="J245" s="614"/>
      <c r="K245" s="615"/>
      <c r="L245" s="601"/>
      <c r="M245" s="602"/>
      <c r="N245" s="602"/>
      <c r="O245" s="602"/>
      <c r="P245" s="602"/>
      <c r="Q245" s="602"/>
      <c r="R245" s="602"/>
      <c r="S245" s="602"/>
      <c r="T245" s="602"/>
      <c r="U245" s="602"/>
      <c r="V245" s="602"/>
      <c r="W245" s="602"/>
      <c r="X245" s="603"/>
      <c r="Y245" s="604"/>
      <c r="Z245" s="605"/>
      <c r="AA245" s="605"/>
      <c r="AB245" s="619"/>
      <c r="AC245" s="609"/>
      <c r="AD245" s="614"/>
      <c r="AE245" s="614"/>
      <c r="AF245" s="614"/>
      <c r="AG245" s="615"/>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4"/>
      <c r="I246" s="614"/>
      <c r="J246" s="614"/>
      <c r="K246" s="615"/>
      <c r="L246" s="601"/>
      <c r="M246" s="602"/>
      <c r="N246" s="602"/>
      <c r="O246" s="602"/>
      <c r="P246" s="602"/>
      <c r="Q246" s="602"/>
      <c r="R246" s="602"/>
      <c r="S246" s="602"/>
      <c r="T246" s="602"/>
      <c r="U246" s="602"/>
      <c r="V246" s="602"/>
      <c r="W246" s="602"/>
      <c r="X246" s="603"/>
      <c r="Y246" s="604"/>
      <c r="Z246" s="605"/>
      <c r="AA246" s="605"/>
      <c r="AB246" s="619"/>
      <c r="AC246" s="609"/>
      <c r="AD246" s="614"/>
      <c r="AE246" s="614"/>
      <c r="AF246" s="614"/>
      <c r="AG246" s="615"/>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4"/>
      <c r="I247" s="614"/>
      <c r="J247" s="614"/>
      <c r="K247" s="615"/>
      <c r="L247" s="601"/>
      <c r="M247" s="602"/>
      <c r="N247" s="602"/>
      <c r="O247" s="602"/>
      <c r="P247" s="602"/>
      <c r="Q247" s="602"/>
      <c r="R247" s="602"/>
      <c r="S247" s="602"/>
      <c r="T247" s="602"/>
      <c r="U247" s="602"/>
      <c r="V247" s="602"/>
      <c r="W247" s="602"/>
      <c r="X247" s="603"/>
      <c r="Y247" s="604"/>
      <c r="Z247" s="605"/>
      <c r="AA247" s="605"/>
      <c r="AB247" s="619"/>
      <c r="AC247" s="609"/>
      <c r="AD247" s="614"/>
      <c r="AE247" s="614"/>
      <c r="AF247" s="614"/>
      <c r="AG247" s="615"/>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4"/>
      <c r="I248" s="614"/>
      <c r="J248" s="614"/>
      <c r="K248" s="615"/>
      <c r="L248" s="601"/>
      <c r="M248" s="602"/>
      <c r="N248" s="602"/>
      <c r="O248" s="602"/>
      <c r="P248" s="602"/>
      <c r="Q248" s="602"/>
      <c r="R248" s="602"/>
      <c r="S248" s="602"/>
      <c r="T248" s="602"/>
      <c r="U248" s="602"/>
      <c r="V248" s="602"/>
      <c r="W248" s="602"/>
      <c r="X248" s="603"/>
      <c r="Y248" s="604"/>
      <c r="Z248" s="605"/>
      <c r="AA248" s="605"/>
      <c r="AB248" s="619"/>
      <c r="AC248" s="609"/>
      <c r="AD248" s="614"/>
      <c r="AE248" s="614"/>
      <c r="AF248" s="614"/>
      <c r="AG248" s="615"/>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4"/>
      <c r="I249" s="614"/>
      <c r="J249" s="614"/>
      <c r="K249" s="615"/>
      <c r="L249" s="601"/>
      <c r="M249" s="602"/>
      <c r="N249" s="602"/>
      <c r="O249" s="602"/>
      <c r="P249" s="602"/>
      <c r="Q249" s="602"/>
      <c r="R249" s="602"/>
      <c r="S249" s="602"/>
      <c r="T249" s="602"/>
      <c r="U249" s="602"/>
      <c r="V249" s="602"/>
      <c r="W249" s="602"/>
      <c r="X249" s="603"/>
      <c r="Y249" s="604"/>
      <c r="Z249" s="605"/>
      <c r="AA249" s="605"/>
      <c r="AB249" s="619"/>
      <c r="AC249" s="609"/>
      <c r="AD249" s="614"/>
      <c r="AE249" s="614"/>
      <c r="AF249" s="614"/>
      <c r="AG249" s="615"/>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4"/>
      <c r="I250" s="614"/>
      <c r="J250" s="614"/>
      <c r="K250" s="615"/>
      <c r="L250" s="601"/>
      <c r="M250" s="602"/>
      <c r="N250" s="602"/>
      <c r="O250" s="602"/>
      <c r="P250" s="602"/>
      <c r="Q250" s="602"/>
      <c r="R250" s="602"/>
      <c r="S250" s="602"/>
      <c r="T250" s="602"/>
      <c r="U250" s="602"/>
      <c r="V250" s="602"/>
      <c r="W250" s="602"/>
      <c r="X250" s="603"/>
      <c r="Y250" s="604"/>
      <c r="Z250" s="605"/>
      <c r="AA250" s="605"/>
      <c r="AB250" s="619"/>
      <c r="AC250" s="609"/>
      <c r="AD250" s="614"/>
      <c r="AE250" s="614"/>
      <c r="AF250" s="614"/>
      <c r="AG250" s="615"/>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4"/>
      <c r="I251" s="614"/>
      <c r="J251" s="614"/>
      <c r="K251" s="615"/>
      <c r="L251" s="601"/>
      <c r="M251" s="602"/>
      <c r="N251" s="602"/>
      <c r="O251" s="602"/>
      <c r="P251" s="602"/>
      <c r="Q251" s="602"/>
      <c r="R251" s="602"/>
      <c r="S251" s="602"/>
      <c r="T251" s="602"/>
      <c r="U251" s="602"/>
      <c r="V251" s="602"/>
      <c r="W251" s="602"/>
      <c r="X251" s="603"/>
      <c r="Y251" s="604"/>
      <c r="Z251" s="605"/>
      <c r="AA251" s="605"/>
      <c r="AB251" s="619"/>
      <c r="AC251" s="609"/>
      <c r="AD251" s="614"/>
      <c r="AE251" s="614"/>
      <c r="AF251" s="614"/>
      <c r="AG251" s="615"/>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2"/>
      <c r="B256" s="1053"/>
      <c r="C256" s="1053"/>
      <c r="D256" s="1053"/>
      <c r="E256" s="1053"/>
      <c r="F256" s="1054"/>
      <c r="G256" s="609"/>
      <c r="H256" s="614"/>
      <c r="I256" s="614"/>
      <c r="J256" s="614"/>
      <c r="K256" s="615"/>
      <c r="L256" s="601"/>
      <c r="M256" s="602"/>
      <c r="N256" s="602"/>
      <c r="O256" s="602"/>
      <c r="P256" s="602"/>
      <c r="Q256" s="602"/>
      <c r="R256" s="602"/>
      <c r="S256" s="602"/>
      <c r="T256" s="602"/>
      <c r="U256" s="602"/>
      <c r="V256" s="602"/>
      <c r="W256" s="602"/>
      <c r="X256" s="603"/>
      <c r="Y256" s="604"/>
      <c r="Z256" s="605"/>
      <c r="AA256" s="605"/>
      <c r="AB256" s="619"/>
      <c r="AC256" s="609"/>
      <c r="AD256" s="614"/>
      <c r="AE256" s="614"/>
      <c r="AF256" s="614"/>
      <c r="AG256" s="615"/>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4"/>
      <c r="I257" s="614"/>
      <c r="J257" s="614"/>
      <c r="K257" s="615"/>
      <c r="L257" s="601"/>
      <c r="M257" s="602"/>
      <c r="N257" s="602"/>
      <c r="O257" s="602"/>
      <c r="P257" s="602"/>
      <c r="Q257" s="602"/>
      <c r="R257" s="602"/>
      <c r="S257" s="602"/>
      <c r="T257" s="602"/>
      <c r="U257" s="602"/>
      <c r="V257" s="602"/>
      <c r="W257" s="602"/>
      <c r="X257" s="603"/>
      <c r="Y257" s="604"/>
      <c r="Z257" s="605"/>
      <c r="AA257" s="605"/>
      <c r="AB257" s="619"/>
      <c r="AC257" s="609"/>
      <c r="AD257" s="614"/>
      <c r="AE257" s="614"/>
      <c r="AF257" s="614"/>
      <c r="AG257" s="615"/>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4"/>
      <c r="I258" s="614"/>
      <c r="J258" s="614"/>
      <c r="K258" s="615"/>
      <c r="L258" s="601"/>
      <c r="M258" s="602"/>
      <c r="N258" s="602"/>
      <c r="O258" s="602"/>
      <c r="P258" s="602"/>
      <c r="Q258" s="602"/>
      <c r="R258" s="602"/>
      <c r="S258" s="602"/>
      <c r="T258" s="602"/>
      <c r="U258" s="602"/>
      <c r="V258" s="602"/>
      <c r="W258" s="602"/>
      <c r="X258" s="603"/>
      <c r="Y258" s="604"/>
      <c r="Z258" s="605"/>
      <c r="AA258" s="605"/>
      <c r="AB258" s="619"/>
      <c r="AC258" s="609"/>
      <c r="AD258" s="614"/>
      <c r="AE258" s="614"/>
      <c r="AF258" s="614"/>
      <c r="AG258" s="615"/>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4"/>
      <c r="I259" s="614"/>
      <c r="J259" s="614"/>
      <c r="K259" s="615"/>
      <c r="L259" s="601"/>
      <c r="M259" s="602"/>
      <c r="N259" s="602"/>
      <c r="O259" s="602"/>
      <c r="P259" s="602"/>
      <c r="Q259" s="602"/>
      <c r="R259" s="602"/>
      <c r="S259" s="602"/>
      <c r="T259" s="602"/>
      <c r="U259" s="602"/>
      <c r="V259" s="602"/>
      <c r="W259" s="602"/>
      <c r="X259" s="603"/>
      <c r="Y259" s="604"/>
      <c r="Z259" s="605"/>
      <c r="AA259" s="605"/>
      <c r="AB259" s="619"/>
      <c r="AC259" s="609"/>
      <c r="AD259" s="614"/>
      <c r="AE259" s="614"/>
      <c r="AF259" s="614"/>
      <c r="AG259" s="615"/>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4"/>
      <c r="I260" s="614"/>
      <c r="J260" s="614"/>
      <c r="K260" s="615"/>
      <c r="L260" s="601"/>
      <c r="M260" s="602"/>
      <c r="N260" s="602"/>
      <c r="O260" s="602"/>
      <c r="P260" s="602"/>
      <c r="Q260" s="602"/>
      <c r="R260" s="602"/>
      <c r="S260" s="602"/>
      <c r="T260" s="602"/>
      <c r="U260" s="602"/>
      <c r="V260" s="602"/>
      <c r="W260" s="602"/>
      <c r="X260" s="603"/>
      <c r="Y260" s="604"/>
      <c r="Z260" s="605"/>
      <c r="AA260" s="605"/>
      <c r="AB260" s="619"/>
      <c r="AC260" s="609"/>
      <c r="AD260" s="614"/>
      <c r="AE260" s="614"/>
      <c r="AF260" s="614"/>
      <c r="AG260" s="615"/>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4"/>
      <c r="I261" s="614"/>
      <c r="J261" s="614"/>
      <c r="K261" s="615"/>
      <c r="L261" s="601"/>
      <c r="M261" s="602"/>
      <c r="N261" s="602"/>
      <c r="O261" s="602"/>
      <c r="P261" s="602"/>
      <c r="Q261" s="602"/>
      <c r="R261" s="602"/>
      <c r="S261" s="602"/>
      <c r="T261" s="602"/>
      <c r="U261" s="602"/>
      <c r="V261" s="602"/>
      <c r="W261" s="602"/>
      <c r="X261" s="603"/>
      <c r="Y261" s="604"/>
      <c r="Z261" s="605"/>
      <c r="AA261" s="605"/>
      <c r="AB261" s="619"/>
      <c r="AC261" s="609"/>
      <c r="AD261" s="614"/>
      <c r="AE261" s="614"/>
      <c r="AF261" s="614"/>
      <c r="AG261" s="615"/>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4"/>
      <c r="I262" s="614"/>
      <c r="J262" s="614"/>
      <c r="K262" s="615"/>
      <c r="L262" s="601"/>
      <c r="M262" s="602"/>
      <c r="N262" s="602"/>
      <c r="O262" s="602"/>
      <c r="P262" s="602"/>
      <c r="Q262" s="602"/>
      <c r="R262" s="602"/>
      <c r="S262" s="602"/>
      <c r="T262" s="602"/>
      <c r="U262" s="602"/>
      <c r="V262" s="602"/>
      <c r="W262" s="602"/>
      <c r="X262" s="603"/>
      <c r="Y262" s="604"/>
      <c r="Z262" s="605"/>
      <c r="AA262" s="605"/>
      <c r="AB262" s="619"/>
      <c r="AC262" s="609"/>
      <c r="AD262" s="614"/>
      <c r="AE262" s="614"/>
      <c r="AF262" s="614"/>
      <c r="AG262" s="615"/>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4"/>
      <c r="I263" s="614"/>
      <c r="J263" s="614"/>
      <c r="K263" s="615"/>
      <c r="L263" s="601"/>
      <c r="M263" s="602"/>
      <c r="N263" s="602"/>
      <c r="O263" s="602"/>
      <c r="P263" s="602"/>
      <c r="Q263" s="602"/>
      <c r="R263" s="602"/>
      <c r="S263" s="602"/>
      <c r="T263" s="602"/>
      <c r="U263" s="602"/>
      <c r="V263" s="602"/>
      <c r="W263" s="602"/>
      <c r="X263" s="603"/>
      <c r="Y263" s="604"/>
      <c r="Z263" s="605"/>
      <c r="AA263" s="605"/>
      <c r="AB263" s="619"/>
      <c r="AC263" s="609"/>
      <c r="AD263" s="614"/>
      <c r="AE263" s="614"/>
      <c r="AF263" s="614"/>
      <c r="AG263" s="615"/>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4"/>
      <c r="I264" s="614"/>
      <c r="J264" s="614"/>
      <c r="K264" s="615"/>
      <c r="L264" s="601"/>
      <c r="M264" s="602"/>
      <c r="N264" s="602"/>
      <c r="O264" s="602"/>
      <c r="P264" s="602"/>
      <c r="Q264" s="602"/>
      <c r="R264" s="602"/>
      <c r="S264" s="602"/>
      <c r="T264" s="602"/>
      <c r="U264" s="602"/>
      <c r="V264" s="602"/>
      <c r="W264" s="602"/>
      <c r="X264" s="603"/>
      <c r="Y264" s="604"/>
      <c r="Z264" s="605"/>
      <c r="AA264" s="605"/>
      <c r="AB264" s="619"/>
      <c r="AC264" s="609"/>
      <c r="AD264" s="614"/>
      <c r="AE264" s="614"/>
      <c r="AF264" s="614"/>
      <c r="AG264" s="615"/>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2019-06-07T11:54:48Z</cp:lastPrinted>
  <dcterms:created xsi:type="dcterms:W3CDTF">2012-03-13T00:50:25Z</dcterms:created>
  <dcterms:modified xsi:type="dcterms:W3CDTF">2019-07-03T07:11:07Z</dcterms:modified>
</cp:coreProperties>
</file>