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<sst xmlns="http://schemas.openxmlformats.org/spreadsheetml/2006/main" count="2960" uniqueCount="684">
  <si>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</si>
  <si>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</si>
  <si>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</si>
  <si>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</si>
  <si>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</si>
  <si>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</si>
  <si>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</si>
  <si>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</si>
  <si>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</si>
  <si>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</si>
  <si>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</si>
  <si>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</si>
  <si>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</si>
  <si>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</si>
  <si>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</si>
  <si>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</si>
  <si>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</si>
  <si>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</si>
  <si>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</si>
  <si>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</si>
  <si>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</si>
  <si>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</si>
  <si>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</si>
  <si>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</si>
  <si>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</si>
  <si>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</si>
  <si>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</si>
  <si>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</si>
  <si>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</si>
  <si>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</si>
  <si>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</si>
  <si>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</si>
  <si>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</si>
  <si>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</si>
  <si>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</si>
  <si>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</si>
  <si>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</si>
  <si>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</si>
  <si>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</si>
  <si>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</si>
  <si>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</si>
  <si>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</si>
  <si>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</si>
  <si>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</si>
  <si>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</si>
  <si>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</si>
  <si>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</si>
  <si>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</si>
  <si>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</si>
  <si>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</si>
  <si>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</si>
  <si>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</si>
  <si>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</si>
  <si>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</si>
  <si>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</si>
  <si>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</si>
  <si>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</si>
  <si>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</si>
  <si>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</si>
  <si>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</si>
  <si>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</si>
  <si>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</si>
  <si>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</si>
  <si>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</si>
  <si>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</si>
  <si>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</si>
  <si>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</si>
  <si>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</si>
  <si>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</si>
  <si>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</si>
  <si>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</si>
  <si>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</si>
  <si>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</si>
  <si>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</si>
  <si>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</si>
  <si>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</si>
  <si>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</si>
  <si>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</si>
  <si>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</si>
  <si>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</si>
  <si>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</si>
  <si>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</si>
  <si>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</si>
  <si>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</si>
  <si>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</si>
  <si>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</si>
  <si>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</si>
  <si>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</si>
  <si>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</si>
  <si>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</si>
  <si>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</si>
  <si>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</si>
  <si>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</si>
  <si>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</si>
  <si>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</si>
  <si>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</si>
  <si>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</si>
  <si>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</si>
  <si>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</si>
  <si>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</si>
  <si>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</si>
  <si>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</si>
  <si>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</si>
  <si>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</si>
  <si>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</si>
  <si>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</si>
  <si>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</si>
  <si>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</si>
  <si>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</si>
  <si>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</si>
  <si>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</si>
  <si>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</si>
  <si>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</si>
  <si>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</si>
  <si>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</si>
  <si>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</si>
  <si>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</si>
  <si>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</si>
  <si>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</si>
  <si>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</si>
  <si>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</si>
  <si>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</si>
  <si>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</si>
  <si>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</si>
  <si>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</si>
  <si>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</si>
  <si>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</si>
  <si>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</si>
  <si>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</si>
  <si>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</si>
  <si>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</si>
  <si>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</si>
  <si>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</si>
  <si>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</si>
  <si>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</si>
  <si>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</si>
  <si>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</si>
  <si>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</si>
  <si>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</si>
  <si>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</si>
  <si>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</si>
  <si>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</si>
  <si>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</si>
  <si>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</si>
  <si>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</si>
  <si>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</si>
  <si>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</si>
  <si>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</si>
  <si>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</si>
  <si>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</si>
  <si>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</si>
  <si>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</si>
  <si>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</si>
  <si>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</si>
  <si>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</si>
  <si>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</si>
  <si>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</si>
  <si>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</si>
  <si>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</si>
  <si>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</si>
  <si>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</si>
  <si>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</si>
  <si>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</si>
  <si>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</si>
  <si>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</si>
  <si>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</si>
  <si>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</si>
  <si>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</si>
  <si>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</si>
  <si>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</si>
  <si>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</si>
  <si>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</si>
  <si>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</si>
  <si>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</si>
  <si>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</si>
  <si>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</si>
  <si>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</si>
  <si>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</si>
  <si>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</si>
  <si>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</si>
  <si>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</si>
  <si>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</si>
  <si>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</si>
  <si>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</si>
  <si>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</si>
  <si>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</si>
  <si>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</si>
  <si>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</si>
  <si>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</si>
  <si>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</si>
  <si>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</si>
  <si>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</si>
  <si>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</si>
  <si>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</si>
  <si>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</si>
  <si>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</si>
  <si>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</si>
  <si>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</si>
  <si>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</si>
  <si>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</si>
  <si>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</si>
  <si>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</si>
  <si>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</si>
  <si>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</si>
  <si>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</si>
  <si>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</si>
  <si>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</si>
  <si>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</si>
  <si>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</si>
  <si>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</si>
  <si>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</si>
  <si>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</si>
  <si>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</si>
  <si>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</si>
  <si>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</si>
  <si>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</si>
  <si>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</si>
  <si>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</si>
  <si>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</si>
  <si>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</si>
  <si>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</si>
  <si>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</si>
  <si>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</si>
  <si>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</si>
  <si>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</si>
  <si>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</si>
  <si>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</si>
  <si>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</si>
  <si>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</si>
  <si>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</si>
  <si>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</si>
  <si>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</si>
  <si>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</si>
  <si>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</si>
  <si>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</si>
  <si>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</si>
  <si>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</si>
  <si>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</si>
  <si>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</si>
  <si>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</si>
  <si>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</si>
  <si>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</si>
  <si>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</si>
  <si>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</si>
  <si>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</si>
  <si>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</si>
  <si>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</si>
  <si>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</si>
  <si>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</si>
  <si>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</si>
  <si>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</si>
  <si>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</si>
  <si>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</si>
  <si>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</si>
  <si>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</si>
  <si>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</si>
  <si>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</si>
  <si>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</si>
  <si>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</si>
  <si>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</si>
  <si>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</si>
  <si>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</si>
  <si>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</si>
  <si>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</si>
  <si>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</si>
  <si>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</si>
  <si>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</si>
  <si>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</si>
  <si>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</si>
  <si>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</si>
  <si>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</si>
  <si>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</si>
  <si>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</si>
  <si>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</si>
  <si>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</si>
  <si>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</si>
  <si>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</si>
  <si>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</si>
  <si>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</si>
  <si>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</si>
  <si>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</si>
  <si>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</si>
  <si>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</si>
  <si>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</si>
  <si>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</si>
  <si>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</si>
  <si>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</si>
  <si>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</si>
  <si>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</si>
  <si>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</si>
  <si>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</si>
  <si>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</si>
  <si>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</si>
  <si>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</si>
  <si>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</si>
  <si>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</si>
  <si>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</si>
  <si>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</si>
  <si>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</si>
  <si>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</si>
  <si>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</si>
  <si>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</si>
  <si>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</si>
  <si>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</si>
  <si>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</si>
  <si>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</si>
  <si>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</si>
  <si>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</si>
  <si>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</si>
  <si>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</si>
  <si>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</si>
  <si>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</si>
  <si>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</si>
  <si>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</si>
  <si>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</si>
  <si>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</si>
  <si>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</si>
  <si>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</si>
  <si>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</si>
  <si>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</si>
  <si>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</si>
  <si>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</si>
  <si>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</si>
  <si>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</si>
  <si>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</si>
  <si>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</si>
  <si>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</si>
  <si>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</si>
  <si>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</si>
  <si>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</si>
  <si>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</si>
  <si>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</si>
  <si>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</si>
  <si>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</si>
  <si>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</si>
  <si>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</si>
  <si>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</si>
  <si>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</si>
  <si>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</si>
  <si>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</si>
  <si>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</si>
  <si>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</si>
  <si>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</si>
  <si>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</si>
  <si>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</si>
  <si>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</si>
  <si>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</si>
  <si>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</si>
  <si>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</si>
  <si>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</si>
  <si>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</si>
  <si>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</si>
  <si>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</si>
  <si>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</si>
  <si>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</si>
  <si>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</si>
  <si>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</si>
  <si>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</si>
  <si>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</si>
  <si>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</si>
  <si>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</si>
  <si>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</si>
  <si>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</si>
  <si>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</si>
  <si>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</si>
  <si>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</si>
  <si>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</si>
  <si>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</si>
  <si>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</si>
  <si>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</si>
  <si>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</si>
  <si>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</si>
  <si>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</si>
  <si>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</si>
  <si>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</si>
  <si>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</si>
  <si>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</si>
  <si>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</si>
  <si>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</si>
  <si>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</si>
  <si>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</si>
  <si>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</si>
  <si>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</si>
  <si>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</si>
  <si>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</si>
  <si>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</si>
  <si>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</si>
  <si>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</si>
  <si>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</si>
  <si>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</si>
  <si>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</si>
  <si>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</si>
  <si>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</si>
  <si>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</si>
  <si>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</si>
  <si>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</si>
  <si>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</si>
  <si>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</si>
  <si>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</si>
  <si>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</si>
  <si>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</si>
  <si>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</si>
  <si>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</si>
  <si>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</si>
  <si>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</si>
  <si>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</si>
  <si>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</si>
  <si>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</si>
  <si>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</si>
  <si>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</si>
  <si>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</si>
  <si>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</si>
  <si>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</si>
  <si>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</si>
  <si>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</si>
  <si>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</si>
  <si>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</si>
  <si>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</si>
  <si>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</si>
  <si>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</si>
  <si>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</si>
  <si>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</si>
  <si>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</si>
  <si>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</si>
  <si>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</si>
  <si>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</si>
  <si>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</si>
  <si>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</si>
  <si>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</si>
  <si>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</si>
  <si>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</si>
  <si>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</si>
  <si>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</si>
  <si>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</si>
  <si>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</si>
  <si>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</si>
  <si>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</si>
  <si>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</si>
  <si>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</si>
  <si>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</si>
  <si>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</si>
  <si>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</si>
  <si>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</si>
  <si>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</si>
  <si>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</si>
  <si>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</si>
  <si>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</si>
  <si>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</si>
  <si>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</si>
  <si>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</si>
  <si>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</si>
  <si>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</si>
  <si>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</si>
  <si>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</si>
  <si>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</si>
  <si>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</si>
  <si>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</si>
  <si>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</si>
  <si>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</si>
  <si>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</si>
  <si>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</si>
  <si>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</si>
  <si>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</si>
  <si>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</si>
  <si>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</si>
  <si>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</si>
  <si>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</si>
  <si>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</si>
  <si>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</si>
  <si>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</si>
  <si>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</si>
  <si>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</si>
  <si>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</si>
  <si>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</si>
  <si>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</si>
  <si>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</si>
  <si>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</si>
  <si>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</si>
  <si>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</si>
  <si>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</si>
  <si>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</si>
  <si>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</si>
  <si>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</si>
  <si>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</si>
  <si>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</si>
  <si>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</si>
  <si>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</si>
  <si>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</si>
  <si>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</si>
  <si>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</si>
  <si>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</si>
  <si>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</si>
  <si>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</si>
  <si>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</si>
  <si>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</si>
  <si>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</si>
  <si>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</si>
  <si>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</si>
  <si>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</si>
  <si>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</si>
  <si>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</si>
  <si>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</si>
  <si>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</si>
  <si>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</si>
  <si>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</si>
  <si>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</si>
  <si>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</si>
  <si>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</si>
  <si>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</si>
  <si>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</si>
  <si>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</si>
  <si>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</si>
  <si>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</si>
  <si>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</si>
  <si>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</si>
  <si>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</si>
  <si>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</si>
  <si>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</si>
  <si>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</si>
  <si>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</si>
  <si>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</si>
  <si>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</si>
  <si>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</si>
  <si>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</si>
  <si>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</si>
  <si>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</si>
  <si>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</si>
  <si>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</si>
  <si>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</si>
  <si>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</si>
  <si>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</si>
  <si>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</si>
  <si>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</si>
  <si>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</si>
  <si>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</si>
  <si>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</si>
  <si>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</si>
  <si>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</si>
  <si>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</si>
  <si>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</si>
  <si>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</si>
  <si>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</si>
  <si>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</si>
  <si>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</si>
  <si>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</si>
  <si>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</si>
  <si>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</si>
  <si>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</si>
  <si>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</si>
  <si>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</si>
  <si>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</si>
  <si>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</si>
  <si>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</si>
  <si>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</si>
  <si>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</si>
  <si>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</si>
  <si>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</si>
  <si>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</si>
  <si>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</si>
  <si>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</si>
  <si>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</si>
  <si>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</si>
  <si>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</si>
  <si>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</si>
  <si>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</si>
  <si>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</si>
  <si>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</si>
  <si>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</si>
  <si>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</si>
  <si>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</si>
  <si>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両立支援等助成金（育児休業等支援コース）</t>
    <phoneticPr fontId="5"/>
  </si>
  <si>
    <t>厚生労働省</t>
  </si>
  <si>
    <t>雇用環境・均等局</t>
    <rPh sb="0" eb="4">
      <t>コヨウカンキョウ</t>
    </rPh>
    <rPh sb="5" eb="8">
      <t>キントウキョク</t>
    </rPh>
    <phoneticPr fontId="5"/>
  </si>
  <si>
    <t>職業生活両立課</t>
    <rPh sb="0" eb="2">
      <t>ショクギョウ</t>
    </rPh>
    <rPh sb="2" eb="4">
      <t>セイカツ</t>
    </rPh>
    <rPh sb="4" eb="6">
      <t>リョウリツ</t>
    </rPh>
    <rPh sb="6" eb="7">
      <t>カ</t>
    </rPh>
    <phoneticPr fontId="5"/>
  </si>
  <si>
    <t>職業生活両立課長
尾田　進</t>
    <rPh sb="9" eb="11">
      <t>オダ</t>
    </rPh>
    <rPh sb="12" eb="13">
      <t>ススム</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</si>
  <si>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</si>
  <si>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</si>
  <si>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雇用関係助成金支給要領
｢日本再興戦略改定2016｣(平成28年6月2日閣議決定)
「少子化社会対策大綱」（平成27年3月20日閣議決定）</t>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</si>
  <si>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</si>
  <si>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育休復帰支援プラン」の作成により育児休業の円滑な取得及び職場復帰の支援を行った場合、育児休業取得者の代替要員を確保し育児休業取得者を原職等に復帰させた場合、または育児休業からの復帰後特に支援が必要な労働者に対する支援を行った中小企業事業主に一定額を支給。
育休取得時　28.5万円＜36万円＞
職場復帰時　28.5万円＜36万円＞　　職場支援加算　19万円＜24万円＞
代替要員確保時　47.5万円＜60万円＞　
職場復帰後支援　導入時28.5万円＜36万円＞　利用時（看護休暇制度：1,000円＜1,200円＞×時間、保育サービス費用：実支出額の2/3補助）
※上記の＜＞内は、別途定める生産性要件を満たした場合の支給額</t>
    <phoneticPr fontId="5"/>
  </si>
  <si>
    <t>-</t>
    <phoneticPr fontId="5"/>
  </si>
  <si>
    <t>-</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</si>
  <si>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</si>
  <si>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</si>
  <si>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</si>
  <si>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</si>
  <si>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</si>
  <si>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</si>
  <si>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</si>
  <si>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助成金を支給されたことにより労働者の継続就業を図ることができたとする事業主の割合90％以上</t>
    <phoneticPr fontId="5"/>
  </si>
  <si>
    <t>助成金を支給されたことにより労働者の継続就業を図ることができたとする事業主の割合
（計算式）
助成金の支給から6ヶ月後の在職者数／助成金の支給対象労働者数</t>
    <phoneticPr fontId="5"/>
  </si>
  <si>
    <t>％</t>
    <phoneticPr fontId="5"/>
  </si>
  <si>
    <t>％</t>
    <phoneticPr fontId="5"/>
  </si>
  <si>
    <t>-</t>
    <phoneticPr fontId="5"/>
  </si>
  <si>
    <t>-</t>
    <phoneticPr fontId="5"/>
  </si>
  <si>
    <t>-</t>
    <phoneticPr fontId="5"/>
  </si>
  <si>
    <t>助成金を受給した事業主を対象としたアンケート</t>
    <phoneticPr fontId="5"/>
  </si>
  <si>
    <t>助成金支給件数</t>
    <rPh sb="0" eb="3">
      <t>ジョセイキン</t>
    </rPh>
    <rPh sb="3" eb="5">
      <t>シキュウ</t>
    </rPh>
    <rPh sb="5" eb="7">
      <t>ケンスウ</t>
    </rPh>
    <phoneticPr fontId="5"/>
  </si>
  <si>
    <t>件</t>
    <rPh sb="0" eb="1">
      <t>ケン</t>
    </rPh>
    <phoneticPr fontId="5"/>
  </si>
  <si>
    <t>-</t>
  </si>
  <si>
    <t>-</t>
    <phoneticPr fontId="5"/>
  </si>
  <si>
    <t>-</t>
    <phoneticPr fontId="5"/>
  </si>
  <si>
    <t>助成金の執行額(X)／助成件数(Y)　　　　　　　　　　　　　　</t>
    <rPh sb="0" eb="3">
      <t>ジョセイキン</t>
    </rPh>
    <rPh sb="4" eb="6">
      <t>シッコウ</t>
    </rPh>
    <rPh sb="6" eb="7">
      <t>ガク</t>
    </rPh>
    <rPh sb="11" eb="13">
      <t>ジョセイ</t>
    </rPh>
    <rPh sb="13" eb="15">
      <t>ケンスウ</t>
    </rPh>
    <phoneticPr fontId="5"/>
  </si>
  <si>
    <t>千円</t>
    <rPh sb="0" eb="2">
      <t>センエン</t>
    </rPh>
    <phoneticPr fontId="5"/>
  </si>
  <si>
    <t>　　X/Y</t>
    <phoneticPr fontId="5"/>
  </si>
  <si>
    <t>-</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</si>
  <si>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</si>
  <si>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</si>
  <si>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</si>
  <si>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t>
    <phoneticPr fontId="5"/>
  </si>
  <si>
    <t>次世代認定マーク(くるみん)取得企業数</t>
    <phoneticPr fontId="5"/>
  </si>
  <si>
    <t>社</t>
    <rPh sb="0" eb="1">
      <t>シャ</t>
    </rPh>
    <phoneticPr fontId="5"/>
  </si>
  <si>
    <t>-</t>
    <phoneticPr fontId="5"/>
  </si>
  <si>
    <t>-</t>
    <phoneticPr fontId="5"/>
  </si>
  <si>
    <t>‐</t>
  </si>
  <si>
    <t>無</t>
  </si>
  <si>
    <t>第一子出産前後の女性の継続就業率を高めることが、「日本再興戦略」の目標とされるなど、男女ともに仕事と家庭の両立ができる働き方を実現させることが重要な課題となっている。これに対応するためには、子どもをもつ労働者が仕事を続けながら家庭生活との両立ができる環境を整備する必要があり、本事業の目的は国民や社会のニーズを反映している。</t>
    <phoneticPr fontId="5"/>
  </si>
  <si>
    <t>支給対象者が雇用保険適用事業主であり、雇用保険制度を運用している国（労働局）が実施すべき事業である。</t>
    <phoneticPr fontId="5"/>
  </si>
  <si>
    <t>政策目標の達成手段として位置付けられ、優先度の高い事業である。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</si>
  <si>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</si>
  <si>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</si>
  <si>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</si>
  <si>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</si>
  <si>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</si>
  <si>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両立支援に関する雇用管理改善事業</t>
    <phoneticPr fontId="5"/>
  </si>
  <si>
    <t>両立支援等助成金（出生時両立支援コース）</t>
    <phoneticPr fontId="5"/>
  </si>
  <si>
    <t>両立支援等助成金（介護離職防止支援コース）</t>
    <phoneticPr fontId="5"/>
  </si>
  <si>
    <t>両立支援等助成金（再雇用者評価処遇コース）</t>
    <phoneticPr fontId="5"/>
  </si>
  <si>
    <t>本事業は、仕事と子育て等の両立支援に資する事業として、両立支援等助成金における各コース及び両立支援に関する雇用管理改善事業と併せて行っているものである。
　本事業は、そのうち、労働者の育児休業の円滑な取得及び職場復帰、育休取得中の代替要員確保、育休から復帰後の労働者を支援した事業主に対する助成金の支給等に係る経費である。</t>
    <rPh sb="31" eb="32">
      <t>トウ</t>
    </rPh>
    <phoneticPr fontId="5"/>
  </si>
  <si>
    <t>-</t>
    <phoneticPr fontId="5"/>
  </si>
  <si>
    <t>-</t>
    <phoneticPr fontId="5"/>
  </si>
  <si>
    <t>-</t>
    <phoneticPr fontId="5"/>
  </si>
  <si>
    <t>新29-0036</t>
    <rPh sb="0" eb="1">
      <t>シン</t>
    </rPh>
    <phoneticPr fontId="5"/>
  </si>
  <si>
    <t>-</t>
    <phoneticPr fontId="5"/>
  </si>
  <si>
    <t>-</t>
    <phoneticPr fontId="5"/>
  </si>
  <si>
    <t>-</t>
    <phoneticPr fontId="5"/>
  </si>
  <si>
    <t>-</t>
    <phoneticPr fontId="5"/>
  </si>
  <si>
    <t>-</t>
    <phoneticPr fontId="5"/>
  </si>
  <si>
    <t>2,438,207/6,818</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</si>
  <si>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</si>
  <si>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</si>
  <si>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</si>
  <si>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</si>
  <si>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</si>
  <si>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</si>
  <si>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</si>
  <si>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</si>
  <si>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</si>
  <si>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</si>
  <si>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</si>
  <si>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</si>
  <si>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今後、制度のニーズ等を勘案しつつ、必要に応じ制度内容を一部見直し、予算額を適切な水準とする。</t>
    <rPh sb="0" eb="2">
      <t>コンゴ</t>
    </rPh>
    <rPh sb="3" eb="5">
      <t>セイド</t>
    </rPh>
    <rPh sb="9" eb="10">
      <t>トウ</t>
    </rPh>
    <rPh sb="11" eb="13">
      <t>カンアン</t>
    </rPh>
    <rPh sb="17" eb="19">
      <t>ヒツヨウ</t>
    </rPh>
    <rPh sb="20" eb="21">
      <t>オウ</t>
    </rPh>
    <rPh sb="22" eb="24">
      <t>セイド</t>
    </rPh>
    <rPh sb="24" eb="26">
      <t>ナイヨウ</t>
    </rPh>
    <rPh sb="27" eb="29">
      <t>イチブ</t>
    </rPh>
    <rPh sb="29" eb="31">
      <t>ミナオ</t>
    </rPh>
    <rPh sb="33" eb="36">
      <t>ヨサンガク</t>
    </rPh>
    <rPh sb="37" eb="39">
      <t>テキセツ</t>
    </rPh>
    <rPh sb="40" eb="42">
      <t>スイジュン</t>
    </rPh>
    <phoneticPr fontId="5"/>
  </si>
  <si>
    <t>2,068,278
/6,219</t>
    <phoneticPr fontId="5"/>
  </si>
  <si>
    <t>1,615,200
/4,586</t>
    <phoneticPr fontId="5"/>
  </si>
  <si>
    <t>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rPh sb="0" eb="2">
      <t>シゴト</t>
    </rPh>
    <rPh sb="3" eb="5">
      <t>カテイ</t>
    </rPh>
    <rPh sb="6" eb="8">
      <t>リョウリツ</t>
    </rPh>
    <rPh sb="12" eb="14">
      <t>カンキョウ</t>
    </rPh>
    <rPh sb="14" eb="16">
      <t>セイビ</t>
    </rPh>
    <rPh sb="17" eb="18">
      <t>ト</t>
    </rPh>
    <rPh sb="19" eb="20">
      <t>ク</t>
    </rPh>
    <rPh sb="21" eb="24">
      <t>ジギョウヌシ</t>
    </rPh>
    <rPh sb="25" eb="27">
      <t>シエン</t>
    </rPh>
    <rPh sb="31" eb="33">
      <t>トリクミ</t>
    </rPh>
    <rPh sb="34" eb="36">
      <t>ソクシン</t>
    </rPh>
    <rPh sb="44" eb="47">
      <t>ロウドウシャ</t>
    </rPh>
    <rPh sb="48" eb="50">
      <t>ダンジョ</t>
    </rPh>
    <rPh sb="53" eb="55">
      <t>イクジ</t>
    </rPh>
    <rPh sb="55" eb="57">
      <t>キュウギョウ</t>
    </rPh>
    <rPh sb="57" eb="58">
      <t>トウ</t>
    </rPh>
    <rPh sb="59" eb="61">
      <t>シュトク</t>
    </rPh>
    <rPh sb="71" eb="73">
      <t>イクジ</t>
    </rPh>
    <rPh sb="73" eb="75">
      <t>キュウギョウ</t>
    </rPh>
    <rPh sb="75" eb="77">
      <t>シュトク</t>
    </rPh>
    <rPh sb="77" eb="78">
      <t>リツ</t>
    </rPh>
    <rPh sb="79" eb="81">
      <t>シサク</t>
    </rPh>
    <rPh sb="81" eb="83">
      <t>モクヒョウ</t>
    </rPh>
    <rPh sb="83" eb="85">
      <t>タッセイ</t>
    </rPh>
    <rPh sb="86" eb="88">
      <t>キヨ</t>
    </rPh>
    <rPh sb="95" eb="97">
      <t>シゴト</t>
    </rPh>
    <rPh sb="98" eb="100">
      <t>カテイ</t>
    </rPh>
    <rPh sb="101" eb="103">
      <t>リョウリツ</t>
    </rPh>
    <rPh sb="107" eb="109">
      <t>ショクバ</t>
    </rPh>
    <rPh sb="109" eb="111">
      <t>カンキョウ</t>
    </rPh>
    <rPh sb="112" eb="114">
      <t>セイビ</t>
    </rPh>
    <rPh sb="121" eb="124">
      <t>ジセダイ</t>
    </rPh>
    <rPh sb="124" eb="126">
      <t>イクセイ</t>
    </rPh>
    <rPh sb="126" eb="128">
      <t>シエン</t>
    </rPh>
    <rPh sb="128" eb="130">
      <t>タイサク</t>
    </rPh>
    <rPh sb="130" eb="132">
      <t>スイシン</t>
    </rPh>
    <rPh sb="132" eb="133">
      <t>ホウ</t>
    </rPh>
    <rPh sb="134" eb="135">
      <t>モト</t>
    </rPh>
    <rPh sb="137" eb="146">
      <t>イッパンジギョウヌシコウドウケイカク</t>
    </rPh>
    <rPh sb="147" eb="149">
      <t>ジッシ</t>
    </rPh>
    <rPh sb="150" eb="151">
      <t>ウナガ</t>
    </rPh>
    <rPh sb="159" eb="161">
      <t>ニンテイ</t>
    </rPh>
    <rPh sb="161" eb="163">
      <t>キギョウ</t>
    </rPh>
    <rPh sb="163" eb="164">
      <t>スウ</t>
    </rPh>
    <rPh sb="165" eb="167">
      <t>ゾウカ</t>
    </rPh>
    <rPh sb="169" eb="171">
      <t>キヨ</t>
    </rPh>
    <phoneticPr fontId="5"/>
  </si>
  <si>
    <t>育児休業等支援コースは支給件数が前年度を上回り、今後も引き続き適切な事業運営に努めていく。また、支給対象の拡大や申請の簡素化により要件を満たす事業主は増加傾向にあり、今後も執行率の増加が見込まれる。</t>
    <rPh sb="0" eb="7">
      <t>イクジキュウギョウトウシエン</t>
    </rPh>
    <rPh sb="16" eb="19">
      <t>ゼンネンド</t>
    </rPh>
    <rPh sb="20" eb="22">
      <t>ウワマワ</t>
    </rPh>
    <rPh sb="48" eb="50">
      <t>シキュウ</t>
    </rPh>
    <rPh sb="50" eb="52">
      <t>タイショウ</t>
    </rPh>
    <rPh sb="53" eb="55">
      <t>カクダイ</t>
    </rPh>
    <rPh sb="56" eb="58">
      <t>シンセイ</t>
    </rPh>
    <rPh sb="59" eb="62">
      <t>カンソカ</t>
    </rPh>
    <phoneticPr fontId="5"/>
  </si>
  <si>
    <t>労働者の仕事と介護の両立のための職場環境整備、介護休業等の取得促進の取組</t>
    <phoneticPr fontId="5"/>
  </si>
  <si>
    <t>助成金</t>
    <rPh sb="0" eb="3">
      <t>ジョセイキン</t>
    </rPh>
    <phoneticPr fontId="5"/>
  </si>
  <si>
    <t>A社</t>
    <rPh sb="1" eb="2">
      <t>シャ</t>
    </rPh>
    <phoneticPr fontId="5"/>
  </si>
  <si>
    <t>-</t>
    <phoneticPr fontId="5"/>
  </si>
  <si>
    <t>B社</t>
    <rPh sb="1" eb="2">
      <t>シャ</t>
    </rPh>
    <phoneticPr fontId="5"/>
  </si>
  <si>
    <t>C社</t>
    <rPh sb="1" eb="2">
      <t>シャ</t>
    </rPh>
    <phoneticPr fontId="5"/>
  </si>
  <si>
    <t>D社</t>
    <rPh sb="1" eb="2">
      <t>シャ</t>
    </rPh>
    <phoneticPr fontId="5"/>
  </si>
  <si>
    <t>-</t>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</si>
  <si>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</si>
  <si>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</si>
  <si>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</si>
  <si>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</si>
  <si>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</si>
  <si>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</si>
  <si>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</si>
  <si>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</si>
  <si>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</si>
  <si>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</si>
  <si>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</si>
  <si>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</si>
  <si>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</si>
  <si>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</si>
  <si>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</si>
  <si>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</si>
  <si>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活動実績の増加が見込まれる。</t>
    <rPh sb="94" eb="96">
      <t>カツドウ</t>
    </rPh>
    <rPh sb="96" eb="98">
      <t>ジッセキ</t>
    </rPh>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</si>
  <si>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執行率の増加が見込まれる。</t>
    <phoneticPr fontId="5"/>
  </si>
  <si>
    <t>助成金を支給されたことにより労働者の継続就業を図ることができたとする事業主割合90％以上を成果目標として設定しているところ、平成30年度においては93.0％の成果実績であり、成果実績は成果目標に見合ったものといえる。</t>
    <rPh sb="62" eb="64">
      <t>ヘイセイ</t>
    </rPh>
    <rPh sb="66" eb="68">
      <t>ネンド</t>
    </rPh>
    <phoneticPr fontId="5"/>
  </si>
  <si>
    <t>A.A社</t>
    <rPh sb="3" eb="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</si>
</sst>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115844</xdr:colOff>
      <xdr:row>115</xdr:row>
      <xdr:rowOff>25743</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941790" y="152142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47</xdr:col>
      <xdr:colOff>1</xdr:colOff>
      <xdr:row>116</xdr:row>
      <xdr:rowOff>244560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679460" y="157291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17</xdr:col>
      <xdr:colOff>182858</xdr:colOff>
      <xdr:row>744</xdr:row>
      <xdr:rowOff>89056</xdr:rowOff>
    </xdr:from>
    <xdr:to>
      <xdr:col>38</xdr:col>
      <xdr:colOff>176236</xdr:colOff>
      <xdr:row>749</xdr:row>
      <xdr:rowOff>331432</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3276306" y="39144005"/>
          <a:ext cx="3833858" cy="1832235"/>
          <a:chOff x="2407331" y="228988744"/>
          <a:chExt cx="4408318" cy="1988013"/>
        </a:xfrm>
      </xdr:grpSpPr>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2407331" y="228988744"/>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bwMode="auto">
          <a:xfrm>
            <a:off x="4573601" y="229793089"/>
            <a:ext cx="9800" cy="32021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9" name="正方形/長方形 28">
            <a:extLst>
              <a:ext uri="{FF2B5EF4-FFF2-40B4-BE49-F238E27FC236}">
                <a16:creationId xmlns:a16="http://schemas.microsoft.com/office/drawing/2014/main" id="{00000000-0008-0000-0000-00001D000000}"/>
              </a:ext>
            </a:extLst>
          </xdr:cNvPr>
          <xdr:cNvSpPr/>
        </xdr:nvSpPr>
        <xdr:spPr bwMode="auto">
          <a:xfrm>
            <a:off x="2417901" y="230443356"/>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6,219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2,068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22</xdr:col>
      <xdr:colOff>64358</xdr:colOff>
      <xdr:row>746</xdr:row>
      <xdr:rowOff>29347</xdr:rowOff>
    </xdr:from>
    <xdr:to>
      <xdr:col>34</xdr:col>
      <xdr:colOff>73437</xdr:colOff>
      <xdr:row>746</xdr:row>
      <xdr:rowOff>300636</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534758" y="44834947"/>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51314</xdr:colOff>
      <xdr:row>747</xdr:row>
      <xdr:rowOff>166988</xdr:rowOff>
    </xdr:from>
    <xdr:to>
      <xdr:col>34</xdr:col>
      <xdr:colOff>60393</xdr:colOff>
      <xdr:row>748</xdr:row>
      <xdr:rowOff>82677</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4521714" y="45328188"/>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77230</xdr:colOff>
      <xdr:row>751</xdr:row>
      <xdr:rowOff>38615</xdr:rowOff>
    </xdr:from>
    <xdr:to>
      <xdr:col>37</xdr:col>
      <xdr:colOff>155559</xdr:colOff>
      <xdr:row>751</xdr:row>
      <xdr:rowOff>196006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3938030" y="46266615"/>
          <a:ext cx="3735929" cy="15739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労働者の仕事と育児の両立のための取組</a:t>
          </a:r>
        </a:p>
      </xdr:txBody>
    </xdr:sp>
    <xdr:clientData/>
  </xdr:twoCellAnchor>
  <xdr:oneCellAnchor>
    <xdr:from>
      <xdr:col>57</xdr:col>
      <xdr:colOff>128716</xdr:colOff>
      <xdr:row>129</xdr:row>
      <xdr:rowOff>154460</xdr:rowOff>
    </xdr:from>
    <xdr:ext cx="184731" cy="259045"/>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1893378" y="1623111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mj-ea"/>
            <a:ea typeface="+mj-ea"/>
          </a:endParaRPr>
        </a:p>
      </xdr:txBody>
    </xdr:sp>
    <xdr:clientData/>
  </xdr:oneCellAnchor>
  <xdr:oneCellAnchor>
    <xdr:from>
      <xdr:col>61</xdr:col>
      <xdr:colOff>647700</xdr:colOff>
      <xdr:row>714</xdr:row>
      <xdr:rowOff>495300</xdr:rowOff>
    </xdr:from>
    <xdr:ext cx="184731" cy="264560"/>
    <xdr:sp macro="" textlink="">
      <xdr:nvSpPr>
        <xdr:cNvPr id="3" name="テキスト ボックス 2"/>
        <xdr:cNvSpPr txBox="1"/>
      </xdr:nvSpPr>
      <xdr:spPr>
        <a:xfrm>
          <a:off x="15100300" y="316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t="s">
        <v>466</v>
      </c>
      <c r="AP2" s="946"/>
      <c r="AQ2" s="946"/>
      <c r="AR2" s="79" t="str">
        <f>IF(OR(AO2="　", AO2=""), "", "-")</f>
        <v/>
      </c>
      <c r="AS2" s="947">
        <v>493</v>
      </c>
      <c r="AT2" s="947"/>
      <c r="AU2" s="947"/>
      <c r="AV2" s="52" t="str">
        <f>IF(AW2="", "", "-")</f>
        <v/>
      </c>
      <c r="AW2" s="918"/>
      <c r="AX2" s="918"/>
    </row>
    <row r="3" spans="1:50" ht="21" customHeight="1" thickBot="1" x14ac:dyDescent="0.2">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571</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77</v>
      </c>
      <c r="H5" s="844"/>
      <c r="I5" s="844"/>
      <c r="J5" s="844"/>
      <c r="K5" s="844"/>
      <c r="L5" s="844"/>
      <c r="M5" s="845" t="s">
        <v>66</v>
      </c>
      <c r="N5" s="846"/>
      <c r="O5" s="846"/>
      <c r="P5" s="846"/>
      <c r="Q5" s="846"/>
      <c r="R5" s="847"/>
      <c r="S5" s="848" t="s">
        <v>131</v>
      </c>
      <c r="T5" s="844"/>
      <c r="U5" s="844"/>
      <c r="V5" s="844"/>
      <c r="W5" s="844"/>
      <c r="X5" s="849"/>
      <c r="Y5" s="702" t="s">
        <v>3</v>
      </c>
      <c r="Z5" s="546"/>
      <c r="AA5" s="546"/>
      <c r="AB5" s="546"/>
      <c r="AC5" s="546"/>
      <c r="AD5" s="547"/>
      <c r="AE5" s="703" t="s">
        <v>573</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15">
      <c r="A6" s="710" t="s">
        <v>4</v>
      </c>
      <c r="B6" s="711"/>
      <c r="C6" s="711"/>
      <c r="D6" s="711"/>
      <c r="E6" s="711"/>
      <c r="F6" s="711"/>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576</v>
      </c>
      <c r="H7" s="502"/>
      <c r="I7" s="502"/>
      <c r="J7" s="502"/>
      <c r="K7" s="502"/>
      <c r="L7" s="502"/>
      <c r="M7" s="502"/>
      <c r="N7" s="502"/>
      <c r="O7" s="502"/>
      <c r="P7" s="502"/>
      <c r="Q7" s="502"/>
      <c r="R7" s="502"/>
      <c r="S7" s="502"/>
      <c r="T7" s="502"/>
      <c r="U7" s="502"/>
      <c r="V7" s="502"/>
      <c r="W7" s="502"/>
      <c r="X7" s="503"/>
      <c r="Y7" s="929" t="s">
        <v>516</v>
      </c>
      <c r="Z7" s="446"/>
      <c r="AA7" s="446"/>
      <c r="AB7" s="446"/>
      <c r="AC7" s="446"/>
      <c r="AD7" s="930"/>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378</v>
      </c>
      <c r="B8" s="499"/>
      <c r="C8" s="499"/>
      <c r="D8" s="499"/>
      <c r="E8" s="499"/>
      <c r="F8" s="500"/>
      <c r="G8" s="948" t="str">
        <f>入力規則等!A28</f>
        <v>子ども・若者育成支援、男女共同参画</v>
      </c>
      <c r="H8" s="724"/>
      <c r="I8" s="724"/>
      <c r="J8" s="724"/>
      <c r="K8" s="724"/>
      <c r="L8" s="724"/>
      <c r="M8" s="724"/>
      <c r="N8" s="724"/>
      <c r="O8" s="724"/>
      <c r="P8" s="724"/>
      <c r="Q8" s="724"/>
      <c r="R8" s="724"/>
      <c r="S8" s="724"/>
      <c r="T8" s="724"/>
      <c r="U8" s="724"/>
      <c r="V8" s="724"/>
      <c r="W8" s="724"/>
      <c r="X8" s="949"/>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14" customHeight="1" x14ac:dyDescent="0.15">
      <c r="A10" s="664" t="s">
        <v>30</v>
      </c>
      <c r="B10" s="665"/>
      <c r="C10" s="665"/>
      <c r="D10" s="665"/>
      <c r="E10" s="665"/>
      <c r="F10" s="665"/>
      <c r="G10" s="758" t="s">
        <v>579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8" t="s">
        <v>535</v>
      </c>
      <c r="Q12" s="419"/>
      <c r="R12" s="419"/>
      <c r="S12" s="419"/>
      <c r="T12" s="419"/>
      <c r="U12" s="419"/>
      <c r="V12" s="420"/>
      <c r="W12" s="418" t="s">
        <v>532</v>
      </c>
      <c r="X12" s="419"/>
      <c r="Y12" s="419"/>
      <c r="Z12" s="419"/>
      <c r="AA12" s="419"/>
      <c r="AB12" s="419"/>
      <c r="AC12" s="420"/>
      <c r="AD12" s="418" t="s">
        <v>527</v>
      </c>
      <c r="AE12" s="419"/>
      <c r="AF12" s="419"/>
      <c r="AG12" s="419"/>
      <c r="AH12" s="419"/>
      <c r="AI12" s="419"/>
      <c r="AJ12" s="420"/>
      <c r="AK12" s="418" t="s">
        <v>520</v>
      </c>
      <c r="AL12" s="419"/>
      <c r="AM12" s="419"/>
      <c r="AN12" s="419"/>
      <c r="AO12" s="419"/>
      <c r="AP12" s="419"/>
      <c r="AQ12" s="420"/>
      <c r="AR12" s="418" t="s">
        <v>518</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580</v>
      </c>
      <c r="Q13" s="662"/>
      <c r="R13" s="662"/>
      <c r="S13" s="662"/>
      <c r="T13" s="662"/>
      <c r="U13" s="662"/>
      <c r="V13" s="663"/>
      <c r="W13" s="661">
        <v>2957</v>
      </c>
      <c r="X13" s="662"/>
      <c r="Y13" s="662"/>
      <c r="Z13" s="662"/>
      <c r="AA13" s="662"/>
      <c r="AB13" s="662"/>
      <c r="AC13" s="663"/>
      <c r="AD13" s="661">
        <v>2476</v>
      </c>
      <c r="AE13" s="662"/>
      <c r="AF13" s="662"/>
      <c r="AG13" s="662"/>
      <c r="AH13" s="662"/>
      <c r="AI13" s="662"/>
      <c r="AJ13" s="663"/>
      <c r="AK13" s="661">
        <v>2438</v>
      </c>
      <c r="AL13" s="662"/>
      <c r="AM13" s="662"/>
      <c r="AN13" s="662"/>
      <c r="AO13" s="662"/>
      <c r="AP13" s="662"/>
      <c r="AQ13" s="663"/>
      <c r="AR13" s="926"/>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t="s">
        <v>580</v>
      </c>
      <c r="Q14" s="662"/>
      <c r="R14" s="662"/>
      <c r="S14" s="662"/>
      <c r="T14" s="662"/>
      <c r="U14" s="662"/>
      <c r="V14" s="663"/>
      <c r="W14" s="661" t="s">
        <v>582</v>
      </c>
      <c r="X14" s="662"/>
      <c r="Y14" s="662"/>
      <c r="Z14" s="662"/>
      <c r="AA14" s="662"/>
      <c r="AB14" s="662"/>
      <c r="AC14" s="663"/>
      <c r="AD14" s="661" t="s">
        <v>584</v>
      </c>
      <c r="AE14" s="662"/>
      <c r="AF14" s="662"/>
      <c r="AG14" s="662"/>
      <c r="AH14" s="662"/>
      <c r="AI14" s="662"/>
      <c r="AJ14" s="663"/>
      <c r="AK14" s="661" t="s">
        <v>585</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581</v>
      </c>
      <c r="Q15" s="662"/>
      <c r="R15" s="662"/>
      <c r="S15" s="662"/>
      <c r="T15" s="662"/>
      <c r="U15" s="662"/>
      <c r="V15" s="663"/>
      <c r="W15" s="661" t="s">
        <v>583</v>
      </c>
      <c r="X15" s="662"/>
      <c r="Y15" s="662"/>
      <c r="Z15" s="662"/>
      <c r="AA15" s="662"/>
      <c r="AB15" s="662"/>
      <c r="AC15" s="663"/>
      <c r="AD15" s="661" t="s">
        <v>582</v>
      </c>
      <c r="AE15" s="662"/>
      <c r="AF15" s="662"/>
      <c r="AG15" s="662"/>
      <c r="AH15" s="662"/>
      <c r="AI15" s="662"/>
      <c r="AJ15" s="663"/>
      <c r="AK15" s="661" t="s">
        <v>586</v>
      </c>
      <c r="AL15" s="662"/>
      <c r="AM15" s="662"/>
      <c r="AN15" s="662"/>
      <c r="AO15" s="662"/>
      <c r="AP15" s="662"/>
      <c r="AQ15" s="663"/>
      <c r="AR15" s="661"/>
      <c r="AS15" s="662"/>
      <c r="AT15" s="662"/>
      <c r="AU15" s="662"/>
      <c r="AV15" s="662"/>
      <c r="AW15" s="662"/>
      <c r="AX15" s="813"/>
    </row>
    <row r="16" spans="1:50" ht="21" customHeight="1" x14ac:dyDescent="0.15">
      <c r="A16" s="618"/>
      <c r="B16" s="619"/>
      <c r="C16" s="619"/>
      <c r="D16" s="619"/>
      <c r="E16" s="619"/>
      <c r="F16" s="620"/>
      <c r="G16" s="729"/>
      <c r="H16" s="730"/>
      <c r="I16" s="715" t="s">
        <v>52</v>
      </c>
      <c r="J16" s="716"/>
      <c r="K16" s="716"/>
      <c r="L16" s="716"/>
      <c r="M16" s="716"/>
      <c r="N16" s="716"/>
      <c r="O16" s="717"/>
      <c r="P16" s="661" t="s">
        <v>582</v>
      </c>
      <c r="Q16" s="662"/>
      <c r="R16" s="662"/>
      <c r="S16" s="662"/>
      <c r="T16" s="662"/>
      <c r="U16" s="662"/>
      <c r="V16" s="663"/>
      <c r="W16" s="661" t="s">
        <v>582</v>
      </c>
      <c r="X16" s="662"/>
      <c r="Y16" s="662"/>
      <c r="Z16" s="662"/>
      <c r="AA16" s="662"/>
      <c r="AB16" s="662"/>
      <c r="AC16" s="663"/>
      <c r="AD16" s="661" t="s">
        <v>583</v>
      </c>
      <c r="AE16" s="662"/>
      <c r="AF16" s="662"/>
      <c r="AG16" s="662"/>
      <c r="AH16" s="662"/>
      <c r="AI16" s="662"/>
      <c r="AJ16" s="663"/>
      <c r="AK16" s="661" t="s">
        <v>587</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580</v>
      </c>
      <c r="Q17" s="662"/>
      <c r="R17" s="662"/>
      <c r="S17" s="662"/>
      <c r="T17" s="662"/>
      <c r="U17" s="662"/>
      <c r="V17" s="663"/>
      <c r="W17" s="661" t="s">
        <v>582</v>
      </c>
      <c r="X17" s="662"/>
      <c r="Y17" s="662"/>
      <c r="Z17" s="662"/>
      <c r="AA17" s="662"/>
      <c r="AB17" s="662"/>
      <c r="AC17" s="663"/>
      <c r="AD17" s="661" t="s">
        <v>583</v>
      </c>
      <c r="AE17" s="662"/>
      <c r="AF17" s="662"/>
      <c r="AG17" s="662"/>
      <c r="AH17" s="662"/>
      <c r="AI17" s="662"/>
      <c r="AJ17" s="663"/>
      <c r="AK17" s="661" t="s">
        <v>585</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2957</v>
      </c>
      <c r="X18" s="883"/>
      <c r="Y18" s="883"/>
      <c r="Z18" s="883"/>
      <c r="AA18" s="883"/>
      <c r="AB18" s="883"/>
      <c r="AC18" s="884"/>
      <c r="AD18" s="882">
        <f>SUM(AD13:AJ17)</f>
        <v>2476</v>
      </c>
      <c r="AE18" s="883"/>
      <c r="AF18" s="883"/>
      <c r="AG18" s="883"/>
      <c r="AH18" s="883"/>
      <c r="AI18" s="883"/>
      <c r="AJ18" s="884"/>
      <c r="AK18" s="882">
        <f>SUM(AK13:AQ17)</f>
        <v>2438</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0</v>
      </c>
      <c r="Q19" s="662"/>
      <c r="R19" s="662"/>
      <c r="S19" s="662"/>
      <c r="T19" s="662"/>
      <c r="U19" s="662"/>
      <c r="V19" s="663"/>
      <c r="W19" s="661">
        <v>1615</v>
      </c>
      <c r="X19" s="662"/>
      <c r="Y19" s="662"/>
      <c r="Z19" s="662"/>
      <c r="AA19" s="662"/>
      <c r="AB19" s="662"/>
      <c r="AC19" s="663"/>
      <c r="AD19" s="661">
        <v>2068</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t="str">
        <f>IF(P18=0, "-", SUM(P19)/P18)</f>
        <v>-</v>
      </c>
      <c r="Q20" s="318"/>
      <c r="R20" s="318"/>
      <c r="S20" s="318"/>
      <c r="T20" s="318"/>
      <c r="U20" s="318"/>
      <c r="V20" s="318"/>
      <c r="W20" s="318">
        <f t="shared" ref="W20" si="0">IF(W18=0, "-", SUM(W19)/W18)</f>
        <v>0.54616165032127151</v>
      </c>
      <c r="X20" s="318"/>
      <c r="Y20" s="318"/>
      <c r="Z20" s="318"/>
      <c r="AA20" s="318"/>
      <c r="AB20" s="318"/>
      <c r="AC20" s="318"/>
      <c r="AD20" s="318">
        <f t="shared" ref="AD20" si="1">IF(AD18=0, "-", SUM(AD19)/AD18)</f>
        <v>0.83521809369951538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3"/>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0.54616165032127151</v>
      </c>
      <c r="X21" s="318"/>
      <c r="Y21" s="318"/>
      <c r="Z21" s="318"/>
      <c r="AA21" s="318"/>
      <c r="AB21" s="318"/>
      <c r="AC21" s="318"/>
      <c r="AD21" s="318">
        <f t="shared" ref="AD21" si="3">IF(AD19=0, "-", SUM(AD19)/SUM(AD13,AD14))</f>
        <v>0.83521809369951538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560</v>
      </c>
      <c r="B22" s="972"/>
      <c r="C22" s="972"/>
      <c r="D22" s="972"/>
      <c r="E22" s="972"/>
      <c r="F22" s="973"/>
      <c r="G22" s="958"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588</v>
      </c>
      <c r="H23" s="960"/>
      <c r="I23" s="960"/>
      <c r="J23" s="960"/>
      <c r="K23" s="960"/>
      <c r="L23" s="960"/>
      <c r="M23" s="960"/>
      <c r="N23" s="960"/>
      <c r="O23" s="961"/>
      <c r="P23" s="926">
        <v>2438</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2">
        <f>P29-SUM(P23:P27)</f>
        <v>0</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1">
        <f>AK13</f>
        <v>2438</v>
      </c>
      <c r="Q29" s="662"/>
      <c r="R29" s="662"/>
      <c r="S29" s="662"/>
      <c r="T29" s="662"/>
      <c r="U29" s="662"/>
      <c r="V29" s="663"/>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22" t="s">
        <v>528</v>
      </c>
      <c r="AN30" s="922"/>
      <c r="AO30" s="922"/>
      <c r="AP30" s="862"/>
      <c r="AQ30" s="771" t="s">
        <v>354</v>
      </c>
      <c r="AR30" s="772"/>
      <c r="AS30" s="772"/>
      <c r="AT30" s="773"/>
      <c r="AU30" s="778" t="s">
        <v>253</v>
      </c>
      <c r="AV30" s="778"/>
      <c r="AW30" s="778"/>
      <c r="AX30" s="92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633</v>
      </c>
      <c r="AR31" s="200"/>
      <c r="AS31" s="133" t="s">
        <v>355</v>
      </c>
      <c r="AT31" s="134"/>
      <c r="AU31" s="199">
        <v>32</v>
      </c>
      <c r="AV31" s="199"/>
      <c r="AW31" s="401" t="s">
        <v>300</v>
      </c>
      <c r="AX31" s="402"/>
    </row>
    <row r="32" spans="1:50" ht="23.25" customHeight="1" x14ac:dyDescent="0.15">
      <c r="A32" s="406"/>
      <c r="B32" s="404"/>
      <c r="C32" s="404"/>
      <c r="D32" s="404"/>
      <c r="E32" s="404"/>
      <c r="F32" s="405"/>
      <c r="G32" s="567" t="s">
        <v>589</v>
      </c>
      <c r="H32" s="568"/>
      <c r="I32" s="568"/>
      <c r="J32" s="568"/>
      <c r="K32" s="568"/>
      <c r="L32" s="568"/>
      <c r="M32" s="568"/>
      <c r="N32" s="568"/>
      <c r="O32" s="569"/>
      <c r="P32" s="105" t="s">
        <v>590</v>
      </c>
      <c r="Q32" s="105"/>
      <c r="R32" s="105"/>
      <c r="S32" s="105"/>
      <c r="T32" s="105"/>
      <c r="U32" s="105"/>
      <c r="V32" s="105"/>
      <c r="W32" s="105"/>
      <c r="X32" s="106"/>
      <c r="Y32" s="474" t="s">
        <v>12</v>
      </c>
      <c r="Z32" s="534"/>
      <c r="AA32" s="535"/>
      <c r="AB32" s="464" t="s">
        <v>591</v>
      </c>
      <c r="AC32" s="464"/>
      <c r="AD32" s="464"/>
      <c r="AE32" s="218" t="s">
        <v>593</v>
      </c>
      <c r="AF32" s="219"/>
      <c r="AG32" s="219"/>
      <c r="AH32" s="219"/>
      <c r="AI32" s="218">
        <v>93</v>
      </c>
      <c r="AJ32" s="219"/>
      <c r="AK32" s="219"/>
      <c r="AL32" s="219"/>
      <c r="AM32" s="218">
        <v>93</v>
      </c>
      <c r="AN32" s="219"/>
      <c r="AO32" s="219"/>
      <c r="AP32" s="219"/>
      <c r="AQ32" s="340" t="s">
        <v>634</v>
      </c>
      <c r="AR32" s="207"/>
      <c r="AS32" s="207"/>
      <c r="AT32" s="341"/>
      <c r="AU32" s="219" t="s">
        <v>647</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592</v>
      </c>
      <c r="AC33" s="526"/>
      <c r="AD33" s="526"/>
      <c r="AE33" s="218" t="s">
        <v>594</v>
      </c>
      <c r="AF33" s="219"/>
      <c r="AG33" s="219"/>
      <c r="AH33" s="219"/>
      <c r="AI33" s="218">
        <v>90</v>
      </c>
      <c r="AJ33" s="219"/>
      <c r="AK33" s="219"/>
      <c r="AL33" s="219"/>
      <c r="AM33" s="218">
        <v>90</v>
      </c>
      <c r="AN33" s="219"/>
      <c r="AO33" s="219"/>
      <c r="AP33" s="219"/>
      <c r="AQ33" s="340" t="s">
        <v>635</v>
      </c>
      <c r="AR33" s="207"/>
      <c r="AS33" s="207"/>
      <c r="AT33" s="341"/>
      <c r="AU33" s="219">
        <v>90</v>
      </c>
      <c r="AV33" s="219"/>
      <c r="AW33" s="219"/>
      <c r="AX33" s="221"/>
    </row>
    <row r="34" spans="1:50" ht="8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595</v>
      </c>
      <c r="AF34" s="219"/>
      <c r="AG34" s="219"/>
      <c r="AH34" s="219"/>
      <c r="AI34" s="218">
        <v>103.3</v>
      </c>
      <c r="AJ34" s="219"/>
      <c r="AK34" s="219"/>
      <c r="AL34" s="219"/>
      <c r="AM34" s="218">
        <v>103.3</v>
      </c>
      <c r="AN34" s="219"/>
      <c r="AO34" s="219"/>
      <c r="AP34" s="219"/>
      <c r="AQ34" s="340" t="s">
        <v>636</v>
      </c>
      <c r="AR34" s="207"/>
      <c r="AS34" s="207"/>
      <c r="AT34" s="341"/>
      <c r="AU34" s="219" t="s">
        <v>648</v>
      </c>
      <c r="AV34" s="219"/>
      <c r="AW34" s="219"/>
      <c r="AX34" s="221"/>
    </row>
    <row r="35" spans="1:50" ht="23.25" customHeight="1" x14ac:dyDescent="0.15">
      <c r="A35" s="226" t="s">
        <v>506</v>
      </c>
      <c r="B35" s="227"/>
      <c r="C35" s="227"/>
      <c r="D35" s="227"/>
      <c r="E35" s="227"/>
      <c r="F35" s="228"/>
      <c r="G35" s="232" t="s">
        <v>596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4" t="s">
        <v>253</v>
      </c>
      <c r="AV37" s="414"/>
      <c r="AW37" s="414"/>
      <c r="AX37" s="91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4" t="s">
        <v>253</v>
      </c>
      <c r="AV44" s="414"/>
      <c r="AW44" s="414"/>
      <c r="AX44" s="91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x14ac:dyDescent="0.15">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597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598</v>
      </c>
      <c r="AC101" s="464"/>
      <c r="AD101" s="464"/>
      <c r="AE101" s="218" t="s">
        <v>600</v>
      </c>
      <c r="AF101" s="219"/>
      <c r="AG101" s="219"/>
      <c r="AH101" s="220"/>
      <c r="AI101" s="218">
        <v>4586</v>
      </c>
      <c r="AJ101" s="219"/>
      <c r="AK101" s="219"/>
      <c r="AL101" s="220"/>
      <c r="AM101" s="218">
        <v>6219</v>
      </c>
      <c r="AN101" s="219"/>
      <c r="AO101" s="219"/>
      <c r="AP101" s="220"/>
      <c r="AQ101" s="218" t="s">
        <v>600</v>
      </c>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598</v>
      </c>
      <c r="AC102" s="464"/>
      <c r="AD102" s="464"/>
      <c r="AE102" s="421" t="s">
        <v>601</v>
      </c>
      <c r="AF102" s="421"/>
      <c r="AG102" s="421"/>
      <c r="AH102" s="421"/>
      <c r="AI102" s="421">
        <v>6416</v>
      </c>
      <c r="AJ102" s="421"/>
      <c r="AK102" s="421"/>
      <c r="AL102" s="421"/>
      <c r="AM102" s="421">
        <v>7395</v>
      </c>
      <c r="AN102" s="421"/>
      <c r="AO102" s="421"/>
      <c r="AP102" s="421"/>
      <c r="AQ102" s="273">
        <v>6818</v>
      </c>
      <c r="AR102" s="274"/>
      <c r="AS102" s="274"/>
      <c r="AT102" s="319"/>
      <c r="AU102" s="273"/>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536</v>
      </c>
      <c r="AF103" s="419"/>
      <c r="AG103" s="419"/>
      <c r="AH103" s="420"/>
      <c r="AI103" s="418" t="s">
        <v>533</v>
      </c>
      <c r="AJ103" s="419"/>
      <c r="AK103" s="419"/>
      <c r="AL103" s="420"/>
      <c r="AM103" s="418" t="s">
        <v>529</v>
      </c>
      <c r="AN103" s="419"/>
      <c r="AO103" s="419"/>
      <c r="AP103" s="420"/>
      <c r="AQ103" s="284" t="s">
        <v>522</v>
      </c>
      <c r="AR103" s="285"/>
      <c r="AS103" s="285"/>
      <c r="AT103" s="324"/>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536</v>
      </c>
      <c r="AF106" s="419"/>
      <c r="AG106" s="419"/>
      <c r="AH106" s="420"/>
      <c r="AI106" s="418" t="s">
        <v>533</v>
      </c>
      <c r="AJ106" s="419"/>
      <c r="AK106" s="419"/>
      <c r="AL106" s="420"/>
      <c r="AM106" s="418" t="s">
        <v>528</v>
      </c>
      <c r="AN106" s="419"/>
      <c r="AO106" s="419"/>
      <c r="AP106" s="420"/>
      <c r="AQ106" s="284" t="s">
        <v>522</v>
      </c>
      <c r="AR106" s="285"/>
      <c r="AS106" s="285"/>
      <c r="AT106" s="324"/>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536</v>
      </c>
      <c r="AF109" s="419"/>
      <c r="AG109" s="419"/>
      <c r="AH109" s="420"/>
      <c r="AI109" s="418" t="s">
        <v>533</v>
      </c>
      <c r="AJ109" s="419"/>
      <c r="AK109" s="419"/>
      <c r="AL109" s="420"/>
      <c r="AM109" s="418" t="s">
        <v>529</v>
      </c>
      <c r="AN109" s="419"/>
      <c r="AO109" s="419"/>
      <c r="AP109" s="420"/>
      <c r="AQ109" s="284" t="s">
        <v>522</v>
      </c>
      <c r="AR109" s="285"/>
      <c r="AS109" s="285"/>
      <c r="AT109" s="324"/>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536</v>
      </c>
      <c r="AF112" s="419"/>
      <c r="AG112" s="419"/>
      <c r="AH112" s="420"/>
      <c r="AI112" s="418" t="s">
        <v>533</v>
      </c>
      <c r="AJ112" s="419"/>
      <c r="AK112" s="419"/>
      <c r="AL112" s="420"/>
      <c r="AM112" s="418" t="s">
        <v>528</v>
      </c>
      <c r="AN112" s="419"/>
      <c r="AO112" s="419"/>
      <c r="AP112" s="420"/>
      <c r="AQ112" s="284" t="s">
        <v>522</v>
      </c>
      <c r="AR112" s="285"/>
      <c r="AS112" s="285"/>
      <c r="AT112" s="324"/>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536</v>
      </c>
      <c r="AF115" s="419"/>
      <c r="AG115" s="419"/>
      <c r="AH115" s="420"/>
      <c r="AI115" s="418" t="s">
        <v>533</v>
      </c>
      <c r="AJ115" s="419"/>
      <c r="AK115" s="419"/>
      <c r="AL115" s="420"/>
      <c r="AM115" s="418" t="s">
        <v>528</v>
      </c>
      <c r="AN115" s="419"/>
      <c r="AO115" s="419"/>
      <c r="AP115" s="420"/>
      <c r="AQ115" s="595" t="s">
        <v>523</v>
      </c>
      <c r="AR115" s="596"/>
      <c r="AS115" s="596"/>
      <c r="AT115" s="596"/>
      <c r="AU115" s="596"/>
      <c r="AV115" s="596"/>
      <c r="AW115" s="596"/>
      <c r="AX115" s="597"/>
    </row>
    <row r="116" spans="1:50" ht="23.25" customHeight="1" x14ac:dyDescent="0.15">
      <c r="A116" s="442"/>
      <c r="B116" s="443"/>
      <c r="C116" s="443"/>
      <c r="D116" s="443"/>
      <c r="E116" s="443"/>
      <c r="F116" s="444"/>
      <c r="G116" s="396" t="s">
        <v>602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603</v>
      </c>
      <c r="AC116" s="466"/>
      <c r="AD116" s="467"/>
      <c r="AE116" s="421" t="s">
        <v>600</v>
      </c>
      <c r="AF116" s="421"/>
      <c r="AG116" s="421"/>
      <c r="AH116" s="421"/>
      <c r="AI116" s="421">
        <v>352</v>
      </c>
      <c r="AJ116" s="421"/>
      <c r="AK116" s="421"/>
      <c r="AL116" s="421"/>
      <c r="AM116" s="421">
        <v>333</v>
      </c>
      <c r="AN116" s="421"/>
      <c r="AO116" s="421"/>
      <c r="AP116" s="421"/>
      <c r="AQ116" s="218">
        <v>358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604</v>
      </c>
      <c r="AC117" s="476"/>
      <c r="AD117" s="477"/>
      <c r="AE117" s="554" t="s">
        <v>605</v>
      </c>
      <c r="AF117" s="554"/>
      <c r="AG117" s="554"/>
      <c r="AH117" s="554"/>
      <c r="AI117" s="594" t="s">
        <v>653</v>
      </c>
      <c r="AJ117" s="554"/>
      <c r="AK117" s="554"/>
      <c r="AL117" s="554"/>
      <c r="AM117" s="902" t="s">
        <v>652</v>
      </c>
      <c r="AN117" s="903"/>
      <c r="AO117" s="903"/>
      <c r="AP117" s="904"/>
      <c r="AQ117" s="554" t="s">
        <v>638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536</v>
      </c>
      <c r="AF118" s="419"/>
      <c r="AG118" s="419"/>
      <c r="AH118" s="420"/>
      <c r="AI118" s="418" t="s">
        <v>533</v>
      </c>
      <c r="AJ118" s="419"/>
      <c r="AK118" s="419"/>
      <c r="AL118" s="420"/>
      <c r="AM118" s="418" t="s">
        <v>528</v>
      </c>
      <c r="AN118" s="419"/>
      <c r="AO118" s="419"/>
      <c r="AP118" s="420"/>
      <c r="AQ118" s="595" t="s">
        <v>523</v>
      </c>
      <c r="AR118" s="596"/>
      <c r="AS118" s="596"/>
      <c r="AT118" s="596"/>
      <c r="AU118" s="596"/>
      <c r="AV118" s="596"/>
      <c r="AW118" s="596"/>
      <c r="AX118" s="597"/>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43.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536</v>
      </c>
      <c r="AF121" s="419"/>
      <c r="AG121" s="419"/>
      <c r="AH121" s="420"/>
      <c r="AI121" s="418" t="s">
        <v>533</v>
      </c>
      <c r="AJ121" s="419"/>
      <c r="AK121" s="419"/>
      <c r="AL121" s="420"/>
      <c r="AM121" s="418" t="s">
        <v>528</v>
      </c>
      <c r="AN121" s="419"/>
      <c r="AO121" s="419"/>
      <c r="AP121" s="420"/>
      <c r="AQ121" s="595" t="s">
        <v>523</v>
      </c>
      <c r="AR121" s="596"/>
      <c r="AS121" s="596"/>
      <c r="AT121" s="596"/>
      <c r="AU121" s="596"/>
      <c r="AV121" s="596"/>
      <c r="AW121" s="596"/>
      <c r="AX121" s="597"/>
    </row>
    <row r="122" spans="1:50" ht="43.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3.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43.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537</v>
      </c>
      <c r="AF124" s="419"/>
      <c r="AG124" s="419"/>
      <c r="AH124" s="420"/>
      <c r="AI124" s="418" t="s">
        <v>533</v>
      </c>
      <c r="AJ124" s="419"/>
      <c r="AK124" s="419"/>
      <c r="AL124" s="420"/>
      <c r="AM124" s="418" t="s">
        <v>528</v>
      </c>
      <c r="AN124" s="419"/>
      <c r="AO124" s="419"/>
      <c r="AP124" s="420"/>
      <c r="AQ124" s="595" t="s">
        <v>523</v>
      </c>
      <c r="AR124" s="596"/>
      <c r="AS124" s="596"/>
      <c r="AT124" s="596"/>
      <c r="AU124" s="596"/>
      <c r="AV124" s="596"/>
      <c r="AW124" s="596"/>
      <c r="AX124" s="597"/>
    </row>
    <row r="125" spans="1:50" ht="43.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3.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7"/>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43.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8" t="s">
        <v>536</v>
      </c>
      <c r="AF127" s="419"/>
      <c r="AG127" s="419"/>
      <c r="AH127" s="420"/>
      <c r="AI127" s="418" t="s">
        <v>533</v>
      </c>
      <c r="AJ127" s="419"/>
      <c r="AK127" s="419"/>
      <c r="AL127" s="420"/>
      <c r="AM127" s="418" t="s">
        <v>528</v>
      </c>
      <c r="AN127" s="419"/>
      <c r="AO127" s="419"/>
      <c r="AP127" s="420"/>
      <c r="AQ127" s="595" t="s">
        <v>523</v>
      </c>
      <c r="AR127" s="596"/>
      <c r="AS127" s="596"/>
      <c r="AT127" s="596"/>
      <c r="AU127" s="596"/>
      <c r="AV127" s="596"/>
      <c r="AW127" s="596"/>
      <c r="AX127" s="597"/>
    </row>
    <row r="128" spans="1:50" ht="43.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3.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3.2</v>
      </c>
      <c r="AF134" s="207"/>
      <c r="AG134" s="207"/>
      <c r="AH134" s="207"/>
      <c r="AI134" s="206">
        <v>5.0999999999999996</v>
      </c>
      <c r="AJ134" s="207"/>
      <c r="AK134" s="207"/>
      <c r="AL134" s="207"/>
      <c r="AM134" s="206">
        <v>6.2</v>
      </c>
      <c r="AN134" s="207"/>
      <c r="AO134" s="207"/>
      <c r="AP134" s="207"/>
      <c r="AQ134" s="206" t="s">
        <v>600</v>
      </c>
      <c r="AR134" s="207"/>
      <c r="AS134" s="207"/>
      <c r="AT134" s="207"/>
      <c r="AU134" s="206" t="s">
        <v>600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609</v>
      </c>
      <c r="AC135" s="213"/>
      <c r="AD135" s="213"/>
      <c r="AE135" s="206">
        <v>2.7</v>
      </c>
      <c r="AF135" s="207"/>
      <c r="AG135" s="207"/>
      <c r="AH135" s="207"/>
      <c r="AI135" s="206">
        <v>3.2</v>
      </c>
      <c r="AJ135" s="207"/>
      <c r="AK135" s="207"/>
      <c r="AL135" s="207"/>
      <c r="AM135" s="206">
        <v>5.0999999999999996</v>
      </c>
      <c r="AN135" s="207"/>
      <c r="AO135" s="207"/>
      <c r="AP135" s="207"/>
      <c r="AQ135" s="206" t="s">
        <v>600</v>
      </c>
      <c r="AR135" s="207"/>
      <c r="AS135" s="207"/>
      <c r="AT135" s="207"/>
      <c r="AU135" s="206">
        <v>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600</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610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611</v>
      </c>
      <c r="AC138" s="205"/>
      <c r="AD138" s="205"/>
      <c r="AE138" s="206">
        <v>2695</v>
      </c>
      <c r="AF138" s="207"/>
      <c r="AG138" s="207"/>
      <c r="AH138" s="207"/>
      <c r="AI138" s="206">
        <v>2878</v>
      </c>
      <c r="AJ138" s="207"/>
      <c r="AK138" s="207"/>
      <c r="AL138" s="207"/>
      <c r="AM138" s="206">
        <v>3085</v>
      </c>
      <c r="AN138" s="207"/>
      <c r="AO138" s="207"/>
      <c r="AP138" s="207"/>
      <c r="AQ138" s="206" t="s">
        <v>639</v>
      </c>
      <c r="AR138" s="207"/>
      <c r="AS138" s="207"/>
      <c r="AT138" s="207"/>
      <c r="AU138" s="206" t="s">
        <v>600</v>
      </c>
      <c r="AV138" s="207"/>
      <c r="AW138" s="207"/>
      <c r="AX138" s="208"/>
    </row>
    <row r="139" spans="1:50" ht="39"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611</v>
      </c>
      <c r="AC139" s="213"/>
      <c r="AD139" s="213"/>
      <c r="AE139" s="206" t="s">
        <v>612</v>
      </c>
      <c r="AF139" s="207"/>
      <c r="AG139" s="207"/>
      <c r="AH139" s="207"/>
      <c r="AI139" s="206" t="s">
        <v>600</v>
      </c>
      <c r="AJ139" s="207"/>
      <c r="AK139" s="207"/>
      <c r="AL139" s="207"/>
      <c r="AM139" s="206" t="s">
        <v>637</v>
      </c>
      <c r="AN139" s="207"/>
      <c r="AO139" s="207"/>
      <c r="AP139" s="207"/>
      <c r="AQ139" s="206" t="s">
        <v>640</v>
      </c>
      <c r="AR139" s="207"/>
      <c r="AS139" s="207"/>
      <c r="AT139" s="207"/>
      <c r="AU139" s="206">
        <v>3000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8"/>
      <c r="E430" s="174" t="s">
        <v>546</v>
      </c>
      <c r="F430" s="905"/>
      <c r="G430" s="906" t="s">
        <v>374</v>
      </c>
      <c r="H430" s="123"/>
      <c r="I430" s="123"/>
      <c r="J430" s="907" t="s">
        <v>599</v>
      </c>
      <c r="K430" s="908"/>
      <c r="L430" s="908"/>
      <c r="M430" s="908"/>
      <c r="N430" s="908"/>
      <c r="O430" s="908"/>
      <c r="P430" s="908"/>
      <c r="Q430" s="908"/>
      <c r="R430" s="908"/>
      <c r="S430" s="908"/>
      <c r="T430" s="909"/>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3" t="s">
        <v>600</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647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600</v>
      </c>
      <c r="AF433" s="207"/>
      <c r="AG433" s="207"/>
      <c r="AH433" s="207"/>
      <c r="AI433" s="340" t="s">
        <v>600</v>
      </c>
      <c r="AJ433" s="207"/>
      <c r="AK433" s="207"/>
      <c r="AL433" s="207"/>
      <c r="AM433" s="340" t="s">
        <v>600</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0" t="s">
        <v>600</v>
      </c>
      <c r="AF434" s="207"/>
      <c r="AG434" s="207"/>
      <c r="AH434" s="341"/>
      <c r="AI434" s="340" t="s">
        <v>600</v>
      </c>
      <c r="AJ434" s="207"/>
      <c r="AK434" s="207"/>
      <c r="AL434" s="207"/>
      <c r="AM434" s="340" t="s">
        <v>600</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612</v>
      </c>
      <c r="AF435" s="207"/>
      <c r="AG435" s="207"/>
      <c r="AH435" s="341"/>
      <c r="AI435" s="340" t="s">
        <v>600</v>
      </c>
      <c r="AJ435" s="207"/>
      <c r="AK435" s="207"/>
      <c r="AL435" s="207"/>
      <c r="AM435" s="340" t="s">
        <v>600</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649</v>
      </c>
      <c r="AF457" s="200"/>
      <c r="AG457" s="133" t="s">
        <v>355</v>
      </c>
      <c r="AH457" s="134"/>
      <c r="AI457" s="156"/>
      <c r="AJ457" s="156"/>
      <c r="AK457" s="156"/>
      <c r="AL457" s="154"/>
      <c r="AM457" s="156"/>
      <c r="AN457" s="156"/>
      <c r="AO457" s="156"/>
      <c r="AP457" s="154"/>
      <c r="AQ457" s="593" t="s">
        <v>600</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647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0" t="s">
        <v>600</v>
      </c>
      <c r="AF458" s="207"/>
      <c r="AG458" s="207"/>
      <c r="AH458" s="207"/>
      <c r="AI458" s="340" t="s">
        <v>600</v>
      </c>
      <c r="AJ458" s="207"/>
      <c r="AK458" s="207"/>
      <c r="AL458" s="207"/>
      <c r="AM458" s="340" t="s">
        <v>600</v>
      </c>
      <c r="AN458" s="207"/>
      <c r="AO458" s="207"/>
      <c r="AP458" s="341"/>
      <c r="AQ458" s="340" t="s">
        <v>600</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600</v>
      </c>
      <c r="AF459" s="207"/>
      <c r="AG459" s="207"/>
      <c r="AH459" s="341"/>
      <c r="AI459" s="340" t="s">
        <v>600</v>
      </c>
      <c r="AJ459" s="207"/>
      <c r="AK459" s="207"/>
      <c r="AL459" s="207"/>
      <c r="AM459" s="340" t="s">
        <v>600</v>
      </c>
      <c r="AN459" s="207"/>
      <c r="AO459" s="207"/>
      <c r="AP459" s="341"/>
      <c r="AQ459" s="340" t="s">
        <v>600</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600</v>
      </c>
      <c r="AF460" s="207"/>
      <c r="AG460" s="207"/>
      <c r="AH460" s="341"/>
      <c r="AI460" s="340" t="s">
        <v>600</v>
      </c>
      <c r="AJ460" s="207"/>
      <c r="AK460" s="207"/>
      <c r="AL460" s="207"/>
      <c r="AM460" s="340" t="s">
        <v>600</v>
      </c>
      <c r="AN460" s="207"/>
      <c r="AO460" s="207"/>
      <c r="AP460" s="341"/>
      <c r="AQ460" s="340" t="s">
        <v>600</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93.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575</v>
      </c>
      <c r="AE702" s="346"/>
      <c r="AF702" s="346"/>
      <c r="AG702" s="388" t="s">
        <v>616</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575</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575</v>
      </c>
      <c r="AE704" s="787"/>
      <c r="AF704" s="787"/>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614</v>
      </c>
      <c r="AE705" s="719"/>
      <c r="AF705" s="719"/>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1"/>
      <c r="D706" s="802"/>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3"/>
      <c r="D707" s="804"/>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575</v>
      </c>
      <c r="AE708" s="609"/>
      <c r="AF708" s="609"/>
      <c r="AG708" s="746" t="s">
        <v>619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575</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614</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575</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82.5" customHeight="1" x14ac:dyDescent="0.15">
      <c r="A712" s="646"/>
      <c r="B712" s="648"/>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650</v>
      </c>
      <c r="AE712" s="787"/>
      <c r="AF712" s="787"/>
      <c r="AG712" s="794" t="s">
        <v>681</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614</v>
      </c>
      <c r="AE713" s="329"/>
      <c r="AF713" s="667"/>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614</v>
      </c>
      <c r="AE714" s="815"/>
      <c r="AF714" s="816"/>
      <c r="AG714" s="740" t="s">
        <v>622</v>
      </c>
      <c r="AH714" s="741"/>
      <c r="AI714" s="741"/>
      <c r="AJ714" s="741"/>
      <c r="AK714" s="741"/>
      <c r="AL714" s="741"/>
      <c r="AM714" s="741"/>
      <c r="AN714" s="741"/>
      <c r="AO714" s="741"/>
      <c r="AP714" s="741"/>
      <c r="AQ714" s="741"/>
      <c r="AR714" s="741"/>
      <c r="AS714" s="741"/>
      <c r="AT714" s="741"/>
      <c r="AU714" s="741"/>
      <c r="AV714" s="741"/>
      <c r="AW714" s="741"/>
      <c r="AX714" s="742"/>
    </row>
    <row r="715" spans="1:50" ht="57.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575</v>
      </c>
      <c r="AE715" s="609"/>
      <c r="AF715" s="660"/>
      <c r="AG715" s="746" t="s">
        <v>682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614</v>
      </c>
      <c r="AE716" s="631"/>
      <c r="AF716" s="631"/>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77.25" customHeight="1" x14ac:dyDescent="0.15">
      <c r="A717" s="646"/>
      <c r="B717" s="648"/>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650</v>
      </c>
      <c r="AE717" s="329"/>
      <c r="AF717" s="329"/>
      <c r="AG717" s="794" t="s">
        <v>680</v>
      </c>
      <c r="AH717" s="795"/>
      <c r="AI717" s="795"/>
      <c r="AJ717" s="795"/>
      <c r="AK717" s="795"/>
      <c r="AL717" s="795"/>
      <c r="AM717" s="795"/>
      <c r="AN717" s="795"/>
      <c r="AO717" s="795"/>
      <c r="AP717" s="795"/>
      <c r="AQ717" s="795"/>
      <c r="AR717" s="795"/>
      <c r="AS717" s="795"/>
      <c r="AT717" s="795"/>
      <c r="AU717" s="795"/>
      <c r="AV717" s="795"/>
      <c r="AW717" s="795"/>
      <c r="AX717" s="796"/>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614</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575</v>
      </c>
      <c r="AE719" s="609"/>
      <c r="AF719" s="609"/>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571</v>
      </c>
      <c r="D721" s="297"/>
      <c r="E721" s="297"/>
      <c r="F721" s="298"/>
      <c r="G721" s="287" t="s">
        <v>466</v>
      </c>
      <c r="H721" s="288"/>
      <c r="I721" s="83" t="str">
        <f>IF(OR(G721="　", G721=""), "", "-")</f>
        <v/>
      </c>
      <c r="J721" s="291">
        <v>488</v>
      </c>
      <c r="K721" s="291"/>
      <c r="L721" s="83" t="str">
        <f>IF(M721="","","-")</f>
        <v/>
      </c>
      <c r="M721" s="84"/>
      <c r="N721" s="304" t="s">
        <v>624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t="s">
        <v>571</v>
      </c>
      <c r="D722" s="297"/>
      <c r="E722" s="297"/>
      <c r="F722" s="298"/>
      <c r="G722" s="287"/>
      <c r="H722" s="288"/>
      <c r="I722" s="83" t="str">
        <f t="shared" ref="I722:I725" si="4">IF(OR(G722="　", G722=""), "", "-")</f>
        <v/>
      </c>
      <c r="J722" s="291">
        <v>490</v>
      </c>
      <c r="K722" s="291"/>
      <c r="L722" s="83" t="str">
        <f t="shared" ref="L722:L725" si="5">IF(M722="","","-")</f>
        <v/>
      </c>
      <c r="M722" s="84"/>
      <c r="N722" s="304" t="s">
        <v>625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t="s">
        <v>571</v>
      </c>
      <c r="D723" s="297"/>
      <c r="E723" s="297"/>
      <c r="F723" s="298"/>
      <c r="G723" s="287"/>
      <c r="H723" s="288"/>
      <c r="I723" s="83" t="str">
        <f t="shared" si="4"/>
        <v/>
      </c>
      <c r="J723" s="291">
        <v>492</v>
      </c>
      <c r="K723" s="291"/>
      <c r="L723" s="83" t="str">
        <f t="shared" si="5"/>
        <v/>
      </c>
      <c r="M723" s="84"/>
      <c r="N723" s="304" t="s">
        <v>626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t="s">
        <v>571</v>
      </c>
      <c r="D724" s="297"/>
      <c r="E724" s="297"/>
      <c r="F724" s="298"/>
      <c r="G724" s="287"/>
      <c r="H724" s="288"/>
      <c r="I724" s="83" t="str">
        <f t="shared" si="4"/>
        <v/>
      </c>
      <c r="J724" s="291">
        <v>494</v>
      </c>
      <c r="K724" s="291"/>
      <c r="L724" s="83" t="str">
        <f t="shared" si="5"/>
        <v/>
      </c>
      <c r="M724" s="84"/>
      <c r="N724" s="304" t="s">
        <v>627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9"/>
      <c r="C726" s="819" t="s">
        <v>53</v>
      </c>
      <c r="D726" s="841"/>
      <c r="E726" s="841"/>
      <c r="F726" s="842"/>
      <c r="G726" s="580" t="s">
        <v>655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6.5" customHeight="1" thickBot="1" x14ac:dyDescent="0.2">
      <c r="A727" s="810"/>
      <c r="B727" s="811"/>
      <c r="C727" s="752" t="s">
        <v>57</v>
      </c>
      <c r="D727" s="753"/>
      <c r="E727" s="753"/>
      <c r="F727" s="754"/>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6"/>
      <c r="B731" s="807"/>
      <c r="C731" s="807"/>
      <c r="D731" s="807"/>
      <c r="E731" s="808"/>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550</v>
      </c>
      <c r="B737" s="210"/>
      <c r="C737" s="210"/>
      <c r="D737" s="211"/>
      <c r="E737" s="997" t="s">
        <v>629</v>
      </c>
      <c r="F737" s="997"/>
      <c r="G737" s="997"/>
      <c r="H737" s="997"/>
      <c r="I737" s="997"/>
      <c r="J737" s="997"/>
      <c r="K737" s="997"/>
      <c r="L737" s="997"/>
      <c r="M737" s="997"/>
      <c r="N737" s="365" t="s">
        <v>543</v>
      </c>
      <c r="O737" s="365"/>
      <c r="P737" s="365"/>
      <c r="Q737" s="365"/>
      <c r="R737" s="997" t="s">
        <v>600</v>
      </c>
      <c r="S737" s="997"/>
      <c r="T737" s="997"/>
      <c r="U737" s="997"/>
      <c r="V737" s="997"/>
      <c r="W737" s="997"/>
      <c r="X737" s="997"/>
      <c r="Y737" s="997"/>
      <c r="Z737" s="997"/>
      <c r="AA737" s="365" t="s">
        <v>542</v>
      </c>
      <c r="AB737" s="365"/>
      <c r="AC737" s="365"/>
      <c r="AD737" s="365"/>
      <c r="AE737" s="997" t="s">
        <v>600</v>
      </c>
      <c r="AF737" s="997"/>
      <c r="AG737" s="997"/>
      <c r="AH737" s="997"/>
      <c r="AI737" s="997"/>
      <c r="AJ737" s="997"/>
      <c r="AK737" s="997"/>
      <c r="AL737" s="997"/>
      <c r="AM737" s="997"/>
      <c r="AN737" s="365" t="s">
        <v>541</v>
      </c>
      <c r="AO737" s="365"/>
      <c r="AP737" s="365"/>
      <c r="AQ737" s="365"/>
      <c r="AR737" s="989" t="s">
        <v>630</v>
      </c>
      <c r="AS737" s="990"/>
      <c r="AT737" s="990"/>
      <c r="AU737" s="990"/>
      <c r="AV737" s="990"/>
      <c r="AW737" s="990"/>
      <c r="AX737" s="991"/>
      <c r="AY737" s="89"/>
      <c r="AZ737" s="89"/>
    </row>
    <row r="738" spans="1:52" ht="24.75" customHeight="1" x14ac:dyDescent="0.15">
      <c r="A738" s="998" t="s">
        <v>540</v>
      </c>
      <c r="B738" s="210"/>
      <c r="C738" s="210"/>
      <c r="D738" s="211"/>
      <c r="E738" s="997" t="s">
        <v>630</v>
      </c>
      <c r="F738" s="997"/>
      <c r="G738" s="997"/>
      <c r="H738" s="997"/>
      <c r="I738" s="997"/>
      <c r="J738" s="997"/>
      <c r="K738" s="997"/>
      <c r="L738" s="997"/>
      <c r="M738" s="997"/>
      <c r="N738" s="365" t="s">
        <v>539</v>
      </c>
      <c r="O738" s="365"/>
      <c r="P738" s="365"/>
      <c r="Q738" s="365"/>
      <c r="R738" s="997" t="s">
        <v>631</v>
      </c>
      <c r="S738" s="997"/>
      <c r="T738" s="997"/>
      <c r="U738" s="997"/>
      <c r="V738" s="997"/>
      <c r="W738" s="997"/>
      <c r="X738" s="997"/>
      <c r="Y738" s="997"/>
      <c r="Z738" s="997"/>
      <c r="AA738" s="365" t="s">
        <v>538</v>
      </c>
      <c r="AB738" s="365"/>
      <c r="AC738" s="365"/>
      <c r="AD738" s="365"/>
      <c r="AE738" s="997" t="s">
        <v>631</v>
      </c>
      <c r="AF738" s="997"/>
      <c r="AG738" s="997"/>
      <c r="AH738" s="997"/>
      <c r="AI738" s="997"/>
      <c r="AJ738" s="997"/>
      <c r="AK738" s="997"/>
      <c r="AL738" s="997"/>
      <c r="AM738" s="997"/>
      <c r="AN738" s="365" t="s">
        <v>534</v>
      </c>
      <c r="AO738" s="365"/>
      <c r="AP738" s="365"/>
      <c r="AQ738" s="365"/>
      <c r="AR738" s="989" t="s">
        <v>632</v>
      </c>
      <c r="AS738" s="990"/>
      <c r="AT738" s="990"/>
      <c r="AU738" s="990"/>
      <c r="AV738" s="990"/>
      <c r="AW738" s="990"/>
      <c r="AX738" s="991"/>
    </row>
    <row r="739" spans="1:52" ht="24.75" customHeight="1" thickBot="1" x14ac:dyDescent="0.2">
      <c r="A739" s="999" t="s">
        <v>530</v>
      </c>
      <c r="B739" s="1000"/>
      <c r="C739" s="1000"/>
      <c r="D739" s="1001"/>
      <c r="E739" s="1002"/>
      <c r="F739" s="992"/>
      <c r="G739" s="992"/>
      <c r="H739" s="93" t="str">
        <f>IF(E739="", "", "(")</f>
        <v/>
      </c>
      <c r="I739" s="992"/>
      <c r="J739" s="992"/>
      <c r="K739" s="93" t="str">
        <f>IF(OR(I739="　", I739=""), "", "-")</f>
        <v/>
      </c>
      <c r="L739" s="993">
        <v>486</v>
      </c>
      <c r="M739" s="993"/>
      <c r="N739" s="94" t="str">
        <f>IF(O739="", "", "-")</f>
        <v/>
      </c>
      <c r="O739" s="95"/>
      <c r="P739" s="94" t="str">
        <f>IF(E739="", "", ")")</f>
        <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683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0"/>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5"/>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657</v>
      </c>
      <c r="H781" s="675"/>
      <c r="I781" s="675"/>
      <c r="J781" s="675"/>
      <c r="K781" s="676"/>
      <c r="L781" s="668" t="s">
        <v>656</v>
      </c>
      <c r="M781" s="669"/>
      <c r="N781" s="669"/>
      <c r="O781" s="669"/>
      <c r="P781" s="669"/>
      <c r="Q781" s="669"/>
      <c r="R781" s="669"/>
      <c r="S781" s="669"/>
      <c r="T781" s="669"/>
      <c r="U781" s="669"/>
      <c r="V781" s="669"/>
      <c r="W781" s="669"/>
      <c r="X781" s="670"/>
      <c r="Y781" s="391">
        <v>1.8</v>
      </c>
      <c r="Z781" s="392"/>
      <c r="AA781" s="392"/>
      <c r="AB781" s="812"/>
      <c r="AC781" s="674"/>
      <c r="AD781" s="675"/>
      <c r="AE781" s="675"/>
      <c r="AF781" s="675"/>
      <c r="AG781" s="676"/>
      <c r="AH781" s="668"/>
      <c r="AI781" s="669"/>
      <c r="AJ781" s="669"/>
      <c r="AK781" s="669"/>
      <c r="AL781" s="669"/>
      <c r="AM781" s="669"/>
      <c r="AN781" s="669"/>
      <c r="AO781" s="669"/>
      <c r="AP781" s="669"/>
      <c r="AQ781" s="669"/>
      <c r="AR781" s="669"/>
      <c r="AS781" s="669"/>
      <c r="AT781" s="670"/>
      <c r="AU781" s="391"/>
      <c r="AV781" s="392"/>
      <c r="AW781" s="392"/>
      <c r="AX781" s="393"/>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48.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0"/>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5"/>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1"/>
      <c r="Z794" s="392"/>
      <c r="AA794" s="392"/>
      <c r="AB794" s="812"/>
      <c r="AC794" s="674"/>
      <c r="AD794" s="675"/>
      <c r="AE794" s="675"/>
      <c r="AF794" s="675"/>
      <c r="AG794" s="676"/>
      <c r="AH794" s="668"/>
      <c r="AI794" s="669"/>
      <c r="AJ794" s="669"/>
      <c r="AK794" s="669"/>
      <c r="AL794" s="669"/>
      <c r="AM794" s="669"/>
      <c r="AN794" s="669"/>
      <c r="AO794" s="669"/>
      <c r="AP794" s="669"/>
      <c r="AQ794" s="669"/>
      <c r="AR794" s="669"/>
      <c r="AS794" s="669"/>
      <c r="AT794" s="670"/>
      <c r="AU794" s="391"/>
      <c r="AV794" s="392"/>
      <c r="AW794" s="392"/>
      <c r="AX794" s="393"/>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0"/>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5"/>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1"/>
      <c r="Z807" s="392"/>
      <c r="AA807" s="392"/>
      <c r="AB807" s="812"/>
      <c r="AC807" s="674"/>
      <c r="AD807" s="675"/>
      <c r="AE807" s="675"/>
      <c r="AF807" s="675"/>
      <c r="AG807" s="676"/>
      <c r="AH807" s="668"/>
      <c r="AI807" s="669"/>
      <c r="AJ807" s="669"/>
      <c r="AK807" s="669"/>
      <c r="AL807" s="669"/>
      <c r="AM807" s="669"/>
      <c r="AN807" s="669"/>
      <c r="AO807" s="669"/>
      <c r="AP807" s="669"/>
      <c r="AQ807" s="669"/>
      <c r="AR807" s="669"/>
      <c r="AS807" s="669"/>
      <c r="AT807" s="670"/>
      <c r="AU807" s="391"/>
      <c r="AV807" s="392"/>
      <c r="AW807" s="392"/>
      <c r="AX807" s="393"/>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0"/>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5"/>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1"/>
      <c r="Z820" s="392"/>
      <c r="AA820" s="392"/>
      <c r="AB820" s="812"/>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393"/>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658</v>
      </c>
      <c r="D837" s="347"/>
      <c r="E837" s="347"/>
      <c r="F837" s="347"/>
      <c r="G837" s="347"/>
      <c r="H837" s="347"/>
      <c r="I837" s="347"/>
      <c r="J837" s="348" t="s">
        <v>659</v>
      </c>
      <c r="K837" s="349"/>
      <c r="L837" s="349"/>
      <c r="M837" s="349"/>
      <c r="N837" s="349"/>
      <c r="O837" s="349"/>
      <c r="P837" s="362" t="s">
        <v>670</v>
      </c>
      <c r="Q837" s="350"/>
      <c r="R837" s="350"/>
      <c r="S837" s="350"/>
      <c r="T837" s="350"/>
      <c r="U837" s="350"/>
      <c r="V837" s="350"/>
      <c r="W837" s="350"/>
      <c r="X837" s="350"/>
      <c r="Y837" s="351">
        <v>0.7</v>
      </c>
      <c r="Z837" s="352"/>
      <c r="AA837" s="352"/>
      <c r="AB837" s="353"/>
      <c r="AC837" s="363" t="s">
        <v>196</v>
      </c>
      <c r="AD837" s="371"/>
      <c r="AE837" s="371"/>
      <c r="AF837" s="371"/>
      <c r="AG837" s="371"/>
      <c r="AH837" s="372" t="s">
        <v>672</v>
      </c>
      <c r="AI837" s="373"/>
      <c r="AJ837" s="373"/>
      <c r="AK837" s="373"/>
      <c r="AL837" s="357" t="s">
        <v>672</v>
      </c>
      <c r="AM837" s="358"/>
      <c r="AN837" s="358"/>
      <c r="AO837" s="359"/>
      <c r="AP837" s="360" t="s">
        <v>672</v>
      </c>
      <c r="AQ837" s="360"/>
      <c r="AR837" s="360"/>
      <c r="AS837" s="360"/>
      <c r="AT837" s="360"/>
      <c r="AU837" s="360"/>
      <c r="AV837" s="360"/>
      <c r="AW837" s="360"/>
      <c r="AX837" s="360"/>
    </row>
    <row r="838" spans="1:50" ht="30" customHeight="1" x14ac:dyDescent="0.15">
      <c r="A838" s="376">
        <v>2</v>
      </c>
      <c r="B838" s="376">
        <v>1</v>
      </c>
      <c r="C838" s="377" t="s">
        <v>660</v>
      </c>
      <c r="D838" s="378"/>
      <c r="E838" s="378"/>
      <c r="F838" s="378"/>
      <c r="G838" s="378"/>
      <c r="H838" s="378"/>
      <c r="I838" s="379"/>
      <c r="J838" s="348" t="s">
        <v>567</v>
      </c>
      <c r="K838" s="349"/>
      <c r="L838" s="349"/>
      <c r="M838" s="349"/>
      <c r="N838" s="349"/>
      <c r="O838" s="349"/>
      <c r="P838" s="362" t="s">
        <v>671</v>
      </c>
      <c r="Q838" s="350"/>
      <c r="R838" s="350"/>
      <c r="S838" s="350"/>
      <c r="T838" s="350"/>
      <c r="U838" s="350"/>
      <c r="V838" s="350"/>
      <c r="W838" s="350"/>
      <c r="X838" s="350"/>
      <c r="Y838" s="351">
        <v>0.7</v>
      </c>
      <c r="Z838" s="352"/>
      <c r="AA838" s="352"/>
      <c r="AB838" s="353"/>
      <c r="AC838" s="363" t="s">
        <v>196</v>
      </c>
      <c r="AD838" s="363"/>
      <c r="AE838" s="363"/>
      <c r="AF838" s="363"/>
      <c r="AG838" s="363"/>
      <c r="AH838" s="372" t="s">
        <v>672</v>
      </c>
      <c r="AI838" s="373"/>
      <c r="AJ838" s="373"/>
      <c r="AK838" s="373"/>
      <c r="AL838" s="357" t="s">
        <v>672</v>
      </c>
      <c r="AM838" s="358"/>
      <c r="AN838" s="358"/>
      <c r="AO838" s="359"/>
      <c r="AP838" s="360" t="s">
        <v>673</v>
      </c>
      <c r="AQ838" s="360"/>
      <c r="AR838" s="360"/>
      <c r="AS838" s="360"/>
      <c r="AT838" s="360"/>
      <c r="AU838" s="360"/>
      <c r="AV838" s="360"/>
      <c r="AW838" s="360"/>
      <c r="AX838" s="360"/>
    </row>
    <row r="839" spans="1:50" ht="30" customHeight="1" x14ac:dyDescent="0.15">
      <c r="A839" s="376">
        <v>3</v>
      </c>
      <c r="B839" s="376">
        <v>1</v>
      </c>
      <c r="C839" s="361" t="s">
        <v>661</v>
      </c>
      <c r="D839" s="347"/>
      <c r="E839" s="347"/>
      <c r="F839" s="347"/>
      <c r="G839" s="347"/>
      <c r="H839" s="347"/>
      <c r="I839" s="347"/>
      <c r="J839" s="348" t="s">
        <v>663</v>
      </c>
      <c r="K839" s="349"/>
      <c r="L839" s="349"/>
      <c r="M839" s="349"/>
      <c r="N839" s="349"/>
      <c r="O839" s="349"/>
      <c r="P839" s="362" t="s">
        <v>659</v>
      </c>
      <c r="Q839" s="350"/>
      <c r="R839" s="350"/>
      <c r="S839" s="350"/>
      <c r="T839" s="350"/>
      <c r="U839" s="350"/>
      <c r="V839" s="350"/>
      <c r="W839" s="350"/>
      <c r="X839" s="350"/>
      <c r="Y839" s="351">
        <v>0.7</v>
      </c>
      <c r="Z839" s="352"/>
      <c r="AA839" s="352"/>
      <c r="AB839" s="353"/>
      <c r="AC839" s="363" t="s">
        <v>196</v>
      </c>
      <c r="AD839" s="363"/>
      <c r="AE839" s="363"/>
      <c r="AF839" s="363"/>
      <c r="AG839" s="363"/>
      <c r="AH839" s="355" t="s">
        <v>672</v>
      </c>
      <c r="AI839" s="356"/>
      <c r="AJ839" s="356"/>
      <c r="AK839" s="356"/>
      <c r="AL839" s="357" t="s">
        <v>676</v>
      </c>
      <c r="AM839" s="358"/>
      <c r="AN839" s="358"/>
      <c r="AO839" s="359"/>
      <c r="AP839" s="360" t="s">
        <v>678</v>
      </c>
      <c r="AQ839" s="360"/>
      <c r="AR839" s="360"/>
      <c r="AS839" s="360"/>
      <c r="AT839" s="360"/>
      <c r="AU839" s="360"/>
      <c r="AV839" s="360"/>
      <c r="AW839" s="360"/>
      <c r="AX839" s="360"/>
    </row>
    <row r="840" spans="1:50" ht="30" customHeight="1" x14ac:dyDescent="0.15">
      <c r="A840" s="376">
        <v>4</v>
      </c>
      <c r="B840" s="376">
        <v>1</v>
      </c>
      <c r="C840" s="361" t="s">
        <v>662</v>
      </c>
      <c r="D840" s="347"/>
      <c r="E840" s="347"/>
      <c r="F840" s="347"/>
      <c r="G840" s="347"/>
      <c r="H840" s="347"/>
      <c r="I840" s="347"/>
      <c r="J840" s="348" t="s">
        <v>670</v>
      </c>
      <c r="K840" s="349"/>
      <c r="L840" s="349"/>
      <c r="M840" s="349"/>
      <c r="N840" s="349"/>
      <c r="O840" s="349"/>
      <c r="P840" s="362" t="s">
        <v>567</v>
      </c>
      <c r="Q840" s="350"/>
      <c r="R840" s="350"/>
      <c r="S840" s="350"/>
      <c r="T840" s="350"/>
      <c r="U840" s="350"/>
      <c r="V840" s="350"/>
      <c r="W840" s="350"/>
      <c r="X840" s="350"/>
      <c r="Y840" s="351">
        <v>0.7</v>
      </c>
      <c r="Z840" s="352"/>
      <c r="AA840" s="352"/>
      <c r="AB840" s="353"/>
      <c r="AC840" s="363" t="s">
        <v>196</v>
      </c>
      <c r="AD840" s="363"/>
      <c r="AE840" s="363"/>
      <c r="AF840" s="363"/>
      <c r="AG840" s="363"/>
      <c r="AH840" s="355" t="s">
        <v>673</v>
      </c>
      <c r="AI840" s="356"/>
      <c r="AJ840" s="356"/>
      <c r="AK840" s="356"/>
      <c r="AL840" s="357" t="s">
        <v>676</v>
      </c>
      <c r="AM840" s="358"/>
      <c r="AN840" s="358"/>
      <c r="AO840" s="359"/>
      <c r="AP840" s="360" t="s">
        <v>679</v>
      </c>
      <c r="AQ840" s="360"/>
      <c r="AR840" s="360"/>
      <c r="AS840" s="360"/>
      <c r="AT840" s="360"/>
      <c r="AU840" s="360"/>
      <c r="AV840" s="360"/>
      <c r="AW840" s="360"/>
      <c r="AX840" s="360"/>
    </row>
    <row r="841" spans="1:50" ht="30" customHeight="1" x14ac:dyDescent="0.15">
      <c r="A841" s="376">
        <v>5</v>
      </c>
      <c r="B841" s="376">
        <v>1</v>
      </c>
      <c r="C841" s="361" t="s">
        <v>664</v>
      </c>
      <c r="D841" s="347"/>
      <c r="E841" s="347"/>
      <c r="F841" s="347"/>
      <c r="G841" s="347"/>
      <c r="H841" s="347"/>
      <c r="I841" s="347"/>
      <c r="J841" s="348" t="s">
        <v>659</v>
      </c>
      <c r="K841" s="349"/>
      <c r="L841" s="349"/>
      <c r="M841" s="349"/>
      <c r="N841" s="349"/>
      <c r="O841" s="349"/>
      <c r="P841" s="362" t="s">
        <v>663</v>
      </c>
      <c r="Q841" s="350"/>
      <c r="R841" s="350"/>
      <c r="S841" s="350"/>
      <c r="T841" s="350"/>
      <c r="U841" s="350"/>
      <c r="V841" s="350"/>
      <c r="W841" s="350"/>
      <c r="X841" s="350"/>
      <c r="Y841" s="351">
        <v>0.7</v>
      </c>
      <c r="Z841" s="352"/>
      <c r="AA841" s="352"/>
      <c r="AB841" s="353"/>
      <c r="AC841" s="354" t="s">
        <v>196</v>
      </c>
      <c r="AD841" s="354"/>
      <c r="AE841" s="354"/>
      <c r="AF841" s="354"/>
      <c r="AG841" s="354"/>
      <c r="AH841" s="355" t="s">
        <v>674</v>
      </c>
      <c r="AI841" s="356"/>
      <c r="AJ841" s="356"/>
      <c r="AK841" s="356"/>
      <c r="AL841" s="357" t="s">
        <v>677</v>
      </c>
      <c r="AM841" s="358"/>
      <c r="AN841" s="358"/>
      <c r="AO841" s="359"/>
      <c r="AP841" s="360" t="s">
        <v>674</v>
      </c>
      <c r="AQ841" s="360"/>
      <c r="AR841" s="360"/>
      <c r="AS841" s="360"/>
      <c r="AT841" s="360"/>
      <c r="AU841" s="360"/>
      <c r="AV841" s="360"/>
      <c r="AW841" s="360"/>
      <c r="AX841" s="360"/>
    </row>
    <row r="842" spans="1:50" ht="30" customHeight="1" x14ac:dyDescent="0.15">
      <c r="A842" s="376">
        <v>6</v>
      </c>
      <c r="B842" s="376">
        <v>1</v>
      </c>
      <c r="C842" s="361" t="s">
        <v>665</v>
      </c>
      <c r="D842" s="347"/>
      <c r="E842" s="347"/>
      <c r="F842" s="347"/>
      <c r="G842" s="347"/>
      <c r="H842" s="347"/>
      <c r="I842" s="347"/>
      <c r="J842" s="348" t="s">
        <v>659</v>
      </c>
      <c r="K842" s="349"/>
      <c r="L842" s="349"/>
      <c r="M842" s="349"/>
      <c r="N842" s="349"/>
      <c r="O842" s="349"/>
      <c r="P842" s="362" t="s">
        <v>659</v>
      </c>
      <c r="Q842" s="350"/>
      <c r="R842" s="350"/>
      <c r="S842" s="350"/>
      <c r="T842" s="350"/>
      <c r="U842" s="350"/>
      <c r="V842" s="350"/>
      <c r="W842" s="350"/>
      <c r="X842" s="350"/>
      <c r="Y842" s="351">
        <v>0.7</v>
      </c>
      <c r="Z842" s="352"/>
      <c r="AA842" s="352"/>
      <c r="AB842" s="353"/>
      <c r="AC842" s="354" t="s">
        <v>196</v>
      </c>
      <c r="AD842" s="354"/>
      <c r="AE842" s="354"/>
      <c r="AF842" s="354"/>
      <c r="AG842" s="354"/>
      <c r="AH842" s="355" t="s">
        <v>673</v>
      </c>
      <c r="AI842" s="356"/>
      <c r="AJ842" s="356"/>
      <c r="AK842" s="356"/>
      <c r="AL842" s="357" t="s">
        <v>672</v>
      </c>
      <c r="AM842" s="358"/>
      <c r="AN842" s="358"/>
      <c r="AO842" s="359"/>
      <c r="AP842" s="360" t="s">
        <v>673</v>
      </c>
      <c r="AQ842" s="360"/>
      <c r="AR842" s="360"/>
      <c r="AS842" s="360"/>
      <c r="AT842" s="360"/>
      <c r="AU842" s="360"/>
      <c r="AV842" s="360"/>
      <c r="AW842" s="360"/>
      <c r="AX842" s="360"/>
    </row>
    <row r="843" spans="1:50" ht="30" customHeight="1" x14ac:dyDescent="0.15">
      <c r="A843" s="376">
        <v>7</v>
      </c>
      <c r="B843" s="376">
        <v>1</v>
      </c>
      <c r="C843" s="361" t="s">
        <v>666</v>
      </c>
      <c r="D843" s="347"/>
      <c r="E843" s="347"/>
      <c r="F843" s="347"/>
      <c r="G843" s="347"/>
      <c r="H843" s="347"/>
      <c r="I843" s="347"/>
      <c r="J843" s="348" t="s">
        <v>663</v>
      </c>
      <c r="K843" s="349"/>
      <c r="L843" s="349"/>
      <c r="M843" s="349"/>
      <c r="N843" s="349"/>
      <c r="O843" s="349"/>
      <c r="P843" s="362" t="s">
        <v>659</v>
      </c>
      <c r="Q843" s="350"/>
      <c r="R843" s="350"/>
      <c r="S843" s="350"/>
      <c r="T843" s="350"/>
      <c r="U843" s="350"/>
      <c r="V843" s="350"/>
      <c r="W843" s="350"/>
      <c r="X843" s="350"/>
      <c r="Y843" s="351">
        <v>0.7</v>
      </c>
      <c r="Z843" s="352"/>
      <c r="AA843" s="352"/>
      <c r="AB843" s="353"/>
      <c r="AC843" s="354" t="s">
        <v>196</v>
      </c>
      <c r="AD843" s="354"/>
      <c r="AE843" s="354"/>
      <c r="AF843" s="354"/>
      <c r="AG843" s="354"/>
      <c r="AH843" s="355" t="s">
        <v>672</v>
      </c>
      <c r="AI843" s="356"/>
      <c r="AJ843" s="356"/>
      <c r="AK843" s="356"/>
      <c r="AL843" s="357" t="s">
        <v>674</v>
      </c>
      <c r="AM843" s="358"/>
      <c r="AN843" s="358"/>
      <c r="AO843" s="359"/>
      <c r="AP843" s="360" t="s">
        <v>672</v>
      </c>
      <c r="AQ843" s="360"/>
      <c r="AR843" s="360"/>
      <c r="AS843" s="360"/>
      <c r="AT843" s="360"/>
      <c r="AU843" s="360"/>
      <c r="AV843" s="360"/>
      <c r="AW843" s="360"/>
      <c r="AX843" s="360"/>
    </row>
    <row r="844" spans="1:50" ht="30" customHeight="1" x14ac:dyDescent="0.15">
      <c r="A844" s="376">
        <v>8</v>
      </c>
      <c r="B844" s="376">
        <v>1</v>
      </c>
      <c r="C844" s="361" t="s">
        <v>667</v>
      </c>
      <c r="D844" s="347"/>
      <c r="E844" s="347"/>
      <c r="F844" s="347"/>
      <c r="G844" s="347"/>
      <c r="H844" s="347"/>
      <c r="I844" s="347"/>
      <c r="J844" s="348" t="s">
        <v>659</v>
      </c>
      <c r="K844" s="349"/>
      <c r="L844" s="349"/>
      <c r="M844" s="349"/>
      <c r="N844" s="349"/>
      <c r="O844" s="349"/>
      <c r="P844" s="362" t="s">
        <v>659</v>
      </c>
      <c r="Q844" s="350"/>
      <c r="R844" s="350"/>
      <c r="S844" s="350"/>
      <c r="T844" s="350"/>
      <c r="U844" s="350"/>
      <c r="V844" s="350"/>
      <c r="W844" s="350"/>
      <c r="X844" s="350"/>
      <c r="Y844" s="351">
        <v>0.7</v>
      </c>
      <c r="Z844" s="352"/>
      <c r="AA844" s="352"/>
      <c r="AB844" s="353"/>
      <c r="AC844" s="354" t="s">
        <v>196</v>
      </c>
      <c r="AD844" s="354"/>
      <c r="AE844" s="354"/>
      <c r="AF844" s="354"/>
      <c r="AG844" s="354"/>
      <c r="AH844" s="355" t="s">
        <v>675</v>
      </c>
      <c r="AI844" s="356"/>
      <c r="AJ844" s="356"/>
      <c r="AK844" s="356"/>
      <c r="AL844" s="357" t="s">
        <v>672</v>
      </c>
      <c r="AM844" s="358"/>
      <c r="AN844" s="358"/>
      <c r="AO844" s="359"/>
      <c r="AP844" s="360" t="s">
        <v>672</v>
      </c>
      <c r="AQ844" s="360"/>
      <c r="AR844" s="360"/>
      <c r="AS844" s="360"/>
      <c r="AT844" s="360"/>
      <c r="AU844" s="360"/>
      <c r="AV844" s="360"/>
      <c r="AW844" s="360"/>
      <c r="AX844" s="360"/>
    </row>
    <row r="845" spans="1:50" ht="30" customHeight="1" x14ac:dyDescent="0.15">
      <c r="A845" s="376">
        <v>9</v>
      </c>
      <c r="B845" s="376">
        <v>1</v>
      </c>
      <c r="C845" s="361" t="s">
        <v>668</v>
      </c>
      <c r="D845" s="347"/>
      <c r="E845" s="347"/>
      <c r="F845" s="347"/>
      <c r="G845" s="347"/>
      <c r="H845" s="347"/>
      <c r="I845" s="347"/>
      <c r="J845" s="348" t="s">
        <v>659</v>
      </c>
      <c r="K845" s="349"/>
      <c r="L845" s="349"/>
      <c r="M845" s="349"/>
      <c r="N845" s="349"/>
      <c r="O845" s="349"/>
      <c r="P845" s="362" t="s">
        <v>567</v>
      </c>
      <c r="Q845" s="350"/>
      <c r="R845" s="350"/>
      <c r="S845" s="350"/>
      <c r="T845" s="350"/>
      <c r="U845" s="350"/>
      <c r="V845" s="350"/>
      <c r="W845" s="350"/>
      <c r="X845" s="350"/>
      <c r="Y845" s="351">
        <v>0.7</v>
      </c>
      <c r="Z845" s="352"/>
      <c r="AA845" s="352"/>
      <c r="AB845" s="353"/>
      <c r="AC845" s="354" t="s">
        <v>196</v>
      </c>
      <c r="AD845" s="354"/>
      <c r="AE845" s="354"/>
      <c r="AF845" s="354"/>
      <c r="AG845" s="354"/>
      <c r="AH845" s="355" t="s">
        <v>672</v>
      </c>
      <c r="AI845" s="356"/>
      <c r="AJ845" s="356"/>
      <c r="AK845" s="356"/>
      <c r="AL845" s="357" t="s">
        <v>672</v>
      </c>
      <c r="AM845" s="358"/>
      <c r="AN845" s="358"/>
      <c r="AO845" s="359"/>
      <c r="AP845" s="360" t="s">
        <v>672</v>
      </c>
      <c r="AQ845" s="360"/>
      <c r="AR845" s="360"/>
      <c r="AS845" s="360"/>
      <c r="AT845" s="360"/>
      <c r="AU845" s="360"/>
      <c r="AV845" s="360"/>
      <c r="AW845" s="360"/>
      <c r="AX845" s="360"/>
    </row>
    <row r="846" spans="1:50" ht="30" customHeight="1" x14ac:dyDescent="0.15">
      <c r="A846" s="376">
        <v>10</v>
      </c>
      <c r="B846" s="376">
        <v>1</v>
      </c>
      <c r="C846" s="361" t="s">
        <v>669</v>
      </c>
      <c r="D846" s="347"/>
      <c r="E846" s="347"/>
      <c r="F846" s="347"/>
      <c r="G846" s="347"/>
      <c r="H846" s="347"/>
      <c r="I846" s="347"/>
      <c r="J846" s="348" t="s">
        <v>659</v>
      </c>
      <c r="K846" s="349"/>
      <c r="L846" s="349"/>
      <c r="M846" s="349"/>
      <c r="N846" s="349"/>
      <c r="O846" s="349"/>
      <c r="P846" s="362" t="s">
        <v>659</v>
      </c>
      <c r="Q846" s="350"/>
      <c r="R846" s="350"/>
      <c r="S846" s="350"/>
      <c r="T846" s="350"/>
      <c r="U846" s="350"/>
      <c r="V846" s="350"/>
      <c r="W846" s="350"/>
      <c r="X846" s="350"/>
      <c r="Y846" s="351">
        <v>0.7</v>
      </c>
      <c r="Z846" s="352"/>
      <c r="AA846" s="352"/>
      <c r="AB846" s="353"/>
      <c r="AC846" s="354" t="s">
        <v>196</v>
      </c>
      <c r="AD846" s="354"/>
      <c r="AE846" s="354"/>
      <c r="AF846" s="354"/>
      <c r="AG846" s="354"/>
      <c r="AH846" s="355" t="s">
        <v>672</v>
      </c>
      <c r="AI846" s="356"/>
      <c r="AJ846" s="356"/>
      <c r="AK846" s="356"/>
      <c r="AL846" s="357" t="s">
        <v>672</v>
      </c>
      <c r="AM846" s="358"/>
      <c r="AN846" s="358"/>
      <c r="AO846" s="359"/>
      <c r="AP846" s="360" t="s">
        <v>675</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644</v>
      </c>
      <c r="F1102" s="375"/>
      <c r="G1102" s="375"/>
      <c r="H1102" s="375"/>
      <c r="I1102" s="375"/>
      <c r="J1102" s="348" t="s">
        <v>645</v>
      </c>
      <c r="K1102" s="349"/>
      <c r="L1102" s="349"/>
      <c r="M1102" s="349"/>
      <c r="N1102" s="349"/>
      <c r="O1102" s="349"/>
      <c r="P1102" s="362" t="s">
        <v>643</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643</v>
      </c>
      <c r="AI1102" s="356"/>
      <c r="AJ1102" s="356"/>
      <c r="AK1102" s="356"/>
      <c r="AL1102" s="357" t="s">
        <v>646</v>
      </c>
      <c r="AM1102" s="358"/>
      <c r="AN1102" s="358"/>
      <c r="AO1102" s="359"/>
      <c r="AP1102" s="360" t="s">
        <v>642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66">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子ども・若者育成支援、男女共同参画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9"/>
      <c r="Z2" s="833"/>
      <c r="AA2" s="834"/>
      <c r="AB2" s="1033" t="s">
        <v>11</v>
      </c>
      <c r="AC2" s="1034"/>
      <c r="AD2" s="1035"/>
      <c r="AE2" s="1039" t="s">
        <v>557</v>
      </c>
      <c r="AF2" s="1039"/>
      <c r="AG2" s="1039"/>
      <c r="AH2" s="1039"/>
      <c r="AI2" s="1039" t="s">
        <v>554</v>
      </c>
      <c r="AJ2" s="1039"/>
      <c r="AK2" s="1039"/>
      <c r="AL2" s="1039"/>
      <c r="AM2" s="1039" t="s">
        <v>528</v>
      </c>
      <c r="AN2" s="1039"/>
      <c r="AO2" s="1039"/>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6"/>
      <c r="I4" s="1006"/>
      <c r="J4" s="1006"/>
      <c r="K4" s="1006"/>
      <c r="L4" s="1006"/>
      <c r="M4" s="1006"/>
      <c r="N4" s="1006"/>
      <c r="O4" s="1007"/>
      <c r="P4" s="105"/>
      <c r="Q4" s="1014"/>
      <c r="R4" s="1014"/>
      <c r="S4" s="1014"/>
      <c r="T4" s="1014"/>
      <c r="U4" s="1014"/>
      <c r="V4" s="1014"/>
      <c r="W4" s="1014"/>
      <c r="X4" s="1015"/>
      <c r="Y4" s="1024" t="s">
        <v>12</v>
      </c>
      <c r="Z4" s="1025"/>
      <c r="AA4" s="1026"/>
      <c r="AB4" s="464"/>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9"/>
      <c r="Z9" s="833"/>
      <c r="AA9" s="834"/>
      <c r="AB9" s="1033" t="s">
        <v>11</v>
      </c>
      <c r="AC9" s="1034"/>
      <c r="AD9" s="1035"/>
      <c r="AE9" s="1039" t="s">
        <v>558</v>
      </c>
      <c r="AF9" s="1039"/>
      <c r="AG9" s="1039"/>
      <c r="AH9" s="1039"/>
      <c r="AI9" s="1039" t="s">
        <v>554</v>
      </c>
      <c r="AJ9" s="1039"/>
      <c r="AK9" s="1039"/>
      <c r="AL9" s="1039"/>
      <c r="AM9" s="1039" t="s">
        <v>528</v>
      </c>
      <c r="AN9" s="1039"/>
      <c r="AO9" s="1039"/>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4"/>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9"/>
      <c r="Z16" s="833"/>
      <c r="AA16" s="834"/>
      <c r="AB16" s="1033" t="s">
        <v>11</v>
      </c>
      <c r="AC16" s="1034"/>
      <c r="AD16" s="1035"/>
      <c r="AE16" s="1039" t="s">
        <v>557</v>
      </c>
      <c r="AF16" s="1039"/>
      <c r="AG16" s="1039"/>
      <c r="AH16" s="1039"/>
      <c r="AI16" s="1039" t="s">
        <v>555</v>
      </c>
      <c r="AJ16" s="1039"/>
      <c r="AK16" s="1039"/>
      <c r="AL16" s="1039"/>
      <c r="AM16" s="1039" t="s">
        <v>528</v>
      </c>
      <c r="AN16" s="1039"/>
      <c r="AO16" s="1039"/>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4"/>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9"/>
      <c r="Z23" s="833"/>
      <c r="AA23" s="834"/>
      <c r="AB23" s="1033" t="s">
        <v>11</v>
      </c>
      <c r="AC23" s="1034"/>
      <c r="AD23" s="1035"/>
      <c r="AE23" s="1039" t="s">
        <v>559</v>
      </c>
      <c r="AF23" s="1039"/>
      <c r="AG23" s="1039"/>
      <c r="AH23" s="1039"/>
      <c r="AI23" s="1039" t="s">
        <v>554</v>
      </c>
      <c r="AJ23" s="1039"/>
      <c r="AK23" s="1039"/>
      <c r="AL23" s="1039"/>
      <c r="AM23" s="1039" t="s">
        <v>528</v>
      </c>
      <c r="AN23" s="1039"/>
      <c r="AO23" s="1039"/>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4"/>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9"/>
      <c r="Z30" s="833"/>
      <c r="AA30" s="834"/>
      <c r="AB30" s="1033" t="s">
        <v>11</v>
      </c>
      <c r="AC30" s="1034"/>
      <c r="AD30" s="1035"/>
      <c r="AE30" s="1039" t="s">
        <v>557</v>
      </c>
      <c r="AF30" s="1039"/>
      <c r="AG30" s="1039"/>
      <c r="AH30" s="1039"/>
      <c r="AI30" s="1039" t="s">
        <v>554</v>
      </c>
      <c r="AJ30" s="1039"/>
      <c r="AK30" s="1039"/>
      <c r="AL30" s="1039"/>
      <c r="AM30" s="1039" t="s">
        <v>552</v>
      </c>
      <c r="AN30" s="1039"/>
      <c r="AO30" s="1039"/>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4"/>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9"/>
      <c r="Z37" s="833"/>
      <c r="AA37" s="834"/>
      <c r="AB37" s="1033" t="s">
        <v>11</v>
      </c>
      <c r="AC37" s="1034"/>
      <c r="AD37" s="1035"/>
      <c r="AE37" s="1039" t="s">
        <v>559</v>
      </c>
      <c r="AF37" s="1039"/>
      <c r="AG37" s="1039"/>
      <c r="AH37" s="1039"/>
      <c r="AI37" s="1039" t="s">
        <v>556</v>
      </c>
      <c r="AJ37" s="1039"/>
      <c r="AK37" s="1039"/>
      <c r="AL37" s="1039"/>
      <c r="AM37" s="1039" t="s">
        <v>553</v>
      </c>
      <c r="AN37" s="1039"/>
      <c r="AO37" s="1039"/>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4"/>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9"/>
      <c r="Z44" s="833"/>
      <c r="AA44" s="834"/>
      <c r="AB44" s="1033" t="s">
        <v>11</v>
      </c>
      <c r="AC44" s="1034"/>
      <c r="AD44" s="1035"/>
      <c r="AE44" s="1039" t="s">
        <v>557</v>
      </c>
      <c r="AF44" s="1039"/>
      <c r="AG44" s="1039"/>
      <c r="AH44" s="1039"/>
      <c r="AI44" s="1039" t="s">
        <v>554</v>
      </c>
      <c r="AJ44" s="1039"/>
      <c r="AK44" s="1039"/>
      <c r="AL44" s="1039"/>
      <c r="AM44" s="1039" t="s">
        <v>528</v>
      </c>
      <c r="AN44" s="1039"/>
      <c r="AO44" s="1039"/>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4"/>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9"/>
      <c r="Z51" s="833"/>
      <c r="AA51" s="834"/>
      <c r="AB51" s="560" t="s">
        <v>11</v>
      </c>
      <c r="AC51" s="1034"/>
      <c r="AD51" s="1035"/>
      <c r="AE51" s="1039" t="s">
        <v>557</v>
      </c>
      <c r="AF51" s="1039"/>
      <c r="AG51" s="1039"/>
      <c r="AH51" s="1039"/>
      <c r="AI51" s="1039" t="s">
        <v>554</v>
      </c>
      <c r="AJ51" s="1039"/>
      <c r="AK51" s="1039"/>
      <c r="AL51" s="1039"/>
      <c r="AM51" s="1039" t="s">
        <v>528</v>
      </c>
      <c r="AN51" s="1039"/>
      <c r="AO51" s="1039"/>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4"/>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9"/>
      <c r="Z58" s="833"/>
      <c r="AA58" s="834"/>
      <c r="AB58" s="1033" t="s">
        <v>11</v>
      </c>
      <c r="AC58" s="1034"/>
      <c r="AD58" s="1035"/>
      <c r="AE58" s="1039" t="s">
        <v>557</v>
      </c>
      <c r="AF58" s="1039"/>
      <c r="AG58" s="1039"/>
      <c r="AH58" s="1039"/>
      <c r="AI58" s="1039" t="s">
        <v>554</v>
      </c>
      <c r="AJ58" s="1039"/>
      <c r="AK58" s="1039"/>
      <c r="AL58" s="1039"/>
      <c r="AM58" s="1039" t="s">
        <v>528</v>
      </c>
      <c r="AN58" s="1039"/>
      <c r="AO58" s="1039"/>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4"/>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9"/>
      <c r="Z65" s="833"/>
      <c r="AA65" s="834"/>
      <c r="AB65" s="1033" t="s">
        <v>11</v>
      </c>
      <c r="AC65" s="1034"/>
      <c r="AD65" s="1035"/>
      <c r="AE65" s="1039" t="s">
        <v>557</v>
      </c>
      <c r="AF65" s="1039"/>
      <c r="AG65" s="1039"/>
      <c r="AH65" s="1039"/>
      <c r="AI65" s="1039" t="s">
        <v>554</v>
      </c>
      <c r="AJ65" s="1039"/>
      <c r="AK65" s="1039"/>
      <c r="AL65" s="1039"/>
      <c r="AM65" s="1039" t="s">
        <v>528</v>
      </c>
      <c r="AN65" s="1039"/>
      <c r="AO65" s="1039"/>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4"/>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5"/>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91"/>
      <c r="Z4" s="392"/>
      <c r="AA4" s="392"/>
      <c r="AB4" s="812"/>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0"/>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5"/>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91"/>
      <c r="Z17" s="392"/>
      <c r="AA17" s="392"/>
      <c r="AB17" s="812"/>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0"/>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5"/>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91"/>
      <c r="Z30" s="392"/>
      <c r="AA30" s="392"/>
      <c r="AB30" s="812"/>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0"/>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5"/>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91"/>
      <c r="Z43" s="392"/>
      <c r="AA43" s="392"/>
      <c r="AB43" s="812"/>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0"/>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5"/>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91"/>
      <c r="Z57" s="392"/>
      <c r="AA57" s="392"/>
      <c r="AB57" s="812"/>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0"/>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5"/>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91"/>
      <c r="Z70" s="392"/>
      <c r="AA70" s="392"/>
      <c r="AB70" s="812"/>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0"/>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5"/>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91"/>
      <c r="Z83" s="392"/>
      <c r="AA83" s="392"/>
      <c r="AB83" s="812"/>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0"/>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5"/>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91"/>
      <c r="Z96" s="392"/>
      <c r="AA96" s="392"/>
      <c r="AB96" s="812"/>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0"/>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5"/>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12"/>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0"/>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5"/>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12"/>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0"/>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5"/>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12"/>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0"/>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5"/>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12"/>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0"/>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5"/>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12"/>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0"/>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5"/>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12"/>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0"/>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5"/>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12"/>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0"/>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5"/>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12"/>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0"/>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5"/>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12"/>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0"/>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5"/>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12"/>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0"/>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5"/>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12"/>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0"/>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5"/>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12"/>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2019-07-03T06:38:31Z</cp:lastPrinted>
  <dcterms:created xsi:type="dcterms:W3CDTF">2019-06-28T13:27:17Z</dcterms:created>
  <dcterms:modified xsi:type="dcterms:W3CDTF">2019-07-03T06:38:42Z</dcterms:modified>
</cp:coreProperties>
</file>