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<sst xmlns="http://schemas.openxmlformats.org/spreadsheetml/2006/main" count="2888" uniqueCount="661">
  <si>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</si>
  <si>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</si>
  <si>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</si>
  <si>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</si>
  <si>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</si>
  <si>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</si>
  <si>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</si>
  <si>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</si>
  <si>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</si>
  <si>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</si>
  <si>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</si>
  <si>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</si>
  <si>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</si>
  <si>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</si>
  <si>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</si>
  <si>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</si>
  <si>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</si>
  <si>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</si>
  <si>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</si>
  <si>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</si>
  <si>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</si>
  <si>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</si>
  <si>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</si>
  <si>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</si>
  <si>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</si>
  <si>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</si>
  <si>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</si>
  <si>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</si>
  <si>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</si>
  <si>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</si>
  <si>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</si>
  <si>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</si>
  <si>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</si>
  <si>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</si>
  <si>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</si>
  <si>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</si>
  <si>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</si>
  <si>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</si>
  <si>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</si>
  <si>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</si>
  <si>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</si>
  <si>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</si>
  <si>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</si>
  <si>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</si>
  <si>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</si>
  <si>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</si>
  <si>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</si>
  <si>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</si>
  <si>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</si>
  <si>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</si>
  <si>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</si>
  <si>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</si>
  <si>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</si>
  <si>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</si>
  <si>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</si>
  <si>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</si>
  <si>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</si>
  <si>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</si>
  <si>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</si>
  <si>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</si>
  <si>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</si>
  <si>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</si>
  <si>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</si>
  <si>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</si>
  <si>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</si>
  <si>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</si>
  <si>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</si>
  <si>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</si>
  <si>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</si>
  <si>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</si>
  <si>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</si>
  <si>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</si>
  <si>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</si>
  <si>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</si>
  <si>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</si>
  <si>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</si>
  <si>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</si>
  <si>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</si>
  <si>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</si>
  <si>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</si>
  <si>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</si>
  <si>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</si>
  <si>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</si>
  <si>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</si>
  <si>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</si>
  <si>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</si>
  <si>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</si>
  <si>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</si>
  <si>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</si>
  <si>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</si>
  <si>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</si>
  <si>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</si>
  <si>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</si>
  <si>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</si>
  <si>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</si>
  <si>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</si>
  <si>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</si>
  <si>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</si>
  <si>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</si>
  <si>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</si>
  <si>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</si>
  <si>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</si>
  <si>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</si>
  <si>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</si>
  <si>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</si>
  <si>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</si>
  <si>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</si>
  <si>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</si>
  <si>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</si>
  <si>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</si>
  <si>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</si>
  <si>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</si>
  <si>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</si>
  <si>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</si>
  <si>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</si>
  <si>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</si>
  <si>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</si>
  <si>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</si>
  <si>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</si>
  <si>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</si>
  <si>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</si>
  <si>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</si>
  <si>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</si>
  <si>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</si>
  <si>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</si>
  <si>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</si>
  <si>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</si>
  <si>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</si>
  <si>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</si>
  <si>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</si>
  <si>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</si>
  <si>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</si>
  <si>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</si>
  <si>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</si>
  <si>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</si>
  <si>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</si>
  <si>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</si>
  <si>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</si>
  <si>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</si>
  <si>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</si>
  <si>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</si>
  <si>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</si>
  <si>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</si>
  <si>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</si>
  <si>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</si>
  <si>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</si>
  <si>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</si>
  <si>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</si>
  <si>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</si>
  <si>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</si>
  <si>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</si>
  <si>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</si>
  <si>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</si>
  <si>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</si>
  <si>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</si>
  <si>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</si>
  <si>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</si>
  <si>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</si>
  <si>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</si>
  <si>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</si>
  <si>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</si>
  <si>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</si>
  <si>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</si>
  <si>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</si>
  <si>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</si>
  <si>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</si>
  <si>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</si>
  <si>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</si>
  <si>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</si>
  <si>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</si>
  <si>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</si>
  <si>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</si>
  <si>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</si>
  <si>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</si>
  <si>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</si>
  <si>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</si>
  <si>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</si>
  <si>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</si>
  <si>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</si>
  <si>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</si>
  <si>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</si>
  <si>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</si>
  <si>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</si>
  <si>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</si>
  <si>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</si>
  <si>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</si>
  <si>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</si>
  <si>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</si>
  <si>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</si>
  <si>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</si>
  <si>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</si>
  <si>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</si>
  <si>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</si>
  <si>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</si>
  <si>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</si>
  <si>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</si>
  <si>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</si>
  <si>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</si>
  <si>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</si>
  <si>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</si>
  <si>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</si>
  <si>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</si>
  <si>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</si>
  <si>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</si>
  <si>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</si>
  <si>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</si>
  <si>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</si>
  <si>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</si>
  <si>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</si>
  <si>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</si>
  <si>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</si>
  <si>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</si>
  <si>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</si>
  <si>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</si>
  <si>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</si>
  <si>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</si>
  <si>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</si>
  <si>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</si>
  <si>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</si>
  <si>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</si>
  <si>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</si>
  <si>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</si>
  <si>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</si>
  <si>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</si>
  <si>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</si>
  <si>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</si>
  <si>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</si>
  <si>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</si>
  <si>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</si>
  <si>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</si>
  <si>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</si>
  <si>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</si>
  <si>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</si>
  <si>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</si>
  <si>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</si>
  <si>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</si>
  <si>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</si>
  <si>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</si>
  <si>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</si>
  <si>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</si>
  <si>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</si>
  <si>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</si>
  <si>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</si>
  <si>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</si>
  <si>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</si>
  <si>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</si>
  <si>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</si>
  <si>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</si>
  <si>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</si>
  <si>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</si>
  <si>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</si>
  <si>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</si>
  <si>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</si>
  <si>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</si>
  <si>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</si>
  <si>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</si>
  <si>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</si>
  <si>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</si>
  <si>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</si>
  <si>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</si>
  <si>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</si>
  <si>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</si>
  <si>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</si>
  <si>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</si>
  <si>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</si>
  <si>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</si>
  <si>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</si>
  <si>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</si>
  <si>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</si>
  <si>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</si>
  <si>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</si>
  <si>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</si>
  <si>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</si>
  <si>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</si>
  <si>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</si>
  <si>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</si>
  <si>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</si>
  <si>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</si>
  <si>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</si>
  <si>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</si>
  <si>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</si>
  <si>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</si>
  <si>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</si>
  <si>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</si>
  <si>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</si>
  <si>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</si>
  <si>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</si>
  <si>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</si>
  <si>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</si>
  <si>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</si>
  <si>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</si>
  <si>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</si>
  <si>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</si>
  <si>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</si>
  <si>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</si>
  <si>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</si>
  <si>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</si>
  <si>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</si>
  <si>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</si>
  <si>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</si>
  <si>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</si>
  <si>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</si>
  <si>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</si>
  <si>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</si>
  <si>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</si>
  <si>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</si>
  <si>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</si>
  <si>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</si>
  <si>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</si>
  <si>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</si>
  <si>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</si>
  <si>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</si>
  <si>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</si>
  <si>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</si>
  <si>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</si>
  <si>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</si>
  <si>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</si>
  <si>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</si>
  <si>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</si>
  <si>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</si>
  <si>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</si>
  <si>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</si>
  <si>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</si>
  <si>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</si>
  <si>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</si>
  <si>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</si>
  <si>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</si>
  <si>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</si>
  <si>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</si>
  <si>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</si>
  <si>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</si>
  <si>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</si>
  <si>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</si>
  <si>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</si>
  <si>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</si>
  <si>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</si>
  <si>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</si>
  <si>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</si>
  <si>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</si>
  <si>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</si>
  <si>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</si>
  <si>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</si>
  <si>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</si>
  <si>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</si>
  <si>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</si>
  <si>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</si>
  <si>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</si>
  <si>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</si>
  <si>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</si>
  <si>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</si>
  <si>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</si>
  <si>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</si>
  <si>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</si>
  <si>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</si>
  <si>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</si>
  <si>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</si>
  <si>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</si>
  <si>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</si>
  <si>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</si>
  <si>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</si>
  <si>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</si>
  <si>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</si>
  <si>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</si>
  <si>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</si>
  <si>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</si>
  <si>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</si>
  <si>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</si>
  <si>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</si>
  <si>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</si>
  <si>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</si>
  <si>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</si>
  <si>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</si>
  <si>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</si>
  <si>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</si>
  <si>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</si>
  <si>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</si>
  <si>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</si>
  <si>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</si>
  <si>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</si>
  <si>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</si>
  <si>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</si>
  <si>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</si>
  <si>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</si>
  <si>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</si>
  <si>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</si>
  <si>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</si>
  <si>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</si>
  <si>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</si>
  <si>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</si>
  <si>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</si>
  <si>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</si>
  <si>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</si>
  <si>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</si>
  <si>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</si>
  <si>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</si>
  <si>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</si>
  <si>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</si>
  <si>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</si>
  <si>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</si>
  <si>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</si>
  <si>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</si>
  <si>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</si>
  <si>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</si>
  <si>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</si>
  <si>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</si>
  <si>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</si>
  <si>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</si>
  <si>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</si>
  <si>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</si>
  <si>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</si>
  <si>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</si>
  <si>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</si>
  <si>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</si>
  <si>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</si>
  <si>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</si>
  <si>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</si>
  <si>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</si>
  <si>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</si>
  <si>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</si>
  <si>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</si>
  <si>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</si>
  <si>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</si>
  <si>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</si>
  <si>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</si>
  <si>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</si>
  <si>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</si>
  <si>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</si>
  <si>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</si>
  <si>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</si>
  <si>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</si>
  <si>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</si>
  <si>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</si>
  <si>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</si>
  <si>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</si>
  <si>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</si>
  <si>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</si>
  <si>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</si>
  <si>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</si>
  <si>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</si>
  <si>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</si>
  <si>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</si>
  <si>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</si>
  <si>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</si>
  <si>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</si>
  <si>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</si>
  <si>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</si>
  <si>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</si>
  <si>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</si>
  <si>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</si>
  <si>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</si>
  <si>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</si>
  <si>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</si>
  <si>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</si>
  <si>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</si>
  <si>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</si>
  <si>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</si>
  <si>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</si>
  <si>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</si>
  <si>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</si>
  <si>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</si>
  <si>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</si>
  <si>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</si>
  <si>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</si>
  <si>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</si>
  <si>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</si>
  <si>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</si>
  <si>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</si>
  <si>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</si>
  <si>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</si>
  <si>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</si>
  <si>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</si>
  <si>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</si>
  <si>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</si>
  <si>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</si>
  <si>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</si>
  <si>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</si>
  <si>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</si>
  <si>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</si>
  <si>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</si>
  <si>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</si>
  <si>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</si>
  <si>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</si>
  <si>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</si>
  <si>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</si>
  <si>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</si>
  <si>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</si>
  <si>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</si>
  <si>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</si>
  <si>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</si>
  <si>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</si>
  <si>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</si>
  <si>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</si>
  <si>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</si>
  <si>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</si>
  <si>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</si>
  <si>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</si>
  <si>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</si>
  <si>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</si>
  <si>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</si>
  <si>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</si>
  <si>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</si>
  <si>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</si>
  <si>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</si>
  <si>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</si>
  <si>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</si>
  <si>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</si>
  <si>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</si>
  <si>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</si>
  <si>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</si>
  <si>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</si>
  <si>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</si>
  <si>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</si>
  <si>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</si>
  <si>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</si>
  <si>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</si>
  <si>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</si>
  <si>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</si>
  <si>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</si>
  <si>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</si>
  <si>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</si>
  <si>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</si>
  <si>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</si>
  <si>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</si>
  <si>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</si>
  <si>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</si>
  <si>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</si>
  <si>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</si>
  <si>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</si>
  <si>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</si>
  <si>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</si>
  <si>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</si>
  <si>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</si>
  <si>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</si>
  <si>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</si>
  <si>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</si>
  <si>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</si>
  <si>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</si>
  <si>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</si>
  <si>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</si>
  <si>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</si>
  <si>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</si>
  <si>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</si>
  <si>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</si>
  <si>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</si>
  <si>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</si>
  <si>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</si>
  <si>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</si>
  <si>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</si>
  <si>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</si>
  <si>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</si>
  <si>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</si>
  <si>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</si>
  <si>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</si>
  <si>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</si>
  <si>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</si>
  <si>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</si>
  <si>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</si>
  <si>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</si>
  <si>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</si>
  <si>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</si>
  <si>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</si>
  <si>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</si>
  <si>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</si>
  <si>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</si>
  <si>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</si>
  <si>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</si>
  <si>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</si>
  <si>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</si>
  <si>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</si>
  <si>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</si>
  <si>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</si>
  <si>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労災ケアサポート事業経費</t>
    <rPh sb="0" eb="2">
      <t>ロウサイ</t>
    </rPh>
    <rPh sb="8" eb="10">
      <t>ジギョウ</t>
    </rPh>
    <rPh sb="10" eb="12">
      <t>ケイヒ</t>
    </rPh>
    <phoneticPr fontId="5"/>
  </si>
  <si>
    <t>労働基準局</t>
    <rPh sb="0" eb="2">
      <t>ロウドウ</t>
    </rPh>
    <rPh sb="2" eb="4">
      <t>キジュン</t>
    </rPh>
    <rPh sb="4" eb="5">
      <t>キョク</t>
    </rPh>
    <phoneticPr fontId="5"/>
  </si>
  <si>
    <t>労災管理課</t>
    <rPh sb="0" eb="2">
      <t>ロウサイ</t>
    </rPh>
    <rPh sb="2" eb="5">
      <t>カンリカ</t>
    </rPh>
    <phoneticPr fontId="5"/>
  </si>
  <si>
    <t>○</t>
  </si>
  <si>
    <t>社会復帰促進等事業委託費</t>
    <rPh sb="0" eb="2">
      <t>シャカイ</t>
    </rPh>
    <rPh sb="2" eb="4">
      <t>フッキ</t>
    </rPh>
    <rPh sb="4" eb="6">
      <t>ソクシン</t>
    </rPh>
    <rPh sb="6" eb="7">
      <t>トウ</t>
    </rPh>
    <rPh sb="7" eb="9">
      <t>ジギョウ</t>
    </rPh>
    <rPh sb="9" eb="12">
      <t>イタクヒ</t>
    </rPh>
    <phoneticPr fontId="5"/>
  </si>
  <si>
    <t>有用であった旨の回答数の割合(各設問への回答のうち、有用であった旨の回答数の合計÷各設問の総回答数×100)</t>
    <rPh sb="0" eb="2">
      <t>ユウヨウ</t>
    </rPh>
    <rPh sb="6" eb="7">
      <t>ムネ</t>
    </rPh>
    <rPh sb="8" eb="11">
      <t>カイトウスウ</t>
    </rPh>
    <rPh sb="12" eb="14">
      <t>ワリアイ</t>
    </rPh>
    <rPh sb="15" eb="16">
      <t>カク</t>
    </rPh>
    <rPh sb="16" eb="18">
      <t>セツモン</t>
    </rPh>
    <rPh sb="20" eb="22">
      <t>カイトウ</t>
    </rPh>
    <rPh sb="26" eb="28">
      <t>ユウヨウ</t>
    </rPh>
    <rPh sb="32" eb="33">
      <t>ムネ</t>
    </rPh>
    <rPh sb="34" eb="37">
      <t>カイトウスウ</t>
    </rPh>
    <rPh sb="38" eb="40">
      <t>ゴウケイ</t>
    </rPh>
    <rPh sb="41" eb="44">
      <t>カクセツモン</t>
    </rPh>
    <rPh sb="45" eb="46">
      <t>ソウ</t>
    </rPh>
    <rPh sb="46" eb="49">
      <t>カイトウスウ</t>
    </rPh>
    <phoneticPr fontId="5"/>
  </si>
  <si>
    <t>事業の利用者に対するアンケート調査結果</t>
  </si>
  <si>
    <t>件</t>
    <rPh sb="0" eb="1">
      <t>ケン</t>
    </rPh>
    <phoneticPr fontId="5"/>
  </si>
  <si>
    <t>X（執行額）／Y（訪問件数）　　　　　　　　　　　　　　</t>
    <phoneticPr fontId="5"/>
  </si>
  <si>
    <t>円／件</t>
    <rPh sb="0" eb="1">
      <t>エン</t>
    </rPh>
    <rPh sb="2" eb="3">
      <t>ケン</t>
    </rPh>
    <phoneticPr fontId="5"/>
  </si>
  <si>
    <t>　X/Y</t>
    <phoneticPr fontId="5"/>
  </si>
  <si>
    <t>田中　仁志</t>
    <rPh sb="0" eb="2">
      <t>タナカ</t>
    </rPh>
    <rPh sb="3" eb="5">
      <t>ヒトシ</t>
    </rPh>
    <phoneticPr fontId="5"/>
  </si>
  <si>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</si>
  <si>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rPh sb="1" eb="3">
      <t>ザイタク</t>
    </rPh>
    <rPh sb="4" eb="6">
      <t>カイゴ</t>
    </rPh>
    <rPh sb="7" eb="9">
      <t>カンゴ</t>
    </rPh>
    <rPh sb="9" eb="10">
      <t>トウ</t>
    </rPh>
    <rPh sb="11" eb="13">
      <t>ヒツヨウ</t>
    </rPh>
    <rPh sb="18" eb="20">
      <t>ロウサイ</t>
    </rPh>
    <rPh sb="20" eb="22">
      <t>ジュウド</t>
    </rPh>
    <rPh sb="22" eb="24">
      <t>ヒサイ</t>
    </rPh>
    <rPh sb="24" eb="27">
      <t>ロウドウシャ</t>
    </rPh>
    <rPh sb="27" eb="28">
      <t>トウ</t>
    </rPh>
    <rPh sb="29" eb="30">
      <t>タイ</t>
    </rPh>
    <rPh sb="33" eb="35">
      <t>ロウサイ</t>
    </rPh>
    <rPh sb="35" eb="37">
      <t>シッペイ</t>
    </rPh>
    <rPh sb="38" eb="39">
      <t>カン</t>
    </rPh>
    <rPh sb="41" eb="44">
      <t>センモンテキ</t>
    </rPh>
    <rPh sb="45" eb="47">
      <t>チシキ</t>
    </rPh>
    <rPh sb="48" eb="49">
      <t>ユウ</t>
    </rPh>
    <rPh sb="51" eb="54">
      <t>カンゴシ</t>
    </rPh>
    <rPh sb="54" eb="55">
      <t>トウ</t>
    </rPh>
    <rPh sb="58" eb="60">
      <t>ホウモン</t>
    </rPh>
    <rPh sb="60" eb="62">
      <t>シエン</t>
    </rPh>
    <rPh sb="63" eb="65">
      <t>ジッシ</t>
    </rPh>
    <rPh sb="69" eb="70">
      <t>ナド</t>
    </rPh>
    <rPh sb="74" eb="76">
      <t>ロウサイ</t>
    </rPh>
    <rPh sb="76" eb="78">
      <t>ジュウド</t>
    </rPh>
    <rPh sb="78" eb="80">
      <t>ヒサイ</t>
    </rPh>
    <rPh sb="80" eb="83">
      <t>ロウドウシャ</t>
    </rPh>
    <rPh sb="84" eb="86">
      <t>セイメイ</t>
    </rPh>
    <rPh sb="87" eb="89">
      <t>セイカツ</t>
    </rPh>
    <rPh sb="89" eb="91">
      <t>イジ</t>
    </rPh>
    <rPh sb="92" eb="94">
      <t>ヒツヨウ</t>
    </rPh>
    <rPh sb="95" eb="97">
      <t>エンゴ</t>
    </rPh>
    <rPh sb="98" eb="99">
      <t>ハカ</t>
    </rPh>
    <phoneticPr fontId="5"/>
  </si>
  <si>
    <t>　65歳未満の労災重度被災労働者(傷病・障害等級が第1級から第3級に該当する労災年金受給者)及びその家族に対して、次の事業を実施する。
①介護、看護、健康管理等に関する専門的知識を有する看護師等(労災ケアサポーター)による訪問支援
②医師による健康管理に関する医学専門的指導・相談
③労災重度被災労働者の傷病・障害の特性に応じた介護を行う労災ホームヘルパーによる専門的介護サービスの提供及び労災ホームヘルパーの養成</t>
    <rPh sb="3" eb="4">
      <t>サイ</t>
    </rPh>
    <rPh sb="4" eb="6">
      <t>ミマン</t>
    </rPh>
    <rPh sb="7" eb="9">
      <t>ロウサイ</t>
    </rPh>
    <rPh sb="9" eb="11">
      <t>ジュウド</t>
    </rPh>
    <rPh sb="11" eb="13">
      <t>ヒサイ</t>
    </rPh>
    <rPh sb="13" eb="16">
      <t>ロウドウシャ</t>
    </rPh>
    <rPh sb="17" eb="19">
      <t>ショウビョウ</t>
    </rPh>
    <rPh sb="20" eb="22">
      <t>ショウガイ</t>
    </rPh>
    <rPh sb="22" eb="24">
      <t>トウキュウ</t>
    </rPh>
    <rPh sb="25" eb="26">
      <t>ダイ</t>
    </rPh>
    <rPh sb="27" eb="28">
      <t>キュウ</t>
    </rPh>
    <rPh sb="30" eb="31">
      <t>ダイ</t>
    </rPh>
    <rPh sb="32" eb="33">
      <t>キュウ</t>
    </rPh>
    <rPh sb="34" eb="36">
      <t>ガイトウ</t>
    </rPh>
    <rPh sb="38" eb="40">
      <t>ロウサイ</t>
    </rPh>
    <rPh sb="40" eb="42">
      <t>ネンキン</t>
    </rPh>
    <rPh sb="42" eb="45">
      <t>ジュキュウシャ</t>
    </rPh>
    <rPh sb="46" eb="47">
      <t>オヨ</t>
    </rPh>
    <rPh sb="50" eb="52">
      <t>カゾク</t>
    </rPh>
    <rPh sb="53" eb="54">
      <t>タイ</t>
    </rPh>
    <rPh sb="57" eb="58">
      <t>ツギ</t>
    </rPh>
    <rPh sb="59" eb="61">
      <t>ジギョウ</t>
    </rPh>
    <rPh sb="62" eb="64">
      <t>ジッシ</t>
    </rPh>
    <rPh sb="69" eb="71">
      <t>カイゴ</t>
    </rPh>
    <rPh sb="72" eb="74">
      <t>カンゴ</t>
    </rPh>
    <rPh sb="75" eb="77">
      <t>ケンコウ</t>
    </rPh>
    <rPh sb="77" eb="79">
      <t>カンリ</t>
    </rPh>
    <rPh sb="79" eb="80">
      <t>トウ</t>
    </rPh>
    <rPh sb="81" eb="82">
      <t>カン</t>
    </rPh>
    <rPh sb="84" eb="87">
      <t>センモンテキ</t>
    </rPh>
    <rPh sb="87" eb="89">
      <t>チシキ</t>
    </rPh>
    <rPh sb="90" eb="91">
      <t>ユウ</t>
    </rPh>
    <rPh sb="93" eb="96">
      <t>カンゴシ</t>
    </rPh>
    <rPh sb="96" eb="97">
      <t>トウ</t>
    </rPh>
    <rPh sb="98" eb="100">
      <t>ロウサイ</t>
    </rPh>
    <rPh sb="111" eb="113">
      <t>ホウモン</t>
    </rPh>
    <rPh sb="113" eb="115">
      <t>シエン</t>
    </rPh>
    <rPh sb="117" eb="119">
      <t>イシ</t>
    </rPh>
    <rPh sb="122" eb="124">
      <t>ケンコウ</t>
    </rPh>
    <rPh sb="124" eb="126">
      <t>カンリ</t>
    </rPh>
    <rPh sb="127" eb="128">
      <t>カン</t>
    </rPh>
    <phoneticPr fontId="5"/>
  </si>
  <si>
    <t>　施策大目標３　労働災害に被災した労働者等に対し必要な保険給付を行うとともに、その社会復帰の促進等を図ること</t>
    <phoneticPr fontId="5"/>
  </si>
  <si>
    <t>　施策目標Ⅲ－３－２　被災労働者等の社会復帰促進・援護等を図ること</t>
    <phoneticPr fontId="5"/>
  </si>
  <si>
    <t>有</t>
  </si>
  <si>
    <t>無</t>
  </si>
  <si>
    <t>‐</t>
  </si>
  <si>
    <t>労働災害による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る。よって、重度被災労働者に対して介護支援を行うという本事業の目的は国民のニーズを的確に反映している。</t>
  </si>
  <si>
    <t>在宅で介護、看護等を必要としている重度被災労働者に対して、せき髄損傷等労働災害特有の傷病・障害に関する専門的な知識を有する看護師等による訪問支援を実施すること等により、重度被災労働者の生命・生活維持に必要な援護を図る本事業は、国が実施すべき事業である。</t>
  </si>
  <si>
    <t>労働災害による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り、労災重度被災労働者に対して介護支援を行う本事業の優先度は高い。</t>
  </si>
  <si>
    <t>本事業の利用対象者となる労災重度被災労働者の名簿を受託者に提供することにより、受託者において効率的な訪問支援を実施できるようにしている。</t>
  </si>
  <si>
    <t>受託者からの状況把握を適時行うとともに、必要な指導を行うことにより、引き続き適切な事業運営がなされるよう努める。</t>
  </si>
  <si>
    <t>1363-17</t>
    <phoneticPr fontId="5"/>
  </si>
  <si>
    <t>990</t>
    <phoneticPr fontId="5"/>
  </si>
  <si>
    <t>834</t>
    <phoneticPr fontId="5"/>
  </si>
  <si>
    <t>429</t>
    <phoneticPr fontId="5"/>
  </si>
  <si>
    <t>439</t>
    <phoneticPr fontId="5"/>
  </si>
  <si>
    <t>451</t>
    <phoneticPr fontId="5"/>
  </si>
  <si>
    <t>449</t>
    <phoneticPr fontId="5"/>
  </si>
  <si>
    <t>455</t>
    <phoneticPr fontId="5"/>
  </si>
  <si>
    <t>職員給与、福利厚生費</t>
    <rPh sb="0" eb="2">
      <t>ショクイン</t>
    </rPh>
    <rPh sb="2" eb="4">
      <t>キュウヨ</t>
    </rPh>
    <rPh sb="5" eb="7">
      <t>フクリ</t>
    </rPh>
    <rPh sb="7" eb="10">
      <t>コウセイヒ</t>
    </rPh>
    <phoneticPr fontId="4"/>
  </si>
  <si>
    <t>旅費交通費、諸謝金、事業諸費（通信運搬費、消耗品費、印刷製本費、光熱水料、賃借料等）、広報周知費、備品費等</t>
    <rPh sb="0" eb="2">
      <t>リョヒ</t>
    </rPh>
    <rPh sb="2" eb="5">
      <t>コウツウヒ</t>
    </rPh>
    <rPh sb="6" eb="7">
      <t>ショ</t>
    </rPh>
    <rPh sb="7" eb="9">
      <t>シャキン</t>
    </rPh>
    <rPh sb="10" eb="12">
      <t>ジギョウ</t>
    </rPh>
    <rPh sb="12" eb="14">
      <t>ショヒ</t>
    </rPh>
    <rPh sb="13" eb="14">
      <t>ヒ</t>
    </rPh>
    <rPh sb="15" eb="17">
      <t>ツウシン</t>
    </rPh>
    <rPh sb="17" eb="20">
      <t>ウンパンヒ</t>
    </rPh>
    <rPh sb="21" eb="24">
      <t>ショウモウヒン</t>
    </rPh>
    <rPh sb="24" eb="25">
      <t>ヒ</t>
    </rPh>
    <rPh sb="26" eb="28">
      <t>インサツ</t>
    </rPh>
    <rPh sb="28" eb="30">
      <t>セイホン</t>
    </rPh>
    <rPh sb="30" eb="31">
      <t>ヒ</t>
    </rPh>
    <rPh sb="32" eb="34">
      <t>コウネツ</t>
    </rPh>
    <rPh sb="34" eb="35">
      <t>スイ</t>
    </rPh>
    <rPh sb="35" eb="36">
      <t>リョウ</t>
    </rPh>
    <rPh sb="37" eb="40">
      <t>チンシャクリョウ</t>
    </rPh>
    <rPh sb="40" eb="41">
      <t>トウ</t>
    </rPh>
    <rPh sb="43" eb="45">
      <t>コウホウ</t>
    </rPh>
    <rPh sb="45" eb="47">
      <t>シュウチ</t>
    </rPh>
    <rPh sb="47" eb="48">
      <t>ヒ</t>
    </rPh>
    <rPh sb="49" eb="52">
      <t>ビヒンヒ</t>
    </rPh>
    <rPh sb="52" eb="53">
      <t>トウ</t>
    </rPh>
    <phoneticPr fontId="4"/>
  </si>
  <si>
    <t>消費税</t>
    <rPh sb="0" eb="3">
      <t>ショウヒゼイ</t>
    </rPh>
    <phoneticPr fontId="4"/>
  </si>
  <si>
    <t>人件費</t>
    <rPh sb="0" eb="3">
      <t>ジンケンヒ</t>
    </rPh>
    <phoneticPr fontId="5"/>
  </si>
  <si>
    <t>運営経費</t>
    <rPh sb="0" eb="2">
      <t>ウンエイ</t>
    </rPh>
    <rPh sb="2" eb="4">
      <t>ケイヒ</t>
    </rPh>
    <phoneticPr fontId="5"/>
  </si>
  <si>
    <t>消費税</t>
    <rPh sb="0" eb="3">
      <t>ショウヒゼイ</t>
    </rPh>
    <phoneticPr fontId="5"/>
  </si>
  <si>
    <t>（一財）労災サポートセンター</t>
  </si>
  <si>
    <t>成果目標に見合った成果実績となっている。</t>
    <rPh sb="0" eb="2">
      <t>セイカ</t>
    </rPh>
    <rPh sb="2" eb="4">
      <t>モクヒョウ</t>
    </rPh>
    <rPh sb="5" eb="7">
      <t>ミア</t>
    </rPh>
    <rPh sb="9" eb="11">
      <t>セイカ</t>
    </rPh>
    <rPh sb="11" eb="13">
      <t>ジッセキ</t>
    </rPh>
    <phoneticPr fontId="6"/>
  </si>
  <si>
    <t>活動実績は見込みに見合ったものとなっている。</t>
    <rPh sb="0" eb="2">
      <t>カツドウ</t>
    </rPh>
    <rPh sb="2" eb="4">
      <t>ジッセキ</t>
    </rPh>
    <rPh sb="5" eb="7">
      <t>ミコ</t>
    </rPh>
    <rPh sb="9" eb="11">
      <t>ミア</t>
    </rPh>
    <phoneticPr fontId="6"/>
  </si>
  <si>
    <t>-</t>
    <phoneticPr fontId="5"/>
  </si>
  <si>
    <t>-</t>
  </si>
  <si>
    <t>-</t>
    <phoneticPr fontId="5"/>
  </si>
  <si>
    <t>-</t>
    <phoneticPr fontId="5"/>
  </si>
  <si>
    <t>-</t>
    <phoneticPr fontId="5"/>
  </si>
  <si>
    <t>-</t>
    <phoneticPr fontId="5"/>
  </si>
  <si>
    <t>-</t>
    <phoneticPr fontId="5"/>
  </si>
  <si>
    <t>事業の利用者から、介護、看護、健康管理、精神的ケア等が有用であった旨の評価を90％以上得る。</t>
    <rPh sb="0" eb="2">
      <t>ジギョウ</t>
    </rPh>
    <rPh sb="3" eb="5">
      <t>リヨウ</t>
    </rPh>
    <rPh sb="5" eb="6">
      <t>シャ</t>
    </rPh>
    <rPh sb="9" eb="11">
      <t>カイゴ</t>
    </rPh>
    <rPh sb="12" eb="14">
      <t>カンゴ</t>
    </rPh>
    <rPh sb="15" eb="17">
      <t>ケンコウ</t>
    </rPh>
    <rPh sb="17" eb="19">
      <t>カンリ</t>
    </rPh>
    <rPh sb="20" eb="23">
      <t>セイシンテキ</t>
    </rPh>
    <rPh sb="25" eb="26">
      <t>トウ</t>
    </rPh>
    <rPh sb="27" eb="29">
      <t>ユウヨウ</t>
    </rPh>
    <rPh sb="33" eb="34">
      <t>ムネ</t>
    </rPh>
    <rPh sb="35" eb="37">
      <t>ヒョウカ</t>
    </rPh>
    <rPh sb="41" eb="43">
      <t>イジョウ</t>
    </rPh>
    <rPh sb="43" eb="44">
      <t>エ</t>
    </rPh>
    <phoneticPr fontId="5"/>
  </si>
  <si>
    <t>労災重度被災労働者等に対して、訪問支援を年間11,100件以上実施する。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</si>
  <si>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</si>
  <si>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</si>
  <si>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</si>
  <si>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</si>
  <si>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</si>
  <si>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</si>
  <si>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</si>
  <si>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</si>
  <si>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</si>
  <si>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</si>
  <si>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本事業については、「競争の導入による公共サービスの改革に関する法律」（いわゆる市場化テスト）に基づく民間競争入札を実施し、受託者の選定を行っている。
　本事業の今期調達（平成29～31年度）に際し、開催した外部有識者検討会の結果、一般管理費率の引き上げ（10％→15％）、事業費と一般管理費の科目の明示等の見直しを行ったが、入札においては一者応札となった。</t>
    <rPh sb="1" eb="2">
      <t>ホン</t>
    </rPh>
    <rPh sb="2" eb="4">
      <t>ジギョウ</t>
    </rPh>
    <phoneticPr fontId="6"/>
  </si>
  <si>
    <t>本事業の経費は、労災重度被災労働者及びその家族に対し、介護、看護、健康管理等に関する看護師による訪問支援等を実施することにより援護を図るためのものである。したがって、事業主から徴収した労災保険料から当該経費を負担することは妥当である。</t>
    <phoneticPr fontId="6"/>
  </si>
  <si>
    <t>本事業の実施に必要な人件費、運営諸費等に限られている。</t>
    <phoneticPr fontId="5"/>
  </si>
  <si>
    <t>労働者災害補償保険法第29条第１項第２号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</si>
  <si>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t>
    <phoneticPr fontId="5"/>
  </si>
  <si>
    <t>-</t>
    <phoneticPr fontId="5"/>
  </si>
  <si>
    <t>462,411,718円／13,817件</t>
    <rPh sb="11" eb="12">
      <t>エン</t>
    </rPh>
    <rPh sb="19" eb="20">
      <t>ケン</t>
    </rPh>
    <phoneticPr fontId="5"/>
  </si>
  <si>
    <t>448,615,434円／12,577件</t>
    <rPh sb="11" eb="12">
      <t>エン</t>
    </rPh>
    <rPh sb="19" eb="20">
      <t>ケン</t>
    </rPh>
    <phoneticPr fontId="5"/>
  </si>
  <si>
    <t>448,499,343円／12,807件</t>
    <rPh sb="11" eb="12">
      <t>エン</t>
    </rPh>
    <rPh sb="19" eb="20">
      <t>ケン</t>
    </rPh>
    <phoneticPr fontId="5"/>
  </si>
  <si>
    <t>-</t>
    <phoneticPr fontId="5"/>
  </si>
  <si>
    <t>-</t>
    <phoneticPr fontId="5"/>
  </si>
  <si>
    <t>効率的な訪問支援の実施に努め、１日当たりの訪問支援件数は２件以上を目安とする計画を策定し、コストの削減に努めており、妥当なものとなっている。</t>
    <rPh sb="12" eb="13">
      <t>ツト</t>
    </rPh>
    <rPh sb="58" eb="60">
      <t>ダトウ</t>
    </rPh>
    <phoneticPr fontId="5"/>
  </si>
  <si>
    <t>-</t>
    <phoneticPr fontId="5"/>
  </si>
  <si>
    <t>事業の実施に当たり、利用者に対する有用度調査結果を四半期毎に国から受託者に提供し、受託者においてその結果を業務に反映させ、より効果的な訪問支援等を行っている。</t>
    <rPh sb="0" eb="2">
      <t>ジギョウ</t>
    </rPh>
    <rPh sb="3" eb="5">
      <t>ジッシ</t>
    </rPh>
    <rPh sb="6" eb="7">
      <t>ア</t>
    </rPh>
    <rPh sb="30" eb="31">
      <t>クニ</t>
    </rPh>
    <rPh sb="50" eb="52">
      <t>ケッカ</t>
    </rPh>
    <rPh sb="53" eb="55">
      <t>ギョウム</t>
    </rPh>
    <rPh sb="56" eb="58">
      <t>ハンエイ</t>
    </rPh>
    <rPh sb="73" eb="74">
      <t>オコナ</t>
    </rPh>
    <phoneticPr fontId="6"/>
  </si>
  <si>
    <t>-</t>
    <phoneticPr fontId="5"/>
  </si>
  <si>
    <t>-</t>
    <phoneticPr fontId="5"/>
  </si>
  <si>
    <t>平成30年度の活動実績については、見込みを上回る実績を残しているほか、成果実績についても目標である90％を超え、適切に事業が実施されている。</t>
    <phoneticPr fontId="5"/>
  </si>
  <si>
    <t>平成30年度において、本事業の利用者から有用である旨の評価が90％以上得られており、成果目標を達成している。
本事業は、被災労働者の援護を図るための事業であることから、成果目標の達成は施策目標の達成に寄与している。</t>
    <rPh sb="0" eb="2">
      <t>ヘイセイ</t>
    </rPh>
    <rPh sb="4" eb="6">
      <t>ネンド</t>
    </rPh>
    <rPh sb="11" eb="12">
      <t>ホン</t>
    </rPh>
    <rPh sb="12" eb="14">
      <t>ジギョウ</t>
    </rPh>
    <rPh sb="15" eb="18">
      <t>リヨウシャ</t>
    </rPh>
    <rPh sb="20" eb="22">
      <t>ユウヨウ</t>
    </rPh>
    <rPh sb="25" eb="26">
      <t>ムネ</t>
    </rPh>
    <rPh sb="27" eb="29">
      <t>ヒョウカ</t>
    </rPh>
    <rPh sb="33" eb="35">
      <t>イジョウ</t>
    </rPh>
    <rPh sb="35" eb="36">
      <t>エ</t>
    </rPh>
    <rPh sb="42" eb="44">
      <t>セイカ</t>
    </rPh>
    <rPh sb="44" eb="46">
      <t>モクヒョウ</t>
    </rPh>
    <rPh sb="47" eb="49">
      <t>タッセイ</t>
    </rPh>
    <rPh sb="55" eb="56">
      <t>ホン</t>
    </rPh>
    <rPh sb="56" eb="58">
      <t>ジギョウ</t>
    </rPh>
    <rPh sb="60" eb="62">
      <t>ヒサイ</t>
    </rPh>
    <rPh sb="62" eb="65">
      <t>ロウドウシャ</t>
    </rPh>
    <rPh sb="66" eb="68">
      <t>エンゴ</t>
    </rPh>
    <rPh sb="69" eb="70">
      <t>ハカ</t>
    </rPh>
    <rPh sb="74" eb="76">
      <t>ジギョウ</t>
    </rPh>
    <rPh sb="84" eb="86">
      <t>セイカ</t>
    </rPh>
    <rPh sb="86" eb="88">
      <t>モクヒョウ</t>
    </rPh>
    <rPh sb="89" eb="91">
      <t>タッセイ</t>
    </rPh>
    <rPh sb="92" eb="94">
      <t>セサク</t>
    </rPh>
    <rPh sb="94" eb="96">
      <t>モクヒョウ</t>
    </rPh>
    <rPh sb="97" eb="99">
      <t>タッセイ</t>
    </rPh>
    <rPh sb="100" eb="102">
      <t>キヨ</t>
    </rPh>
    <phoneticPr fontId="5"/>
  </si>
  <si>
    <t>-</t>
    <phoneticPr fontId="5"/>
  </si>
  <si>
    <t>A.(一財)労災サポートセンター</t>
    <rPh sb="3" eb="4">
      <t>イチ</t>
    </rPh>
    <rPh sb="4" eb="5">
      <t>ザイ</t>
    </rPh>
    <rPh sb="6" eb="8">
      <t>ロウサイ</t>
    </rPh>
    <phoneticPr fontId="5"/>
  </si>
  <si>
    <t>-</t>
    <phoneticPr fontId="5"/>
  </si>
  <si>
    <t>-</t>
    <phoneticPr fontId="5"/>
  </si>
  <si>
    <t>-</t>
    <phoneticPr fontId="5"/>
  </si>
  <si>
    <t>-</t>
    <phoneticPr fontId="5"/>
  </si>
  <si>
    <t>-</t>
    <phoneticPr fontId="6"/>
  </si>
  <si>
    <t>国庫債務負担行為等</t>
  </si>
  <si>
    <t>448,499,343円／11,100件</t>
    <rPh sb="11" eb="12">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</si>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</sst>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25743</xdr:colOff>
      <xdr:row>741</xdr:row>
      <xdr:rowOff>165492</xdr:rowOff>
    </xdr:from>
    <xdr:to>
      <xdr:col>45</xdr:col>
      <xdr:colOff>66565</xdr:colOff>
      <xdr:row>743</xdr:row>
      <xdr:rowOff>260742</xdr:rowOff>
    </xdr:to>
    <xdr:sp macro="" textlink="">
      <xdr:nvSpPr>
        <xdr:cNvPr id="9" name="テキスト ボックス 8"/>
        <xdr:cNvSpPr txBox="1"/>
      </xdr:nvSpPr>
      <xdr:spPr>
        <a:xfrm>
          <a:off x="2908986" y="47442958"/>
          <a:ext cx="6425147" cy="7903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en-US" altLang="ja-JP" sz="1800">
              <a:latin typeface="+mn-ea"/>
              <a:ea typeface="+mn-ea"/>
            </a:rPr>
            <a:t>448</a:t>
          </a:r>
          <a:r>
            <a:rPr kumimoji="1" lang="ja-JP" altLang="en-US" sz="1800">
              <a:latin typeface="+mn-ea"/>
              <a:ea typeface="+mn-ea"/>
            </a:rPr>
            <a:t>百万円</a:t>
          </a:r>
        </a:p>
      </xdr:txBody>
    </xdr:sp>
    <xdr:clientData/>
  </xdr:twoCellAnchor>
  <xdr:twoCellAnchor>
    <xdr:from>
      <xdr:col>14</xdr:col>
      <xdr:colOff>68036</xdr:colOff>
      <xdr:row>743</xdr:row>
      <xdr:rowOff>326571</xdr:rowOff>
    </xdr:from>
    <xdr:to>
      <xdr:col>44</xdr:col>
      <xdr:colOff>176893</xdr:colOff>
      <xdr:row>744</xdr:row>
      <xdr:rowOff>323849</xdr:rowOff>
    </xdr:to>
    <xdr:sp macro="" textlink="">
      <xdr:nvSpPr>
        <xdr:cNvPr id="10" name="大かっこ 9"/>
        <xdr:cNvSpPr/>
      </xdr:nvSpPr>
      <xdr:spPr>
        <a:xfrm>
          <a:off x="2868386" y="41150721"/>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29</xdr:col>
      <xdr:colOff>149679</xdr:colOff>
      <xdr:row>744</xdr:row>
      <xdr:rowOff>340178</xdr:rowOff>
    </xdr:from>
    <xdr:to>
      <xdr:col>29</xdr:col>
      <xdr:colOff>152062</xdr:colOff>
      <xdr:row>748</xdr:row>
      <xdr:rowOff>-1</xdr:rowOff>
    </xdr:to>
    <xdr:cxnSp macro="">
      <xdr:nvCxnSpPr>
        <xdr:cNvPr id="11" name="直線矢印コネクタ 10"/>
        <xdr:cNvCxnSpPr/>
      </xdr:nvCxnSpPr>
      <xdr:spPr>
        <a:xfrm flipH="1">
          <a:off x="5950404" y="41516753"/>
          <a:ext cx="2383" cy="1069521"/>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13</xdr:col>
      <xdr:colOff>190498</xdr:colOff>
      <xdr:row>749</xdr:row>
      <xdr:rowOff>54429</xdr:rowOff>
    </xdr:from>
    <xdr:to>
      <xdr:col>45</xdr:col>
      <xdr:colOff>27213</xdr:colOff>
      <xdr:row>751</xdr:row>
      <xdr:rowOff>149678</xdr:rowOff>
    </xdr:to>
    <xdr:sp macro="" textlink="">
      <xdr:nvSpPr>
        <xdr:cNvPr id="12" name="テキスト ボックス 11"/>
        <xdr:cNvSpPr txBox="1"/>
      </xdr:nvSpPr>
      <xdr:spPr>
        <a:xfrm>
          <a:off x="2790823" y="42993129"/>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448</a:t>
          </a:r>
          <a:r>
            <a:rPr kumimoji="1" lang="ja-JP" altLang="en-US" sz="1800">
              <a:latin typeface="+mn-ea"/>
              <a:ea typeface="+mn-ea"/>
            </a:rPr>
            <a:t>百万円</a:t>
          </a:r>
        </a:p>
      </xdr:txBody>
    </xdr:sp>
    <xdr:clientData/>
  </xdr:twoCellAnchor>
  <xdr:twoCellAnchor>
    <xdr:from>
      <xdr:col>12</xdr:col>
      <xdr:colOff>19050</xdr:colOff>
      <xdr:row>751</xdr:row>
      <xdr:rowOff>180976</xdr:rowOff>
    </xdr:from>
    <xdr:to>
      <xdr:col>48</xdr:col>
      <xdr:colOff>57150</xdr:colOff>
      <xdr:row>755</xdr:row>
      <xdr:rowOff>95250</xdr:rowOff>
    </xdr:to>
    <xdr:sp macro="" textlink="">
      <xdr:nvSpPr>
        <xdr:cNvPr id="13" name="大かっこ 12"/>
        <xdr:cNvSpPr/>
      </xdr:nvSpPr>
      <xdr:spPr>
        <a:xfrm>
          <a:off x="2419350" y="43824526"/>
          <a:ext cx="7239000" cy="132397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400">
              <a:latin typeface="+mn-ea"/>
              <a:ea typeface="+mn-ea"/>
            </a:rPr>
            <a:t>65</a:t>
          </a:r>
          <a:r>
            <a:rPr kumimoji="1" lang="ja-JP" altLang="en-US" sz="1400">
              <a:latin typeface="+mn-ea"/>
              <a:ea typeface="+mn-ea"/>
            </a:rPr>
            <a:t>歳</a:t>
          </a:r>
          <a:r>
            <a:rPr kumimoji="1" lang="ja-JP" altLang="en-US" sz="1400"/>
            <a:t>未満の労災重度被災労働者及び家族に対し、①介護、看護、健康管理等に関する専門的知識を有する看護師等による訪問支援、②医師による健康管理に関する医学専門的指導・相談、③労災ホームヘルパーによる専門的介護サービスの提供</a:t>
          </a:r>
          <a:endParaRPr kumimoji="1" lang="en-US" altLang="ja-JP" sz="1400"/>
        </a:p>
        <a:p>
          <a:pPr algn="l"/>
          <a:r>
            <a:rPr kumimoji="1" lang="ja-JP" altLang="en-US" sz="1400"/>
            <a:t>及び労災ホームヘルパーの養成を行う。</a:t>
          </a:r>
        </a:p>
      </xdr:txBody>
    </xdr:sp>
    <xdr:clientData/>
  </xdr:twoCellAnchor>
  <xdr:twoCellAnchor>
    <xdr:from>
      <xdr:col>22</xdr:col>
      <xdr:colOff>156883</xdr:colOff>
      <xdr:row>748</xdr:row>
      <xdr:rowOff>33618</xdr:rowOff>
    </xdr:from>
    <xdr:to>
      <xdr:col>37</xdr:col>
      <xdr:colOff>22411</xdr:colOff>
      <xdr:row>749</xdr:row>
      <xdr:rowOff>11206</xdr:rowOff>
    </xdr:to>
    <xdr:sp macro="" textlink="">
      <xdr:nvSpPr>
        <xdr:cNvPr id="14" name="テキスト ボックス 13"/>
        <xdr:cNvSpPr txBox="1"/>
      </xdr:nvSpPr>
      <xdr:spPr>
        <a:xfrm>
          <a:off x="4557433" y="42619893"/>
          <a:ext cx="2865903" cy="33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国庫債務負担行為</a:t>
          </a:r>
          <a:r>
            <a:rPr kumimoji="1" lang="ja-JP" altLang="en-US" sz="1400">
              <a:solidFill>
                <a:schemeClr val="dk1"/>
              </a:solidFill>
              <a:latin typeface="+mn-lt"/>
              <a:ea typeface="+mn-ea"/>
              <a:cs typeface="+mn-cs"/>
            </a:rPr>
            <a:t>等</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Normal="75" zoomScaleSheetLayoutView="100" zoomScalePageLayoutView="85" workbookViewId="0">
      <selection activeCell="BF100" sqref="BF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466</v>
      </c>
      <c r="AP2" s="940"/>
      <c r="AQ2" s="940"/>
      <c r="AR2" s="79" t="str">
        <f>IF(OR(AO2="　", AO2=""), "", "-")</f>
        <v/>
      </c>
      <c r="AS2" s="941">
        <v>466</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152</v>
      </c>
      <c r="H5" s="841"/>
      <c r="I5" s="841"/>
      <c r="J5" s="841"/>
      <c r="K5" s="841"/>
      <c r="L5" s="841"/>
      <c r="M5" s="842" t="s">
        <v>66</v>
      </c>
      <c r="N5" s="843"/>
      <c r="O5" s="843"/>
      <c r="P5" s="843"/>
      <c r="Q5" s="843"/>
      <c r="R5" s="844"/>
      <c r="S5" s="845" t="s">
        <v>131</v>
      </c>
      <c r="T5" s="841"/>
      <c r="U5" s="841"/>
      <c r="V5" s="841"/>
      <c r="W5" s="841"/>
      <c r="X5" s="846"/>
      <c r="Y5" s="698" t="s">
        <v>3</v>
      </c>
      <c r="Z5" s="543"/>
      <c r="AA5" s="543"/>
      <c r="AB5" s="543"/>
      <c r="AC5" s="543"/>
      <c r="AD5" s="544"/>
      <c r="AE5" s="699" t="s">
        <v>573</v>
      </c>
      <c r="AF5" s="699"/>
      <c r="AG5" s="699"/>
      <c r="AH5" s="699"/>
      <c r="AI5" s="699"/>
      <c r="AJ5" s="699"/>
      <c r="AK5" s="699"/>
      <c r="AL5" s="699"/>
      <c r="AM5" s="699"/>
      <c r="AN5" s="699"/>
      <c r="AO5" s="699"/>
      <c r="AP5" s="700"/>
      <c r="AQ5" s="701" t="s">
        <v>582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635</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7" t="s">
        <v>379</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584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585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462</v>
      </c>
      <c r="Q13" s="658"/>
      <c r="R13" s="658"/>
      <c r="S13" s="658"/>
      <c r="T13" s="658"/>
      <c r="U13" s="658"/>
      <c r="V13" s="659"/>
      <c r="W13" s="657">
        <v>481</v>
      </c>
      <c r="X13" s="658"/>
      <c r="Y13" s="658"/>
      <c r="Z13" s="658"/>
      <c r="AA13" s="658"/>
      <c r="AB13" s="658"/>
      <c r="AC13" s="659"/>
      <c r="AD13" s="657">
        <v>449</v>
      </c>
      <c r="AE13" s="658"/>
      <c r="AF13" s="658"/>
      <c r="AG13" s="658"/>
      <c r="AH13" s="658"/>
      <c r="AI13" s="658"/>
      <c r="AJ13" s="659"/>
      <c r="AK13" s="657">
        <v>457</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615</v>
      </c>
      <c r="Q14" s="658"/>
      <c r="R14" s="658"/>
      <c r="S14" s="658"/>
      <c r="T14" s="658"/>
      <c r="U14" s="658"/>
      <c r="V14" s="659"/>
      <c r="W14" s="657" t="s">
        <v>616</v>
      </c>
      <c r="X14" s="658"/>
      <c r="Y14" s="658"/>
      <c r="Z14" s="658"/>
      <c r="AA14" s="658"/>
      <c r="AB14" s="658"/>
      <c r="AC14" s="659"/>
      <c r="AD14" s="657" t="s">
        <v>615</v>
      </c>
      <c r="AE14" s="658"/>
      <c r="AF14" s="658"/>
      <c r="AG14" s="658"/>
      <c r="AH14" s="658"/>
      <c r="AI14" s="658"/>
      <c r="AJ14" s="659"/>
      <c r="AK14" s="657" t="s">
        <v>636</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616</v>
      </c>
      <c r="Q15" s="658"/>
      <c r="R15" s="658"/>
      <c r="S15" s="658"/>
      <c r="T15" s="658"/>
      <c r="U15" s="658"/>
      <c r="V15" s="659"/>
      <c r="W15" s="657" t="s">
        <v>617</v>
      </c>
      <c r="X15" s="658"/>
      <c r="Y15" s="658"/>
      <c r="Z15" s="658"/>
      <c r="AA15" s="658"/>
      <c r="AB15" s="658"/>
      <c r="AC15" s="659"/>
      <c r="AD15" s="657" t="s">
        <v>615</v>
      </c>
      <c r="AE15" s="658"/>
      <c r="AF15" s="658"/>
      <c r="AG15" s="658"/>
      <c r="AH15" s="658"/>
      <c r="AI15" s="658"/>
      <c r="AJ15" s="659"/>
      <c r="AK15" s="657" t="s">
        <v>615</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616</v>
      </c>
      <c r="Q16" s="658"/>
      <c r="R16" s="658"/>
      <c r="S16" s="658"/>
      <c r="T16" s="658"/>
      <c r="U16" s="658"/>
      <c r="V16" s="659"/>
      <c r="W16" s="657" t="s">
        <v>618</v>
      </c>
      <c r="X16" s="658"/>
      <c r="Y16" s="658"/>
      <c r="Z16" s="658"/>
      <c r="AA16" s="658"/>
      <c r="AB16" s="658"/>
      <c r="AC16" s="659"/>
      <c r="AD16" s="657" t="s">
        <v>616</v>
      </c>
      <c r="AE16" s="658"/>
      <c r="AF16" s="658"/>
      <c r="AG16" s="658"/>
      <c r="AH16" s="658"/>
      <c r="AI16" s="658"/>
      <c r="AJ16" s="659"/>
      <c r="AK16" s="657" t="s">
        <v>616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616</v>
      </c>
      <c r="Q17" s="658"/>
      <c r="R17" s="658"/>
      <c r="S17" s="658"/>
      <c r="T17" s="658"/>
      <c r="U17" s="658"/>
      <c r="V17" s="659"/>
      <c r="W17" s="657" t="s">
        <v>615</v>
      </c>
      <c r="X17" s="658"/>
      <c r="Y17" s="658"/>
      <c r="Z17" s="658"/>
      <c r="AA17" s="658"/>
      <c r="AB17" s="658"/>
      <c r="AC17" s="659"/>
      <c r="AD17" s="657" t="s">
        <v>615</v>
      </c>
      <c r="AE17" s="658"/>
      <c r="AF17" s="658"/>
      <c r="AG17" s="658"/>
      <c r="AH17" s="658"/>
      <c r="AI17" s="658"/>
      <c r="AJ17" s="659"/>
      <c r="AK17" s="657" t="s">
        <v>619</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462</v>
      </c>
      <c r="Q18" s="880"/>
      <c r="R18" s="880"/>
      <c r="S18" s="880"/>
      <c r="T18" s="880"/>
      <c r="U18" s="880"/>
      <c r="V18" s="881"/>
      <c r="W18" s="879">
        <f>SUM(W13:AC17)</f>
        <v>481</v>
      </c>
      <c r="X18" s="880"/>
      <c r="Y18" s="880"/>
      <c r="Z18" s="880"/>
      <c r="AA18" s="880"/>
      <c r="AB18" s="880"/>
      <c r="AC18" s="881"/>
      <c r="AD18" s="879">
        <f>SUM(AD13:AJ17)</f>
        <v>449</v>
      </c>
      <c r="AE18" s="880"/>
      <c r="AF18" s="880"/>
      <c r="AG18" s="880"/>
      <c r="AH18" s="880"/>
      <c r="AI18" s="880"/>
      <c r="AJ18" s="881"/>
      <c r="AK18" s="879">
        <f>SUM(AK13:AQ17)</f>
        <v>457</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462</v>
      </c>
      <c r="Q19" s="658"/>
      <c r="R19" s="658"/>
      <c r="S19" s="658"/>
      <c r="T19" s="658"/>
      <c r="U19" s="658"/>
      <c r="V19" s="659"/>
      <c r="W19" s="657">
        <v>449</v>
      </c>
      <c r="X19" s="658"/>
      <c r="Y19" s="658"/>
      <c r="Z19" s="658"/>
      <c r="AA19" s="658"/>
      <c r="AB19" s="658"/>
      <c r="AC19" s="659"/>
      <c r="AD19" s="657">
        <v>448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0.93347193347193347</v>
      </c>
      <c r="X20" s="318"/>
      <c r="Y20" s="318"/>
      <c r="Z20" s="318"/>
      <c r="AA20" s="318"/>
      <c r="AB20" s="318"/>
      <c r="AC20" s="318"/>
      <c r="AD20" s="318">
        <f t="shared" ref="AD20" si="1">IF(AD18=0, "-", SUM(AD19)/AD18)</f>
        <v>0.99777282850779514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0.93347193347193347</v>
      </c>
      <c r="X21" s="318"/>
      <c r="Y21" s="318"/>
      <c r="Z21" s="318"/>
      <c r="AA21" s="318"/>
      <c r="AB21" s="318"/>
      <c r="AC21" s="318"/>
      <c r="AD21" s="318">
        <f t="shared" ref="AD21" si="3">IF(AD19=0, "-", SUM(AD19)/SUM(AD13,AD14))</f>
        <v>0.99777282850779514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575</v>
      </c>
      <c r="H23" s="954"/>
      <c r="I23" s="954"/>
      <c r="J23" s="954"/>
      <c r="K23" s="954"/>
      <c r="L23" s="954"/>
      <c r="M23" s="954"/>
      <c r="N23" s="954"/>
      <c r="O23" s="955"/>
      <c r="P23" s="920">
        <v>457</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457</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622</v>
      </c>
      <c r="AR31" s="200"/>
      <c r="AS31" s="133" t="s">
        <v>355</v>
      </c>
      <c r="AT31" s="134"/>
      <c r="AU31" s="199">
        <v>31</v>
      </c>
      <c r="AV31" s="199"/>
      <c r="AW31" s="398" t="s">
        <v>300</v>
      </c>
      <c r="AX31" s="399"/>
    </row>
    <row r="32" spans="1:50" ht="23.25" customHeight="1" x14ac:dyDescent="0.15">
      <c r="A32" s="403"/>
      <c r="B32" s="401"/>
      <c r="C32" s="401"/>
      <c r="D32" s="401"/>
      <c r="E32" s="401"/>
      <c r="F32" s="402"/>
      <c r="G32" s="564" t="s">
        <v>620</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497</v>
      </c>
      <c r="AC32" s="461"/>
      <c r="AD32" s="461"/>
      <c r="AE32" s="218">
        <v>94.7</v>
      </c>
      <c r="AF32" s="219"/>
      <c r="AG32" s="219"/>
      <c r="AH32" s="219"/>
      <c r="AI32" s="218">
        <v>96.5</v>
      </c>
      <c r="AJ32" s="219"/>
      <c r="AK32" s="219"/>
      <c r="AL32" s="219"/>
      <c r="AM32" s="218">
        <v>95.7</v>
      </c>
      <c r="AN32" s="219"/>
      <c r="AO32" s="219"/>
      <c r="AP32" s="219"/>
      <c r="AQ32" s="340" t="s">
        <v>615</v>
      </c>
      <c r="AR32" s="207"/>
      <c r="AS32" s="207"/>
      <c r="AT32" s="341"/>
      <c r="AU32" s="219" t="s">
        <v>659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v>90</v>
      </c>
      <c r="AF33" s="219"/>
      <c r="AG33" s="219"/>
      <c r="AH33" s="219"/>
      <c r="AI33" s="218">
        <v>90</v>
      </c>
      <c r="AJ33" s="219"/>
      <c r="AK33" s="219"/>
      <c r="AL33" s="219"/>
      <c r="AM33" s="218">
        <v>90</v>
      </c>
      <c r="AN33" s="219"/>
      <c r="AO33" s="219"/>
      <c r="AP33" s="219"/>
      <c r="AQ33" s="340" t="s">
        <v>615</v>
      </c>
      <c r="AR33" s="207"/>
      <c r="AS33" s="207"/>
      <c r="AT33" s="341"/>
      <c r="AU33" s="219">
        <v>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v>
      </c>
      <c r="AF34" s="219"/>
      <c r="AG34" s="219"/>
      <c r="AH34" s="219"/>
      <c r="AI34" s="218">
        <v>107</v>
      </c>
      <c r="AJ34" s="219"/>
      <c r="AK34" s="219"/>
      <c r="AL34" s="219"/>
      <c r="AM34" s="218">
        <v>106</v>
      </c>
      <c r="AN34" s="219"/>
      <c r="AO34" s="219"/>
      <c r="AP34" s="219"/>
      <c r="AQ34" s="340" t="s">
        <v>622</v>
      </c>
      <c r="AR34" s="207"/>
      <c r="AS34" s="207"/>
      <c r="AT34" s="341"/>
      <c r="AU34" s="219" t="s">
        <v>660</v>
      </c>
      <c r="AV34" s="219"/>
      <c r="AW34" s="219"/>
      <c r="AX34" s="221"/>
    </row>
    <row r="35" spans="1:50" ht="23.25" customHeight="1" x14ac:dyDescent="0.15">
      <c r="A35" s="226" t="s">
        <v>506</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13817</v>
      </c>
      <c r="AF101" s="219"/>
      <c r="AG101" s="219"/>
      <c r="AH101" s="220"/>
      <c r="AI101" s="218">
        <v>12577</v>
      </c>
      <c r="AJ101" s="219"/>
      <c r="AK101" s="219"/>
      <c r="AL101" s="220"/>
      <c r="AM101" s="218">
        <v>12807</v>
      </c>
      <c r="AN101" s="219"/>
      <c r="AO101" s="219"/>
      <c r="AP101" s="220"/>
      <c r="AQ101" s="218" t="s">
        <v>637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11100</v>
      </c>
      <c r="AF102" s="418"/>
      <c r="AG102" s="418"/>
      <c r="AH102" s="418"/>
      <c r="AI102" s="418">
        <v>11100</v>
      </c>
      <c r="AJ102" s="418"/>
      <c r="AK102" s="418"/>
      <c r="AL102" s="418"/>
      <c r="AM102" s="418">
        <v>11100</v>
      </c>
      <c r="AN102" s="418"/>
      <c r="AO102" s="418"/>
      <c r="AP102" s="418"/>
      <c r="AQ102" s="273">
        <v>11100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579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v>33467</v>
      </c>
      <c r="AF116" s="418"/>
      <c r="AG116" s="418"/>
      <c r="AH116" s="418"/>
      <c r="AI116" s="418">
        <v>35670</v>
      </c>
      <c r="AJ116" s="418"/>
      <c r="AK116" s="418"/>
      <c r="AL116" s="418"/>
      <c r="AM116" s="418">
        <v>35020</v>
      </c>
      <c r="AN116" s="418"/>
      <c r="AO116" s="418"/>
      <c r="AP116" s="418"/>
      <c r="AQ116" s="218">
        <v>40405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51" t="s">
        <v>638</v>
      </c>
      <c r="AF117" s="551"/>
      <c r="AG117" s="551"/>
      <c r="AH117" s="551"/>
      <c r="AI117" s="551" t="s">
        <v>639</v>
      </c>
      <c r="AJ117" s="551"/>
      <c r="AK117" s="551"/>
      <c r="AL117" s="551"/>
      <c r="AM117" s="551" t="s">
        <v>640</v>
      </c>
      <c r="AN117" s="551"/>
      <c r="AO117" s="551"/>
      <c r="AP117" s="551"/>
      <c r="AQ117" s="551" t="s">
        <v>658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615</v>
      </c>
      <c r="AR133" s="199"/>
      <c r="AS133" s="133" t="s">
        <v>355</v>
      </c>
      <c r="AT133" s="134"/>
      <c r="AU133" s="200" t="s">
        <v>615</v>
      </c>
      <c r="AV133" s="200"/>
      <c r="AW133" s="133" t="s">
        <v>300</v>
      </c>
      <c r="AX133" s="195"/>
    </row>
    <row r="134" spans="1:50" ht="39.75" customHeight="1" x14ac:dyDescent="0.15">
      <c r="A134" s="189"/>
      <c r="B134" s="186"/>
      <c r="C134" s="180"/>
      <c r="D134" s="186"/>
      <c r="E134" s="180"/>
      <c r="F134" s="181"/>
      <c r="G134" s="104" t="s">
        <v>641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625</v>
      </c>
      <c r="AF134" s="207"/>
      <c r="AG134" s="207"/>
      <c r="AH134" s="207"/>
      <c r="AI134" s="206" t="s">
        <v>615</v>
      </c>
      <c r="AJ134" s="207"/>
      <c r="AK134" s="207"/>
      <c r="AL134" s="207"/>
      <c r="AM134" s="206" t="s">
        <v>626</v>
      </c>
      <c r="AN134" s="207"/>
      <c r="AO134" s="207"/>
      <c r="AP134" s="207"/>
      <c r="AQ134" s="206" t="s">
        <v>626</v>
      </c>
      <c r="AR134" s="207"/>
      <c r="AS134" s="207"/>
      <c r="AT134" s="207"/>
      <c r="AU134" s="206" t="s">
        <v>615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615</v>
      </c>
      <c r="AF135" s="207"/>
      <c r="AG135" s="207"/>
      <c r="AH135" s="207"/>
      <c r="AI135" s="206" t="s">
        <v>615</v>
      </c>
      <c r="AJ135" s="207"/>
      <c r="AK135" s="207"/>
      <c r="AL135" s="207"/>
      <c r="AM135" s="206" t="s">
        <v>618</v>
      </c>
      <c r="AN135" s="207"/>
      <c r="AO135" s="207"/>
      <c r="AP135" s="207"/>
      <c r="AQ135" s="206" t="s">
        <v>615</v>
      </c>
      <c r="AR135" s="207"/>
      <c r="AS135" s="207"/>
      <c r="AT135" s="207"/>
      <c r="AU135" s="206" t="s">
        <v>626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624</v>
      </c>
      <c r="H154" s="105"/>
      <c r="I154" s="105"/>
      <c r="J154" s="105"/>
      <c r="K154" s="105"/>
      <c r="L154" s="105"/>
      <c r="M154" s="105"/>
      <c r="N154" s="105"/>
      <c r="O154" s="105"/>
      <c r="P154" s="106"/>
      <c r="Q154" s="125" t="s">
        <v>624</v>
      </c>
      <c r="R154" s="105"/>
      <c r="S154" s="105"/>
      <c r="T154" s="105"/>
      <c r="U154" s="105"/>
      <c r="V154" s="105"/>
      <c r="W154" s="105"/>
      <c r="X154" s="105"/>
      <c r="Y154" s="105"/>
      <c r="Z154" s="105"/>
      <c r="AA154" s="293"/>
      <c r="AB154" s="141" t="s">
        <v>623</v>
      </c>
      <c r="AC154" s="142"/>
      <c r="AD154" s="142"/>
      <c r="AE154" s="147" t="s">
        <v>627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614</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615</v>
      </c>
      <c r="AF432" s="200"/>
      <c r="AG432" s="133" t="s">
        <v>355</v>
      </c>
      <c r="AH432" s="134"/>
      <c r="AI432" s="156"/>
      <c r="AJ432" s="156"/>
      <c r="AK432" s="156"/>
      <c r="AL432" s="154"/>
      <c r="AM432" s="156"/>
      <c r="AN432" s="156"/>
      <c r="AO432" s="156"/>
      <c r="AP432" s="154"/>
      <c r="AQ432" s="590" t="s">
        <v>629</v>
      </c>
      <c r="AR432" s="200"/>
      <c r="AS432" s="133" t="s">
        <v>355</v>
      </c>
      <c r="AT432" s="134"/>
      <c r="AU432" s="200" t="s">
        <v>631</v>
      </c>
      <c r="AV432" s="200"/>
      <c r="AW432" s="133" t="s">
        <v>300</v>
      </c>
      <c r="AX432" s="195"/>
    </row>
    <row r="433" spans="1:50" ht="23.25" customHeight="1" x14ac:dyDescent="0.15">
      <c r="A433" s="189"/>
      <c r="B433" s="186"/>
      <c r="C433" s="180"/>
      <c r="D433" s="186"/>
      <c r="E433" s="342"/>
      <c r="F433" s="343"/>
      <c r="G433" s="104" t="s">
        <v>615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615</v>
      </c>
      <c r="AC433" s="213"/>
      <c r="AD433" s="213"/>
      <c r="AE433" s="340" t="s">
        <v>615</v>
      </c>
      <c r="AF433" s="207"/>
      <c r="AG433" s="207"/>
      <c r="AH433" s="207"/>
      <c r="AI433" s="340" t="s">
        <v>615</v>
      </c>
      <c r="AJ433" s="207"/>
      <c r="AK433" s="207"/>
      <c r="AL433" s="207"/>
      <c r="AM433" s="340" t="s">
        <v>615</v>
      </c>
      <c r="AN433" s="207"/>
      <c r="AO433" s="207"/>
      <c r="AP433" s="341"/>
      <c r="AQ433" s="340" t="s">
        <v>626</v>
      </c>
      <c r="AR433" s="207"/>
      <c r="AS433" s="207"/>
      <c r="AT433" s="341"/>
      <c r="AU433" s="207" t="s">
        <v>626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84" t="s">
        <v>618</v>
      </c>
      <c r="AC434" s="205"/>
      <c r="AD434" s="205"/>
      <c r="AE434" s="340" t="s">
        <v>615</v>
      </c>
      <c r="AF434" s="207"/>
      <c r="AG434" s="207"/>
      <c r="AH434" s="341"/>
      <c r="AI434" s="340" t="s">
        <v>615</v>
      </c>
      <c r="AJ434" s="207"/>
      <c r="AK434" s="207"/>
      <c r="AL434" s="207"/>
      <c r="AM434" s="340" t="s">
        <v>615</v>
      </c>
      <c r="AN434" s="207"/>
      <c r="AO434" s="207"/>
      <c r="AP434" s="341"/>
      <c r="AQ434" s="340" t="s">
        <v>615</v>
      </c>
      <c r="AR434" s="207"/>
      <c r="AS434" s="207"/>
      <c r="AT434" s="341"/>
      <c r="AU434" s="207" t="s">
        <v>628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615</v>
      </c>
      <c r="AF435" s="207"/>
      <c r="AG435" s="207"/>
      <c r="AH435" s="341"/>
      <c r="AI435" s="340" t="s">
        <v>629</v>
      </c>
      <c r="AJ435" s="207"/>
      <c r="AK435" s="207"/>
      <c r="AL435" s="207"/>
      <c r="AM435" s="340" t="s">
        <v>628</v>
      </c>
      <c r="AN435" s="207"/>
      <c r="AO435" s="207"/>
      <c r="AP435" s="341"/>
      <c r="AQ435" s="340" t="s">
        <v>615</v>
      </c>
      <c r="AR435" s="207"/>
      <c r="AS435" s="207"/>
      <c r="AT435" s="341"/>
      <c r="AU435" s="207" t="s">
        <v>615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615</v>
      </c>
      <c r="AF457" s="200"/>
      <c r="AG457" s="133" t="s">
        <v>355</v>
      </c>
      <c r="AH457" s="134"/>
      <c r="AI457" s="156"/>
      <c r="AJ457" s="156"/>
      <c r="AK457" s="156"/>
      <c r="AL457" s="154"/>
      <c r="AM457" s="156"/>
      <c r="AN457" s="156"/>
      <c r="AO457" s="156"/>
      <c r="AP457" s="154"/>
      <c r="AQ457" s="590" t="s">
        <v>642</v>
      </c>
      <c r="AR457" s="200"/>
      <c r="AS457" s="133" t="s">
        <v>355</v>
      </c>
      <c r="AT457" s="134"/>
      <c r="AU457" s="200" t="s">
        <v>642</v>
      </c>
      <c r="AV457" s="200"/>
      <c r="AW457" s="133" t="s">
        <v>300</v>
      </c>
      <c r="AX457" s="195"/>
    </row>
    <row r="458" spans="1:50" ht="23.25" customHeight="1" x14ac:dyDescent="0.15">
      <c r="A458" s="189"/>
      <c r="B458" s="186"/>
      <c r="C458" s="180"/>
      <c r="D458" s="186"/>
      <c r="E458" s="342"/>
      <c r="F458" s="343"/>
      <c r="G458" s="104" t="s">
        <v>629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615</v>
      </c>
      <c r="AC458" s="213"/>
      <c r="AD458" s="213"/>
      <c r="AE458" s="340" t="s">
        <v>615</v>
      </c>
      <c r="AF458" s="207"/>
      <c r="AG458" s="207"/>
      <c r="AH458" s="207"/>
      <c r="AI458" s="340" t="s">
        <v>615</v>
      </c>
      <c r="AJ458" s="207"/>
      <c r="AK458" s="207"/>
      <c r="AL458" s="207"/>
      <c r="AM458" s="340" t="s">
        <v>615</v>
      </c>
      <c r="AN458" s="207"/>
      <c r="AO458" s="207"/>
      <c r="AP458" s="341"/>
      <c r="AQ458" s="340" t="s">
        <v>615</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615</v>
      </c>
      <c r="AC459" s="205"/>
      <c r="AD459" s="205"/>
      <c r="AE459" s="340" t="s">
        <v>615</v>
      </c>
      <c r="AF459" s="207"/>
      <c r="AG459" s="207"/>
      <c r="AH459" s="341"/>
      <c r="AI459" s="340" t="s">
        <v>618</v>
      </c>
      <c r="AJ459" s="207"/>
      <c r="AK459" s="207"/>
      <c r="AL459" s="207"/>
      <c r="AM459" s="340" t="s">
        <v>615</v>
      </c>
      <c r="AN459" s="207"/>
      <c r="AO459" s="207"/>
      <c r="AP459" s="341"/>
      <c r="AQ459" s="340" t="s">
        <v>628</v>
      </c>
      <c r="AR459" s="207"/>
      <c r="AS459" s="207"/>
      <c r="AT459" s="341"/>
      <c r="AU459" s="207" t="s">
        <v>615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630</v>
      </c>
      <c r="AF460" s="207"/>
      <c r="AG460" s="207"/>
      <c r="AH460" s="341"/>
      <c r="AI460" s="340" t="s">
        <v>615</v>
      </c>
      <c r="AJ460" s="207"/>
      <c r="AK460" s="207"/>
      <c r="AL460" s="207"/>
      <c r="AM460" s="340" t="s">
        <v>629</v>
      </c>
      <c r="AN460" s="207"/>
      <c r="AO460" s="207"/>
      <c r="AP460" s="341"/>
      <c r="AQ460" s="340" t="s">
        <v>615</v>
      </c>
      <c r="AR460" s="207"/>
      <c r="AS460" s="207"/>
      <c r="AT460" s="341"/>
      <c r="AU460" s="207" t="s">
        <v>618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120"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101.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133.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574</v>
      </c>
      <c r="AE704" s="783"/>
      <c r="AF704" s="783"/>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574</v>
      </c>
      <c r="AE705" s="715"/>
      <c r="AF705" s="715"/>
      <c r="AG705" s="125" t="s">
        <v>632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62.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589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76.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2" t="s">
        <v>633</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590</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590</v>
      </c>
      <c r="AE712" s="783"/>
      <c r="AF712" s="783"/>
      <c r="AG712" s="811" t="s">
        <v>567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590</v>
      </c>
      <c r="AE713" s="329"/>
      <c r="AF713" s="663"/>
      <c r="AG713" s="101" t="s">
        <v>644</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574</v>
      </c>
      <c r="AE714" s="809"/>
      <c r="AF714" s="810"/>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645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46.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t="s">
        <v>646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590</v>
      </c>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613</v>
      </c>
      <c r="K721" s="291"/>
      <c r="L721" s="83" t="str">
        <f>IF(M721="","","-")</f>
        <v/>
      </c>
      <c r="M721" s="84"/>
      <c r="N721" s="304" t="s">
        <v>647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596</v>
      </c>
      <c r="F737" s="991"/>
      <c r="G737" s="991"/>
      <c r="H737" s="991"/>
      <c r="I737" s="991"/>
      <c r="J737" s="991"/>
      <c r="K737" s="991"/>
      <c r="L737" s="991"/>
      <c r="M737" s="991"/>
      <c r="N737" s="365" t="s">
        <v>543</v>
      </c>
      <c r="O737" s="365"/>
      <c r="P737" s="365"/>
      <c r="Q737" s="365"/>
      <c r="R737" s="991" t="s">
        <v>597</v>
      </c>
      <c r="S737" s="991"/>
      <c r="T737" s="991"/>
      <c r="U737" s="991"/>
      <c r="V737" s="991"/>
      <c r="W737" s="991"/>
      <c r="X737" s="991"/>
      <c r="Y737" s="991"/>
      <c r="Z737" s="991"/>
      <c r="AA737" s="365" t="s">
        <v>542</v>
      </c>
      <c r="AB737" s="365"/>
      <c r="AC737" s="365"/>
      <c r="AD737" s="365"/>
      <c r="AE737" s="991" t="s">
        <v>598</v>
      </c>
      <c r="AF737" s="991"/>
      <c r="AG737" s="991"/>
      <c r="AH737" s="991"/>
      <c r="AI737" s="991"/>
      <c r="AJ737" s="991"/>
      <c r="AK737" s="991"/>
      <c r="AL737" s="991"/>
      <c r="AM737" s="991"/>
      <c r="AN737" s="365" t="s">
        <v>541</v>
      </c>
      <c r="AO737" s="365"/>
      <c r="AP737" s="365"/>
      <c r="AQ737" s="365"/>
      <c r="AR737" s="983" t="s">
        <v>599</v>
      </c>
      <c r="AS737" s="984"/>
      <c r="AT737" s="984"/>
      <c r="AU737" s="984"/>
      <c r="AV737" s="984"/>
      <c r="AW737" s="984"/>
      <c r="AX737" s="985"/>
      <c r="AY737" s="89"/>
      <c r="AZ737" s="89"/>
    </row>
    <row r="738" spans="1:52" ht="24.75" customHeight="1" x14ac:dyDescent="0.15">
      <c r="A738" s="992" t="s">
        <v>540</v>
      </c>
      <c r="B738" s="210"/>
      <c r="C738" s="210"/>
      <c r="D738" s="211"/>
      <c r="E738" s="991" t="s">
        <v>600</v>
      </c>
      <c r="F738" s="991"/>
      <c r="G738" s="991"/>
      <c r="H738" s="991"/>
      <c r="I738" s="991"/>
      <c r="J738" s="991"/>
      <c r="K738" s="991"/>
      <c r="L738" s="991"/>
      <c r="M738" s="991"/>
      <c r="N738" s="365" t="s">
        <v>539</v>
      </c>
      <c r="O738" s="365"/>
      <c r="P738" s="365"/>
      <c r="Q738" s="365"/>
      <c r="R738" s="991" t="s">
        <v>601</v>
      </c>
      <c r="S738" s="991"/>
      <c r="T738" s="991"/>
      <c r="U738" s="991"/>
      <c r="V738" s="991"/>
      <c r="W738" s="991"/>
      <c r="X738" s="991"/>
      <c r="Y738" s="991"/>
      <c r="Z738" s="991"/>
      <c r="AA738" s="365" t="s">
        <v>538</v>
      </c>
      <c r="AB738" s="365"/>
      <c r="AC738" s="365"/>
      <c r="AD738" s="365"/>
      <c r="AE738" s="991" t="s">
        <v>602</v>
      </c>
      <c r="AF738" s="991"/>
      <c r="AG738" s="991"/>
      <c r="AH738" s="991"/>
      <c r="AI738" s="991"/>
      <c r="AJ738" s="991"/>
      <c r="AK738" s="991"/>
      <c r="AL738" s="991"/>
      <c r="AM738" s="991"/>
      <c r="AN738" s="365" t="s">
        <v>534</v>
      </c>
      <c r="AO738" s="365"/>
      <c r="AP738" s="365"/>
      <c r="AQ738" s="365"/>
      <c r="AR738" s="983" t="s">
        <v>603</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c r="J739" s="986"/>
      <c r="K739" s="93" t="str">
        <f>IF(OR(I739="　", I739=""), "", "-")</f>
        <v/>
      </c>
      <c r="L739" s="987">
        <v>455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651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604</v>
      </c>
      <c r="M781" s="665"/>
      <c r="N781" s="665"/>
      <c r="O781" s="665"/>
      <c r="P781" s="665"/>
      <c r="Q781" s="665"/>
      <c r="R781" s="665"/>
      <c r="S781" s="665"/>
      <c r="T781" s="665"/>
      <c r="U781" s="665"/>
      <c r="V781" s="665"/>
      <c r="W781" s="665"/>
      <c r="X781" s="666"/>
      <c r="Y781" s="388">
        <v>241</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41.25" customHeight="1" x14ac:dyDescent="0.15">
      <c r="A782" s="631"/>
      <c r="B782" s="632"/>
      <c r="C782" s="632"/>
      <c r="D782" s="632"/>
      <c r="E782" s="632"/>
      <c r="F782" s="633"/>
      <c r="G782" s="606" t="s">
        <v>608</v>
      </c>
      <c r="H782" s="607"/>
      <c r="I782" s="607"/>
      <c r="J782" s="607"/>
      <c r="K782" s="608"/>
      <c r="L782" s="598" t="s">
        <v>605</v>
      </c>
      <c r="M782" s="599"/>
      <c r="N782" s="599"/>
      <c r="O782" s="599"/>
      <c r="P782" s="599"/>
      <c r="Q782" s="599"/>
      <c r="R782" s="599"/>
      <c r="S782" s="599"/>
      <c r="T782" s="599"/>
      <c r="U782" s="599"/>
      <c r="V782" s="599"/>
      <c r="W782" s="599"/>
      <c r="X782" s="600"/>
      <c r="Y782" s="601">
        <v>174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609</v>
      </c>
      <c r="H783" s="607"/>
      <c r="I783" s="607"/>
      <c r="J783" s="607"/>
      <c r="K783" s="608"/>
      <c r="L783" s="598" t="s">
        <v>606</v>
      </c>
      <c r="M783" s="599"/>
      <c r="N783" s="599"/>
      <c r="O783" s="599"/>
      <c r="P783" s="599"/>
      <c r="Q783" s="599"/>
      <c r="R783" s="599"/>
      <c r="S783" s="599"/>
      <c r="T783" s="599"/>
      <c r="U783" s="599"/>
      <c r="V783" s="599"/>
      <c r="W783" s="599"/>
      <c r="X783" s="600"/>
      <c r="Y783" s="601">
        <v>33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448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136.5" customHeight="1" x14ac:dyDescent="0.15">
      <c r="A837" s="376">
        <v>1</v>
      </c>
      <c r="B837" s="376">
        <v>1</v>
      </c>
      <c r="C837" s="347" t="s">
        <v>610</v>
      </c>
      <c r="D837" s="347"/>
      <c r="E837" s="347"/>
      <c r="F837" s="347"/>
      <c r="G837" s="347"/>
      <c r="H837" s="347"/>
      <c r="I837" s="347"/>
      <c r="J837" s="348">
        <v>1010005003450</v>
      </c>
      <c r="K837" s="349"/>
      <c r="L837" s="349"/>
      <c r="M837" s="349"/>
      <c r="N837" s="349"/>
      <c r="O837" s="349"/>
      <c r="P837" s="350" t="s">
        <v>583</v>
      </c>
      <c r="Q837" s="350"/>
      <c r="R837" s="350"/>
      <c r="S837" s="350"/>
      <c r="T837" s="350"/>
      <c r="U837" s="350"/>
      <c r="V837" s="350"/>
      <c r="W837" s="350"/>
      <c r="X837" s="350"/>
      <c r="Y837" s="351">
        <v>448</v>
      </c>
      <c r="Z837" s="352"/>
      <c r="AA837" s="352"/>
      <c r="AB837" s="353"/>
      <c r="AC837" s="363" t="s">
        <v>657</v>
      </c>
      <c r="AD837" s="371"/>
      <c r="AE837" s="371"/>
      <c r="AF837" s="371"/>
      <c r="AG837" s="371"/>
      <c r="AH837" s="372" t="s">
        <v>636</v>
      </c>
      <c r="AI837" s="373"/>
      <c r="AJ837" s="373"/>
      <c r="AK837" s="373"/>
      <c r="AL837" s="357" t="s">
        <v>636</v>
      </c>
      <c r="AM837" s="358"/>
      <c r="AN837" s="358"/>
      <c r="AO837" s="359"/>
      <c r="AP837" s="360" t="s">
        <v>650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2"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120.75"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93" customHeight="1" x14ac:dyDescent="0.15">
      <c r="A1102" s="376">
        <v>1</v>
      </c>
      <c r="B1102" s="376">
        <v>1</v>
      </c>
      <c r="C1102" s="374"/>
      <c r="D1102" s="374"/>
      <c r="E1102" s="147" t="s">
        <v>652</v>
      </c>
      <c r="F1102" s="375"/>
      <c r="G1102" s="375"/>
      <c r="H1102" s="375"/>
      <c r="I1102" s="375"/>
      <c r="J1102" s="348" t="s">
        <v>653</v>
      </c>
      <c r="K1102" s="349"/>
      <c r="L1102" s="349"/>
      <c r="M1102" s="349"/>
      <c r="N1102" s="349"/>
      <c r="O1102" s="349"/>
      <c r="P1102" s="362" t="s">
        <v>652</v>
      </c>
      <c r="Q1102" s="350"/>
      <c r="R1102" s="350"/>
      <c r="S1102" s="350"/>
      <c r="T1102" s="350"/>
      <c r="U1102" s="350"/>
      <c r="V1102" s="350"/>
      <c r="W1102" s="350"/>
      <c r="X1102" s="350"/>
      <c r="Y1102" s="351" t="s">
        <v>654</v>
      </c>
      <c r="Z1102" s="352"/>
      <c r="AA1102" s="352"/>
      <c r="AB1102" s="353"/>
      <c r="AC1102" s="354"/>
      <c r="AD1102" s="354"/>
      <c r="AE1102" s="354"/>
      <c r="AF1102" s="354"/>
      <c r="AG1102" s="354"/>
      <c r="AH1102" s="355" t="s">
        <v>652</v>
      </c>
      <c r="AI1102" s="356"/>
      <c r="AJ1102" s="356"/>
      <c r="AK1102" s="356"/>
      <c r="AL1102" s="357" t="s">
        <v>655</v>
      </c>
      <c r="AM1102" s="358"/>
      <c r="AN1102" s="358"/>
      <c r="AO1102" s="359"/>
      <c r="AP1102" s="360" t="s">
        <v>656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2019-05-30T13:41:29Z</cp:lastPrinted>
  <dcterms:created xsi:type="dcterms:W3CDTF">2012-03-13T00:50:25Z</dcterms:created>
  <dcterms:modified xsi:type="dcterms:W3CDTF">2019-05-30T13:41:52Z</dcterms:modified>
</cp:coreProperties>
</file>