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34" i="3" l="1"/>
  <c r="AO34" i="3"/>
  <c r="AN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<sst xmlns="http://schemas.openxmlformats.org/spreadsheetml/2006/main" count="2900" uniqueCount="646">
  <si>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</si>
  <si>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</si>
  <si>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</si>
  <si>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</si>
  <si>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</si>
  <si>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</si>
  <si>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</si>
  <si>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</si>
  <si>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</si>
  <si>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</si>
  <si>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</si>
  <si>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</si>
  <si>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</si>
  <si>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</si>
  <si>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</si>
  <si>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</si>
  <si>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</si>
  <si>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</si>
  <si>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</si>
  <si>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</si>
  <si>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</si>
  <si>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</si>
  <si>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</si>
  <si>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</si>
  <si>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</si>
  <si>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</si>
  <si>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</si>
  <si>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</si>
  <si>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</si>
  <si>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</si>
  <si>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</si>
  <si>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</si>
  <si>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</si>
  <si>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</si>
  <si>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</si>
  <si>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</si>
  <si>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</si>
  <si>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</si>
  <si>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</si>
  <si>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</si>
  <si>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</si>
  <si>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</si>
  <si>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</si>
  <si>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</si>
  <si>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</si>
  <si>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</si>
  <si>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</si>
  <si>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</si>
  <si>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</si>
  <si>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</si>
  <si>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</si>
  <si>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</si>
  <si>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</si>
  <si>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</si>
  <si>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</si>
  <si>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</si>
  <si>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</si>
  <si>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</si>
  <si>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</si>
  <si>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</si>
  <si>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</si>
  <si>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</si>
  <si>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</si>
  <si>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</si>
  <si>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</si>
  <si>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</si>
  <si>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</si>
  <si>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</si>
  <si>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</si>
  <si>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</si>
  <si>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</si>
  <si>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</si>
  <si>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</si>
  <si>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</si>
  <si>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</si>
  <si>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</si>
  <si>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</si>
  <si>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</si>
  <si>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</si>
  <si>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</si>
  <si>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</si>
  <si>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</si>
  <si>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</si>
  <si>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</si>
  <si>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</si>
  <si>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</si>
  <si>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</si>
  <si>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</si>
  <si>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</si>
  <si>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</si>
  <si>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</si>
  <si>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</si>
  <si>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</si>
  <si>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</si>
  <si>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</si>
  <si>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</si>
  <si>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</si>
  <si>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</si>
  <si>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</si>
  <si>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</si>
  <si>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</si>
  <si>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</si>
  <si>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</si>
  <si>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</si>
  <si>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</si>
  <si>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</si>
  <si>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</si>
  <si>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</si>
  <si>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</si>
  <si>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</si>
  <si>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</si>
  <si>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</si>
  <si>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</si>
  <si>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</si>
  <si>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</si>
  <si>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</si>
  <si>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</si>
  <si>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</si>
  <si>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</si>
  <si>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</si>
  <si>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</si>
  <si>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</si>
  <si>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</si>
  <si>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</si>
  <si>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</si>
  <si>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</si>
  <si>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</si>
  <si>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</si>
  <si>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</si>
  <si>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</si>
  <si>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</si>
  <si>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</si>
  <si>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</si>
  <si>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</si>
  <si>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</si>
  <si>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</si>
  <si>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</si>
  <si>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</si>
  <si>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</si>
  <si>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</si>
  <si>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</si>
  <si>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</si>
  <si>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</si>
  <si>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</si>
  <si>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</si>
  <si>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</si>
  <si>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</si>
  <si>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</si>
  <si>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</si>
  <si>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</si>
  <si>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</si>
  <si>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</si>
  <si>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</si>
  <si>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</si>
  <si>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</si>
  <si>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</si>
  <si>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</si>
  <si>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</si>
  <si>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</si>
  <si>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</si>
  <si>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</si>
  <si>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</si>
  <si>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</si>
  <si>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</si>
  <si>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</si>
  <si>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</si>
  <si>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</si>
  <si>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</si>
  <si>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</si>
  <si>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</si>
  <si>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</si>
  <si>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</si>
  <si>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</si>
  <si>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</si>
  <si>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</si>
  <si>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</si>
  <si>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</si>
  <si>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</si>
  <si>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</si>
  <si>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</si>
  <si>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</si>
  <si>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</si>
  <si>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</si>
  <si>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</si>
  <si>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</si>
  <si>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</si>
  <si>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</si>
  <si>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</si>
  <si>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</si>
  <si>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</si>
  <si>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</si>
  <si>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</si>
  <si>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</si>
  <si>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</si>
  <si>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</si>
  <si>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</si>
  <si>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</si>
  <si>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</si>
  <si>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</si>
  <si>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</si>
  <si>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</si>
  <si>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</si>
  <si>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</si>
  <si>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</si>
  <si>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</si>
  <si>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</si>
  <si>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</si>
  <si>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</si>
  <si>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</si>
  <si>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</si>
  <si>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</si>
  <si>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</si>
  <si>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</si>
  <si>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</si>
  <si>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</si>
  <si>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</si>
  <si>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</si>
  <si>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</si>
  <si>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</si>
  <si>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</si>
  <si>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</si>
  <si>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</si>
  <si>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</si>
  <si>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</si>
  <si>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</si>
  <si>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</si>
  <si>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</si>
  <si>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</si>
  <si>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</si>
  <si>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</si>
  <si>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</si>
  <si>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</si>
  <si>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</si>
  <si>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</si>
  <si>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</si>
  <si>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</si>
  <si>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</si>
  <si>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</si>
  <si>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</si>
  <si>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</si>
  <si>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</si>
  <si>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</si>
  <si>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</si>
  <si>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</si>
  <si>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</si>
  <si>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</si>
  <si>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</si>
  <si>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</si>
  <si>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</si>
  <si>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</si>
  <si>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</si>
  <si>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</si>
  <si>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</si>
  <si>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</si>
  <si>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</si>
  <si>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</si>
  <si>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</si>
  <si>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</si>
  <si>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</si>
  <si>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</si>
  <si>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</si>
  <si>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</si>
  <si>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</si>
  <si>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</si>
  <si>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</si>
  <si>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</si>
  <si>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</si>
  <si>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</si>
  <si>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</si>
  <si>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</si>
  <si>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</si>
  <si>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</si>
  <si>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</si>
  <si>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</si>
  <si>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</si>
  <si>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</si>
  <si>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</si>
  <si>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</si>
  <si>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</si>
  <si>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</si>
  <si>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</si>
  <si>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</si>
  <si>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</si>
  <si>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</si>
  <si>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</si>
  <si>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</si>
  <si>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</si>
  <si>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</si>
  <si>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</si>
  <si>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</si>
  <si>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</si>
  <si>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</si>
  <si>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</si>
  <si>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</si>
  <si>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</si>
  <si>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</si>
  <si>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</si>
  <si>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</si>
  <si>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</si>
  <si>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</si>
  <si>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</si>
  <si>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</si>
  <si>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</si>
  <si>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</si>
  <si>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</si>
  <si>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</si>
  <si>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</si>
  <si>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</si>
  <si>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</si>
  <si>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</si>
  <si>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</si>
  <si>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</si>
  <si>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</si>
  <si>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</si>
  <si>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</si>
  <si>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</si>
  <si>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</si>
  <si>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</si>
  <si>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</si>
  <si>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</si>
  <si>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</si>
  <si>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</si>
  <si>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</si>
  <si>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</si>
  <si>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</si>
  <si>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</si>
  <si>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</si>
  <si>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</si>
  <si>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</si>
  <si>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</si>
  <si>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</si>
  <si>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</si>
  <si>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</si>
  <si>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</si>
  <si>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</si>
  <si>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</si>
  <si>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</si>
  <si>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</si>
  <si>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</si>
  <si>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</si>
  <si>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</si>
  <si>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</si>
  <si>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</si>
  <si>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</si>
  <si>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</si>
  <si>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</si>
  <si>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</si>
  <si>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</si>
  <si>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</si>
  <si>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</si>
  <si>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</si>
  <si>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</si>
  <si>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</si>
  <si>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</si>
  <si>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</si>
  <si>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</si>
  <si>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</si>
  <si>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</si>
  <si>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</si>
  <si>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</si>
  <si>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</si>
  <si>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</si>
  <si>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</si>
  <si>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</si>
  <si>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</si>
  <si>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</si>
  <si>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</si>
  <si>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</si>
  <si>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</si>
  <si>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</si>
  <si>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</si>
  <si>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</si>
  <si>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</si>
  <si>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</si>
  <si>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</si>
  <si>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</si>
  <si>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</si>
  <si>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</si>
  <si>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</si>
  <si>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</si>
  <si>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</si>
  <si>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</si>
  <si>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</si>
  <si>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</si>
  <si>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</si>
  <si>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</si>
  <si>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</si>
  <si>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</si>
  <si>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</si>
  <si>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</si>
  <si>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</si>
  <si>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</si>
  <si>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</si>
  <si>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</si>
  <si>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</si>
  <si>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</si>
  <si>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</si>
  <si>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</si>
  <si>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</si>
  <si>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</si>
  <si>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</si>
  <si>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</si>
  <si>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</si>
  <si>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</si>
  <si>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</si>
  <si>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</si>
  <si>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</si>
  <si>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</si>
  <si>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</si>
  <si>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</si>
  <si>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</si>
  <si>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</si>
  <si>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</si>
  <si>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</si>
  <si>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</si>
  <si>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</si>
  <si>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</si>
  <si>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</si>
  <si>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</si>
  <si>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</si>
  <si>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</si>
  <si>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</si>
  <si>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</si>
  <si>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</si>
  <si>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</si>
  <si>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</si>
  <si>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</si>
  <si>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</si>
  <si>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</si>
  <si>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</si>
  <si>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</si>
  <si>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</si>
  <si>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</si>
  <si>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</si>
  <si>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</si>
  <si>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</si>
  <si>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</si>
  <si>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</si>
  <si>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</si>
  <si>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</si>
  <si>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</si>
  <si>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</si>
  <si>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</si>
  <si>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</si>
  <si>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</si>
  <si>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</si>
  <si>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</si>
  <si>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</si>
  <si>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</si>
  <si>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</si>
  <si>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</si>
  <si>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</si>
  <si>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</si>
  <si>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</si>
  <si>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</si>
  <si>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</si>
  <si>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</si>
  <si>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</si>
  <si>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</si>
  <si>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</si>
  <si>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</si>
  <si>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</si>
  <si>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</si>
  <si>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</si>
  <si>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</si>
  <si>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</si>
  <si>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</si>
  <si>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</si>
  <si>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</si>
  <si>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</si>
  <si>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</si>
  <si>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</si>
  <si>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</si>
  <si>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</si>
  <si>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</si>
  <si>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</si>
  <si>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</si>
  <si>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</si>
  <si>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</si>
  <si>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</si>
  <si>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</si>
  <si>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</si>
  <si>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</si>
  <si>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</si>
  <si>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</si>
  <si>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</si>
  <si>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</si>
  <si>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</si>
  <si>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</si>
  <si>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</si>
  <si>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</si>
  <si>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</si>
  <si>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</si>
  <si>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</si>
  <si>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</si>
  <si>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</si>
  <si>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</si>
  <si>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</si>
  <si>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</si>
  <si>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</si>
  <si>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</si>
  <si>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</si>
  <si>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</si>
  <si>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</si>
  <si>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</si>
  <si>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</si>
  <si>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</si>
  <si>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</si>
  <si>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</si>
  <si>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</si>
  <si>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</si>
  <si>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</si>
  <si>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</si>
  <si>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</si>
  <si>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</si>
  <si>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</si>
  <si>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</si>
  <si>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</si>
  <si>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</si>
  <si>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</si>
  <si>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</si>
  <si>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</si>
  <si>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</si>
  <si>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</si>
  <si>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</si>
  <si>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</si>
  <si>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</si>
  <si>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</si>
  <si>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</si>
  <si>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</si>
  <si>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</si>
  <si>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</si>
  <si>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</si>
  <si>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</si>
  <si>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</si>
  <si>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</si>
  <si>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</si>
  <si>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</si>
  <si>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</si>
  <si>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</si>
  <si>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</si>
  <si>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</si>
  <si>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</si>
  <si>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</si>
  <si>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</si>
  <si>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</si>
  <si>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</si>
  <si>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</si>
  <si>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</si>
  <si>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</si>
  <si>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</si>
  <si>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</si>
  <si>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</si>
  <si>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</si>
  <si>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</si>
  <si>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</si>
  <si>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</si>
  <si>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</si>
  <si>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</si>
  <si>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</si>
  <si>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</si>
  <si>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</si>
  <si>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</si>
  <si>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</si>
  <si>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</si>
  <si>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</si>
  <si>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</si>
  <si>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</si>
  <si>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</si>
  <si>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特殊疾病アフターケア実施費</t>
  </si>
  <si>
    <t>労働基準局</t>
    <rPh sb="0" eb="2">
      <t>ロウドウ</t>
    </rPh>
    <rPh sb="2" eb="4">
      <t>キジュン</t>
    </rPh>
    <rPh sb="4" eb="5">
      <t>キョク</t>
    </rPh>
    <phoneticPr fontId="5"/>
  </si>
  <si>
    <t>補償課</t>
    <rPh sb="0" eb="2">
      <t>ホショウ</t>
    </rPh>
    <rPh sb="2" eb="3">
      <t>カ</t>
    </rPh>
    <phoneticPr fontId="5"/>
  </si>
  <si>
    <t>西村　斗利</t>
    <rPh sb="0" eb="2">
      <t>ニシムラ</t>
    </rPh>
    <rPh sb="3" eb="4">
      <t>ト</t>
    </rPh>
    <rPh sb="4" eb="5">
      <t>リ</t>
    </rPh>
    <phoneticPr fontId="5"/>
  </si>
  <si>
    <t>○</t>
  </si>
  <si>
    <t>労働者災害補償保険法第29条第１項第１号</t>
    <phoneticPr fontId="5"/>
  </si>
  <si>
    <t>社会復帰促進等事業としてのアフターケア実施要領</t>
    <phoneticPr fontId="5"/>
  </si>
  <si>
    <t>わが国が批准したILO第121号条約上の義務として、法律に定める保険給付の補完を目的として実施している。
傷病の治ゆ後に障害が残った被災労働者に対し、症状固定後、必要に応じて後遺障害に付随する疾病の予防その他の保健上の措置として診察や薬剤を支給することで当該労働者の労働能力を維持させることにより、円滑な社会復帰の促進を図る。</t>
    <rPh sb="53" eb="55">
      <t>ショウビョウ</t>
    </rPh>
    <rPh sb="58" eb="59">
      <t>ゴ</t>
    </rPh>
    <rPh sb="60" eb="62">
      <t>ショウガイ</t>
    </rPh>
    <rPh sb="63" eb="64">
      <t>ノコ</t>
    </rPh>
    <rPh sb="66" eb="68">
      <t>ヒサイ</t>
    </rPh>
    <rPh sb="68" eb="71">
      <t>ロウドウシャ</t>
    </rPh>
    <phoneticPr fontId="5"/>
  </si>
  <si>
    <t>症状固定後においても後遺症状に動揺をきたしたり、後遺障害に付随する疾病を発症させるおそれのあるせき髄損傷、精神障害等の20傷病を対象として、医療機関において診察、保健指導、薬剤の支給及び検査等の必要な措置を行うもの。
また、アフターケアのための通院に要する費用を支給するもの。</t>
  </si>
  <si>
    <t>-</t>
  </si>
  <si>
    <t>-</t>
    <phoneticPr fontId="5"/>
  </si>
  <si>
    <t>-</t>
    <phoneticPr fontId="5"/>
  </si>
  <si>
    <t>社会復帰促進等事業
委託費</t>
    <rPh sb="0" eb="2">
      <t>シャカイ</t>
    </rPh>
    <rPh sb="2" eb="4">
      <t>フッキ</t>
    </rPh>
    <rPh sb="4" eb="6">
      <t>ソクシン</t>
    </rPh>
    <rPh sb="6" eb="7">
      <t>トウ</t>
    </rPh>
    <rPh sb="7" eb="9">
      <t>ジギョウ</t>
    </rPh>
    <rPh sb="10" eb="13">
      <t>イタクヒ</t>
    </rPh>
    <phoneticPr fontId="5"/>
  </si>
  <si>
    <t>社会復帰促進等旅費</t>
    <rPh sb="0" eb="2">
      <t>シャカイ</t>
    </rPh>
    <rPh sb="2" eb="4">
      <t>フッキ</t>
    </rPh>
    <rPh sb="4" eb="6">
      <t>ソクシン</t>
    </rPh>
    <rPh sb="6" eb="7">
      <t>トウ</t>
    </rPh>
    <rPh sb="7" eb="9">
      <t>リョヒ</t>
    </rPh>
    <phoneticPr fontId="5"/>
  </si>
  <si>
    <t>庁費</t>
    <rPh sb="0" eb="2">
      <t>チョウヒ</t>
    </rPh>
    <phoneticPr fontId="5"/>
  </si>
  <si>
    <t>-</t>
    <phoneticPr fontId="5"/>
  </si>
  <si>
    <t>-</t>
    <phoneticPr fontId="5"/>
  </si>
  <si>
    <t>件</t>
    <rPh sb="0" eb="1">
      <t>ケン</t>
    </rPh>
    <phoneticPr fontId="5"/>
  </si>
  <si>
    <t>本経費は被災労働者の申請に基づき給付を行うものであり、単位当たりコストの算出はなじまない。</t>
  </si>
  <si>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</si>
  <si>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</si>
  <si>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</si>
  <si>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</si>
  <si>
    <t>アフターケア健康管理手帳の交付申請及び通院費の請求から決定までに要する期間が１か月以内であったものの割合</t>
    <rPh sb="6" eb="8">
      <t>ケンコウ</t>
    </rPh>
    <rPh sb="8" eb="10">
      <t>カンリ</t>
    </rPh>
    <rPh sb="10" eb="12">
      <t>テチョウ</t>
    </rPh>
    <rPh sb="13" eb="15">
      <t>コウフ</t>
    </rPh>
    <rPh sb="15" eb="17">
      <t>シンセイ</t>
    </rPh>
    <rPh sb="17" eb="18">
      <t>オヨ</t>
    </rPh>
    <rPh sb="19" eb="21">
      <t>ツウイン</t>
    </rPh>
    <rPh sb="21" eb="22">
      <t>ヒ</t>
    </rPh>
    <rPh sb="23" eb="25">
      <t>セイキュウ</t>
    </rPh>
    <rPh sb="27" eb="29">
      <t>ケッテイ</t>
    </rPh>
    <rPh sb="32" eb="33">
      <t>ヨウ</t>
    </rPh>
    <rPh sb="35" eb="37">
      <t>キカン</t>
    </rPh>
    <rPh sb="40" eb="41">
      <t>ゲツ</t>
    </rPh>
    <rPh sb="41" eb="43">
      <t>イナイ</t>
    </rPh>
    <rPh sb="50" eb="52">
      <t>ワリアイ</t>
    </rPh>
    <phoneticPr fontId="5"/>
  </si>
  <si>
    <t>-</t>
    <phoneticPr fontId="5"/>
  </si>
  <si>
    <t>-</t>
    <phoneticPr fontId="5"/>
  </si>
  <si>
    <t>‐</t>
  </si>
  <si>
    <t>無</t>
  </si>
  <si>
    <t>-</t>
    <phoneticPr fontId="5"/>
  </si>
  <si>
    <t>精査中</t>
    <rPh sb="0" eb="2">
      <t>セイサ</t>
    </rPh>
    <rPh sb="2" eb="3">
      <t>チュウ</t>
    </rPh>
    <phoneticPr fontId="5"/>
  </si>
  <si>
    <t>-</t>
    <phoneticPr fontId="5"/>
  </si>
  <si>
    <t>-</t>
    <phoneticPr fontId="5"/>
  </si>
  <si>
    <t>660-7</t>
  </si>
  <si>
    <t>432</t>
  </si>
  <si>
    <t>982</t>
  </si>
  <si>
    <t>444</t>
  </si>
  <si>
    <t>827</t>
  </si>
  <si>
    <t>442</t>
  </si>
  <si>
    <t>422</t>
  </si>
  <si>
    <t>448</t>
    <phoneticPr fontId="5"/>
  </si>
  <si>
    <t>特殊疾病
アフターケア
実施費</t>
  </si>
  <si>
    <t>アフターケアの実施（診察等）</t>
  </si>
  <si>
    <t>旅費</t>
    <rPh sb="0" eb="2">
      <t>リョヒ</t>
    </rPh>
    <phoneticPr fontId="5"/>
  </si>
  <si>
    <t>アフターケアの通院に係る旅費</t>
  </si>
  <si>
    <t>愛知労働局</t>
    <rPh sb="0" eb="2">
      <t>アイチ</t>
    </rPh>
    <rPh sb="2" eb="5">
      <t>ロウドウキョク</t>
    </rPh>
    <phoneticPr fontId="5"/>
  </si>
  <si>
    <t>静岡労働局</t>
    <rPh sb="0" eb="2">
      <t>シズオカ</t>
    </rPh>
    <rPh sb="2" eb="5">
      <t>ロウドウキョク</t>
    </rPh>
    <phoneticPr fontId="5"/>
  </si>
  <si>
    <t>アフターケア健康管理手帳の交付、請求に係る審査等の事業管理</t>
    <rPh sb="6" eb="8">
      <t>ケンコウ</t>
    </rPh>
    <rPh sb="8" eb="10">
      <t>カンリ</t>
    </rPh>
    <rPh sb="10" eb="12">
      <t>テチョウ</t>
    </rPh>
    <rPh sb="13" eb="15">
      <t>コウフ</t>
    </rPh>
    <rPh sb="16" eb="18">
      <t>セイキュウ</t>
    </rPh>
    <rPh sb="19" eb="20">
      <t>カカ</t>
    </rPh>
    <rPh sb="21" eb="23">
      <t>シンサ</t>
    </rPh>
    <rPh sb="23" eb="24">
      <t>トウ</t>
    </rPh>
    <rPh sb="25" eb="27">
      <t>ジギョウ</t>
    </rPh>
    <rPh sb="27" eb="29">
      <t>カンリ</t>
    </rPh>
    <phoneticPr fontId="5"/>
  </si>
  <si>
    <t>アフターケア健康管理手帳の交付、請求に係る審査等の事業管理</t>
  </si>
  <si>
    <t>診察、保健指導、薬剤の
支給及び検査等の実施</t>
  </si>
  <si>
    <t>-</t>
    <phoneticPr fontId="5"/>
  </si>
  <si>
    <t>被災労働者</t>
    <rPh sb="0" eb="2">
      <t>ヒサイ</t>
    </rPh>
    <rPh sb="2" eb="5">
      <t>ロウドウシャ</t>
    </rPh>
    <phoneticPr fontId="5"/>
  </si>
  <si>
    <t>C.被災労働者</t>
    <rPh sb="2" eb="4">
      <t>ヒサイ</t>
    </rPh>
    <rPh sb="4" eb="7">
      <t>ロウドウシャ</t>
    </rPh>
    <phoneticPr fontId="5"/>
  </si>
  <si>
    <t>アフターケアの通院に係る旅費の請求</t>
  </si>
  <si>
    <t>-</t>
    <phoneticPr fontId="5"/>
  </si>
  <si>
    <t>-</t>
    <phoneticPr fontId="5"/>
  </si>
  <si>
    <t>-</t>
    <phoneticPr fontId="5"/>
  </si>
  <si>
    <t>-</t>
    <phoneticPr fontId="5"/>
  </si>
  <si>
    <t>アフターケアの対象傷病は、その症状固定後においても、後遺障害に動揺をきたしたり、後遺障害に付随する疾病を発症させるおそれがあるので、それらに対して予防その他の保健上の措置を実施することにより、被災労働者の円滑な社会復帰の促進を図るものであり、国民のニーズを的確に反映した事業である。</t>
    <phoneticPr fontId="5"/>
  </si>
  <si>
    <t>被災労働者の円滑な社会復帰の促進を図るものであり、優先度が極めて高い事業である。</t>
    <phoneticPr fontId="5"/>
  </si>
  <si>
    <t>-</t>
    <phoneticPr fontId="5"/>
  </si>
  <si>
    <t>被災労働者に対するアフターケアの実施に必要な特殊疾病アフターケア実施費・通院費の支給及び手続費に限定されている。</t>
    <rPh sb="0" eb="2">
      <t>ヒサイ</t>
    </rPh>
    <rPh sb="2" eb="5">
      <t>ロウドウシャ</t>
    </rPh>
    <rPh sb="6" eb="7">
      <t>タイ</t>
    </rPh>
    <rPh sb="16" eb="18">
      <t>ジッシ</t>
    </rPh>
    <rPh sb="19" eb="21">
      <t>ヒツヨウ</t>
    </rPh>
    <rPh sb="22" eb="24">
      <t>トクシュ</t>
    </rPh>
    <rPh sb="24" eb="26">
      <t>シッペイ</t>
    </rPh>
    <rPh sb="32" eb="34">
      <t>ジッシ</t>
    </rPh>
    <rPh sb="34" eb="35">
      <t>ヒ</t>
    </rPh>
    <rPh sb="36" eb="39">
      <t>ツウインヒ</t>
    </rPh>
    <rPh sb="40" eb="42">
      <t>シキュウ</t>
    </rPh>
    <rPh sb="42" eb="43">
      <t>オヨ</t>
    </rPh>
    <rPh sb="44" eb="46">
      <t>テツヅ</t>
    </rPh>
    <rPh sb="46" eb="47">
      <t>ヒ</t>
    </rPh>
    <rPh sb="48" eb="50">
      <t>ゲンテイ</t>
    </rPh>
    <phoneticPr fontId="5"/>
  </si>
  <si>
    <t>-</t>
    <phoneticPr fontId="5"/>
  </si>
  <si>
    <t>労働基準行政システム　被災者情報　手帳台帳　通院費申請給付情報</t>
    <rPh sb="0" eb="2">
      <t>ロウドウ</t>
    </rPh>
    <rPh sb="2" eb="4">
      <t>キジュン</t>
    </rPh>
    <rPh sb="4" eb="6">
      <t>ギョウセイ</t>
    </rPh>
    <rPh sb="11" eb="14">
      <t>ヒサイシャ</t>
    </rPh>
    <rPh sb="14" eb="16">
      <t>ジョウホウ</t>
    </rPh>
    <rPh sb="17" eb="19">
      <t>テチョウ</t>
    </rPh>
    <rPh sb="19" eb="21">
      <t>ダイチョウ</t>
    </rPh>
    <rPh sb="22" eb="25">
      <t>ツウインヒ</t>
    </rPh>
    <rPh sb="25" eb="27">
      <t>シンセイ</t>
    </rPh>
    <rPh sb="27" eb="29">
      <t>キュウフ</t>
    </rPh>
    <rPh sb="29" eb="31">
      <t>ジョウホウ</t>
    </rPh>
    <phoneticPr fontId="5"/>
  </si>
  <si>
    <t>本事業は、労災保険給付を補完するものとして、被災労働者の円滑な社会復帰を促進する観点から医療機関での診察や薬剤の支給及び検査等に必要な経費を支給するものであることから、国が実施すべき事業である。</t>
    <rPh sb="22" eb="24">
      <t>ヒサイ</t>
    </rPh>
    <rPh sb="24" eb="27">
      <t>ロウドウシャ</t>
    </rPh>
    <rPh sb="28" eb="30">
      <t>エンカツ</t>
    </rPh>
    <rPh sb="31" eb="33">
      <t>シャカイ</t>
    </rPh>
    <rPh sb="33" eb="35">
      <t>フッキ</t>
    </rPh>
    <rPh sb="36" eb="38">
      <t>ソクシン</t>
    </rPh>
    <rPh sb="40" eb="42">
      <t>カンテン</t>
    </rPh>
    <rPh sb="44" eb="46">
      <t>イリョウ</t>
    </rPh>
    <rPh sb="46" eb="48">
      <t>キカン</t>
    </rPh>
    <rPh sb="50" eb="52">
      <t>シンサツ</t>
    </rPh>
    <rPh sb="53" eb="55">
      <t>ヤクザイ</t>
    </rPh>
    <rPh sb="56" eb="58">
      <t>シキュウ</t>
    </rPh>
    <rPh sb="58" eb="59">
      <t>オヨ</t>
    </rPh>
    <rPh sb="60" eb="62">
      <t>ケンサ</t>
    </rPh>
    <rPh sb="62" eb="63">
      <t>ナド</t>
    </rPh>
    <rPh sb="64" eb="66">
      <t>ヒツヨウ</t>
    </rPh>
    <rPh sb="67" eb="69">
      <t>ケイヒ</t>
    </rPh>
    <rPh sb="70" eb="72">
      <t>シキュウ</t>
    </rPh>
    <phoneticPr fontId="5"/>
  </si>
  <si>
    <t>本事業の経費は、被災労働者に対し、労災保険給付を補完するものとして症状固定後の診察、薬剤の支給及び検査等をするためのものである。したがって、事業主から徴収した労災保険料から当該経費を負担することは妥当である。</t>
    <rPh sb="0" eb="1">
      <t>ホン</t>
    </rPh>
    <rPh sb="1" eb="3">
      <t>ジギョウ</t>
    </rPh>
    <rPh sb="4" eb="6">
      <t>ケイヒ</t>
    </rPh>
    <rPh sb="14" eb="15">
      <t>タイ</t>
    </rPh>
    <rPh sb="17" eb="19">
      <t>ロウサイ</t>
    </rPh>
    <rPh sb="19" eb="21">
      <t>ホケン</t>
    </rPh>
    <rPh sb="21" eb="23">
      <t>キュウフ</t>
    </rPh>
    <rPh sb="24" eb="26">
      <t>ホカン</t>
    </rPh>
    <rPh sb="33" eb="35">
      <t>ショウジョウ</t>
    </rPh>
    <rPh sb="35" eb="37">
      <t>コテイ</t>
    </rPh>
    <rPh sb="37" eb="38">
      <t>ゴ</t>
    </rPh>
    <rPh sb="39" eb="41">
      <t>シンサツ</t>
    </rPh>
    <rPh sb="47" eb="48">
      <t>オヨ</t>
    </rPh>
    <rPh sb="49" eb="51">
      <t>ケンサ</t>
    </rPh>
    <rPh sb="51" eb="52">
      <t>ナド</t>
    </rPh>
    <rPh sb="86" eb="88">
      <t>トウガイ</t>
    </rPh>
    <rPh sb="88" eb="90">
      <t>ケイヒ</t>
    </rPh>
    <rPh sb="91" eb="93">
      <t>フタン</t>
    </rPh>
    <rPh sb="98" eb="100">
      <t>ダトウ</t>
    </rPh>
    <phoneticPr fontId="5"/>
  </si>
  <si>
    <t>成果目標に見合った成果実績となっている。</t>
    <rPh sb="0" eb="2">
      <t>セイカ</t>
    </rPh>
    <rPh sb="2" eb="4">
      <t>モクヒョウ</t>
    </rPh>
    <rPh sb="5" eb="7">
      <t>ミア</t>
    </rPh>
    <rPh sb="9" eb="11">
      <t>セイカ</t>
    </rPh>
    <rPh sb="11" eb="13">
      <t>ジッセキ</t>
    </rPh>
    <phoneticPr fontId="5"/>
  </si>
  <si>
    <t>平成29年度においては活動実績及び成果実績が見込みを上回っており、適正に事業が実施されている。
平成30年度においても成果実績が見込みを上回っており、適切に事業が実施されている。なお、活動実績は精査中である。</t>
    <rPh sb="0" eb="2">
      <t>ヘイセイ</t>
    </rPh>
    <rPh sb="4" eb="6">
      <t>ネンド</t>
    </rPh>
    <rPh sb="11" eb="13">
      <t>カツドウ</t>
    </rPh>
    <rPh sb="13" eb="15">
      <t>ジッセキ</t>
    </rPh>
    <rPh sb="15" eb="16">
      <t>オヨ</t>
    </rPh>
    <rPh sb="17" eb="19">
      <t>セイカ</t>
    </rPh>
    <rPh sb="19" eb="21">
      <t>ジッセキ</t>
    </rPh>
    <rPh sb="22" eb="24">
      <t>ミコ</t>
    </rPh>
    <rPh sb="26" eb="28">
      <t>ウワマワ</t>
    </rPh>
    <rPh sb="33" eb="35">
      <t>テキセイ</t>
    </rPh>
    <rPh sb="36" eb="38">
      <t>ジギョウ</t>
    </rPh>
    <rPh sb="39" eb="41">
      <t>ジッシ</t>
    </rPh>
    <rPh sb="92" eb="94">
      <t>カツドウ</t>
    </rPh>
    <rPh sb="94" eb="96">
      <t>ジッセキ</t>
    </rPh>
    <rPh sb="97" eb="99">
      <t>セイサ</t>
    </rPh>
    <rPh sb="99" eb="100">
      <t>チュウ</t>
    </rPh>
    <phoneticPr fontId="5"/>
  </si>
  <si>
    <t>引き続き、支給状況等を勘案し予算要求を行うとともに、適切な事業を実施することとする。</t>
    <rPh sb="0" eb="1">
      <t>ヒ</t>
    </rPh>
    <rPh sb="2" eb="3">
      <t>ツヅ</t>
    </rPh>
    <phoneticPr fontId="5"/>
  </si>
  <si>
    <t>B.アフターケア実施医療機関</t>
    <rPh sb="8" eb="10">
      <t>ジッシ</t>
    </rPh>
    <rPh sb="10" eb="12">
      <t>イリョウ</t>
    </rPh>
    <rPh sb="12" eb="14">
      <t>キカン</t>
    </rPh>
    <phoneticPr fontId="5"/>
  </si>
  <si>
    <t>A.都道府県労働局</t>
    <rPh sb="2" eb="9">
      <t>トドウフケンロウドウキョク</t>
    </rPh>
    <phoneticPr fontId="5"/>
  </si>
  <si>
    <t>アフターケア実施医療機関</t>
    <phoneticPr fontId="5"/>
  </si>
  <si>
    <t>労災保険給付を補完するものとして、症状固定後において、診察、保健指導、薬剤の支給及び検査等必要な措置を行い、また、アフターケアのための通院に要する費用を支給することについて、平成30年度のアフターケア健康管理手帳の交付申請等の請求から決定までに要する期間が１か月以内であった者の割合は80％を上回り測定指標を達成していることから、施策目標の達成に寄与している。</t>
    <rPh sb="170" eb="172">
      <t>タッセイ</t>
    </rPh>
    <rPh sb="173" eb="175">
      <t>キヨ</t>
    </rPh>
    <phoneticPr fontId="5"/>
  </si>
  <si>
    <t>アフターケア健康管理手帳の新規交付申請及び通院費の新規請求から決定までに要する期間が１か月以内であったものの割合を80％とする。</t>
    <rPh sb="13" eb="15">
      <t>シンキ</t>
    </rPh>
    <rPh sb="25" eb="27">
      <t>シンキ</t>
    </rPh>
    <phoneticPr fontId="5"/>
  </si>
  <si>
    <t>申請から１か月以内に決定したものの割合（新規分）
（申請から決定までに要する期間が１か月以内の新規件数／新規申請件数）</t>
    <rPh sb="0" eb="2">
      <t>シンセイ</t>
    </rPh>
    <rPh sb="20" eb="23">
      <t>シンキブン</t>
    </rPh>
    <rPh sb="47" eb="49">
      <t>シンキ</t>
    </rPh>
    <rPh sb="49" eb="51">
      <t>ケンスウ</t>
    </rPh>
    <rPh sb="52" eb="54">
      <t>シンキ</t>
    </rPh>
    <phoneticPr fontId="5"/>
  </si>
  <si>
    <t>申請のあったものについて、処理件数を前年度以上とする。</t>
    <phoneticPr fontId="5"/>
  </si>
  <si>
    <t>本事業については、過去の給付件数及び給付額により積算しているが、平成30年度の支給実績が予定額を下回ったため、執行率が低調になったものである。</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</si>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</sst>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33</xdr:col>
      <xdr:colOff>133351</xdr:colOff>
      <xdr:row>18</xdr:row>
      <xdr:rowOff>76199</xdr:rowOff>
    </xdr:from>
    <xdr:to>
      <xdr:col>36</xdr:col>
      <xdr:colOff>180976</xdr:colOff>
      <xdr:row>18</xdr:row>
      <xdr:rowOff>257174</xdr:rowOff>
    </xdr:to>
    <xdr:sp macro="" textlink="">
      <xdr:nvSpPr>
        <xdr:cNvPr id="4" name="テキスト ボックス 3"/>
        <xdr:cNvSpPr txBox="1"/>
      </xdr:nvSpPr>
      <xdr:spPr>
        <a:xfrm>
          <a:off x="6734176" y="7667624"/>
          <a:ext cx="64770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速報値</a:t>
          </a:r>
        </a:p>
      </xdr:txBody>
    </xdr:sp>
    <xdr:clientData/>
  </xdr:twoCellAnchor>
  <xdr:twoCellAnchor>
    <xdr:from>
      <xdr:col>38</xdr:col>
      <xdr:colOff>19050</xdr:colOff>
      <xdr:row>100</xdr:row>
      <xdr:rowOff>47625</xdr:rowOff>
    </xdr:from>
    <xdr:to>
      <xdr:col>41</xdr:col>
      <xdr:colOff>161924</xdr:colOff>
      <xdr:row>100</xdr:row>
      <xdr:rowOff>266699</xdr:rowOff>
    </xdr:to>
    <xdr:sp macro="" textlink="">
      <xdr:nvSpPr>
        <xdr:cNvPr id="7" name="テキスト ボックス 6"/>
        <xdr:cNvSpPr txBox="1"/>
      </xdr:nvSpPr>
      <xdr:spPr>
        <a:xfrm>
          <a:off x="7620000" y="12477750"/>
          <a:ext cx="742949" cy="21907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42</xdr:col>
      <xdr:colOff>38100</xdr:colOff>
      <xdr:row>101</xdr:row>
      <xdr:rowOff>28576</xdr:rowOff>
    </xdr:from>
    <xdr:to>
      <xdr:col>45</xdr:col>
      <xdr:colOff>180974</xdr:colOff>
      <xdr:row>101</xdr:row>
      <xdr:rowOff>266700</xdr:rowOff>
    </xdr:to>
    <xdr:sp macro="" textlink="">
      <xdr:nvSpPr>
        <xdr:cNvPr id="9" name="テキスト ボックス 8"/>
        <xdr:cNvSpPr txBox="1"/>
      </xdr:nvSpPr>
      <xdr:spPr>
        <a:xfrm>
          <a:off x="8439150" y="12753976"/>
          <a:ext cx="742949" cy="23812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14</xdr:col>
      <xdr:colOff>142875</xdr:colOff>
      <xdr:row>742</xdr:row>
      <xdr:rowOff>0</xdr:rowOff>
    </xdr:from>
    <xdr:to>
      <xdr:col>41</xdr:col>
      <xdr:colOff>186899</xdr:colOff>
      <xdr:row>762</xdr:row>
      <xdr:rowOff>0</xdr:rowOff>
    </xdr:to>
    <xdr:grpSp>
      <xdr:nvGrpSpPr>
        <xdr:cNvPr id="12" name="グループ化 86"/>
        <xdr:cNvGrpSpPr>
          <a:grpSpLocks/>
        </xdr:cNvGrpSpPr>
      </xdr:nvGrpSpPr>
      <xdr:grpSpPr bwMode="auto">
        <a:xfrm>
          <a:off x="2943225" y="38328600"/>
          <a:ext cx="5444699" cy="6248400"/>
          <a:chOff x="2259185" y="29372903"/>
          <a:chExt cx="4626657" cy="7081873"/>
        </a:xfrm>
      </xdr:grpSpPr>
      <xdr:cxnSp macro="">
        <xdr:nvCxnSpPr>
          <xdr:cNvPr id="13" name="カギ線コネクタ 12"/>
          <xdr:cNvCxnSpPr>
            <a:stCxn id="17" idx="1"/>
            <a:endCxn id="19" idx="1"/>
          </xdr:cNvCxnSpPr>
        </xdr:nvCxnSpPr>
        <xdr:spPr>
          <a:xfrm rot="10800000">
            <a:off x="3391335" y="29783199"/>
            <a:ext cx="213131" cy="5850528"/>
          </a:xfrm>
          <a:prstGeom prst="bentConnector3">
            <a:avLst>
              <a:gd name="adj1" fmla="val 191143"/>
            </a:avLst>
          </a:prstGeom>
          <a:ln w="12700">
            <a:solidFill>
              <a:schemeClr val="tx1"/>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4612629" y="32320774"/>
            <a:ext cx="2273213" cy="75904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ysClr val="windowText" lastClr="000000"/>
                </a:solidFill>
                <a:latin typeface="+mn-lt"/>
                <a:ea typeface="+mn-ea"/>
                <a:cs typeface="+mn-cs"/>
              </a:rPr>
              <a:t>アフターケア</a:t>
            </a:r>
            <a:r>
              <a:rPr kumimoji="1" lang="ja-JP" altLang="ja-JP" sz="1100">
                <a:solidFill>
                  <a:sysClr val="windowText" lastClr="000000"/>
                </a:solidFill>
                <a:latin typeface="+mn-lt"/>
                <a:ea typeface="+mn-ea"/>
                <a:cs typeface="+mn-cs"/>
              </a:rPr>
              <a:t>健康管理手帳の交付、</a:t>
            </a:r>
            <a:endParaRPr kumimoji="1" lang="en-US" altLang="ja-JP" sz="1100">
              <a:solidFill>
                <a:sysClr val="windowText" lastClr="000000"/>
              </a:solidFill>
              <a:latin typeface="+mn-lt"/>
              <a:ea typeface="+mn-ea"/>
              <a:cs typeface="+mn-cs"/>
            </a:endParaRPr>
          </a:p>
          <a:p>
            <a:pPr algn="ctr">
              <a:lnSpc>
                <a:spcPts val="1300"/>
              </a:lnSpc>
            </a:pPr>
            <a:r>
              <a:rPr kumimoji="1" lang="ja-JP" altLang="ja-JP" sz="1100">
                <a:solidFill>
                  <a:sysClr val="windowText" lastClr="000000"/>
                </a:solidFill>
                <a:latin typeface="+mn-lt"/>
                <a:ea typeface="+mn-ea"/>
                <a:cs typeface="+mn-cs"/>
              </a:rPr>
              <a:t>請求に係る審査等の事業管理</a:t>
            </a:r>
            <a:endParaRPr lang="ja-JP" altLang="ja-JP">
              <a:solidFill>
                <a:sysClr val="windowText" lastClr="000000"/>
              </a:solidFill>
            </a:endParaRPr>
          </a:p>
        </xdr:txBody>
      </xdr:sp>
      <xdr:sp macro="" textlink="">
        <xdr:nvSpPr>
          <xdr:cNvPr id="15" name="正方形/長方形 2"/>
          <xdr:cNvSpPr/>
        </xdr:nvSpPr>
        <xdr:spPr bwMode="auto">
          <a:xfrm>
            <a:off x="4835493" y="31593210"/>
            <a:ext cx="1977299" cy="6430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n-ea"/>
                <a:ea typeface="+mn-ea"/>
              </a:rPr>
              <a:t>A</a:t>
            </a:r>
            <a:r>
              <a:rPr kumimoji="1" lang="ja-JP" altLang="en-US" sz="1200">
                <a:solidFill>
                  <a:sysClr val="windowText" lastClr="000000"/>
                </a:solidFill>
                <a:latin typeface="+mn-ea"/>
                <a:ea typeface="+mn-ea"/>
              </a:rPr>
              <a:t>．都道府県労働局（２局）</a:t>
            </a:r>
            <a:endParaRPr kumimoji="1" lang="en-US" altLang="ja-JP" sz="120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0.3</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6" name="正方形/長方形 15"/>
          <xdr:cNvSpPr/>
        </xdr:nvSpPr>
        <xdr:spPr bwMode="auto">
          <a:xfrm>
            <a:off x="3409163" y="33701512"/>
            <a:ext cx="2808087" cy="74878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400">
                <a:solidFill>
                  <a:sysClr val="windowText" lastClr="000000"/>
                </a:solidFill>
                <a:latin typeface="+mn-ea"/>
                <a:ea typeface="+mn-ea"/>
              </a:rPr>
              <a:t>Ｂ．アフターケア実施医療機関</a:t>
            </a:r>
            <a:endParaRPr kumimoji="1" lang="en-US" altLang="ja-JP" sz="1400">
              <a:solidFill>
                <a:sysClr val="windowText" lastClr="000000"/>
              </a:solidFill>
              <a:latin typeface="+mn-ea"/>
              <a:ea typeface="+mn-ea"/>
            </a:endParaRPr>
          </a:p>
          <a:p>
            <a:pPr algn="ctr">
              <a:lnSpc>
                <a:spcPts val="1400"/>
              </a:lnSpc>
            </a:pPr>
            <a:r>
              <a:rPr kumimoji="1" lang="en-US" altLang="ja-JP" sz="1400">
                <a:solidFill>
                  <a:sysClr val="windowText" lastClr="000000"/>
                </a:solidFill>
                <a:latin typeface="+mn-ea"/>
                <a:ea typeface="+mn-ea"/>
              </a:rPr>
              <a:t>3,336</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17" name="正方形/長方形 16"/>
          <xdr:cNvSpPr/>
        </xdr:nvSpPr>
        <xdr:spPr bwMode="auto">
          <a:xfrm>
            <a:off x="3604465" y="35299653"/>
            <a:ext cx="2434577" cy="6681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400"/>
              </a:lnSpc>
            </a:pPr>
            <a:r>
              <a:rPr kumimoji="1" lang="ja-JP" altLang="en-US" sz="1200">
                <a:solidFill>
                  <a:sysClr val="windowText" lastClr="000000"/>
                </a:solidFill>
                <a:latin typeface="+mn-ea"/>
                <a:ea typeface="+mn-ea"/>
              </a:rPr>
              <a:t>Ｃ．被災労働者</a:t>
            </a:r>
            <a:r>
              <a:rPr kumimoji="1" lang="en-US" altLang="ja-JP" sz="1200">
                <a:solidFill>
                  <a:sysClr val="windowText" lastClr="000000"/>
                </a:solidFill>
                <a:latin typeface="+mn-ea"/>
                <a:ea typeface="+mn-ea"/>
              </a:rPr>
              <a:t/>
            </a:r>
            <a:br>
              <a:rPr kumimoji="1" lang="en-US" altLang="ja-JP" sz="1200">
                <a:solidFill>
                  <a:sysClr val="windowText" lastClr="000000"/>
                </a:solidFill>
                <a:latin typeface="+mn-ea"/>
                <a:ea typeface="+mn-ea"/>
              </a:rPr>
            </a:br>
            <a:r>
              <a:rPr kumimoji="1" lang="ja-JP" altLang="en-US" sz="1200">
                <a:solidFill>
                  <a:sysClr val="windowText" lastClr="000000"/>
                </a:solidFill>
                <a:latin typeface="+mn-ea"/>
                <a:ea typeface="+mn-ea"/>
              </a:rPr>
              <a:t>（アフターケア対象者）</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36</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sp macro="" textlink="">
        <xdr:nvSpPr>
          <xdr:cNvPr id="18" name="正方形/長方形 17"/>
          <xdr:cNvSpPr/>
        </xdr:nvSpPr>
        <xdr:spPr bwMode="auto">
          <a:xfrm>
            <a:off x="2259185" y="35845301"/>
            <a:ext cx="1069747" cy="46158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r"/>
            <a:r>
              <a:rPr kumimoji="1" lang="ja-JP" altLang="en-US" sz="1200">
                <a:solidFill>
                  <a:sysClr val="windowText" lastClr="000000"/>
                </a:solidFill>
                <a:latin typeface="+mn-ea"/>
                <a:ea typeface="+mn-ea"/>
              </a:rPr>
              <a:t>通院費支給</a:t>
            </a:r>
            <a:endParaRPr kumimoji="1" lang="en-US" altLang="ja-JP" sz="1200">
              <a:solidFill>
                <a:sysClr val="windowText" lastClr="000000"/>
              </a:solidFill>
              <a:latin typeface="+mn-ea"/>
              <a:ea typeface="+mn-ea"/>
            </a:endParaRPr>
          </a:p>
        </xdr:txBody>
      </xdr:sp>
      <xdr:sp macro="" textlink="">
        <xdr:nvSpPr>
          <xdr:cNvPr id="19" name="正方形/長方形 18"/>
          <xdr:cNvSpPr/>
        </xdr:nvSpPr>
        <xdr:spPr bwMode="auto">
          <a:xfrm>
            <a:off x="3391334" y="29372903"/>
            <a:ext cx="2772428" cy="82058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lnSpc>
                <a:spcPts val="1500"/>
              </a:lnSpc>
            </a:pPr>
            <a:endParaRPr kumimoji="1" lang="en-US" altLang="ja-JP" sz="1400">
              <a:solidFill>
                <a:sysClr val="windowText" lastClr="000000"/>
              </a:solidFill>
              <a:latin typeface="+mn-ea"/>
              <a:ea typeface="+mn-ea"/>
            </a:endParaRPr>
          </a:p>
          <a:p>
            <a:pPr algn="ctr">
              <a:lnSpc>
                <a:spcPts val="14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300"/>
              </a:lnSpc>
            </a:pPr>
            <a:r>
              <a:rPr kumimoji="1" lang="en-US" altLang="ja-JP" sz="1400">
                <a:solidFill>
                  <a:sysClr val="windowText" lastClr="000000"/>
                </a:solidFill>
                <a:latin typeface="+mn-ea"/>
                <a:ea typeface="+mn-ea"/>
              </a:rPr>
              <a:t>3,372</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a:p>
            <a:pPr algn="ctr">
              <a:lnSpc>
                <a:spcPts val="1300"/>
              </a:lnSpc>
            </a:pP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30</a:t>
            </a:r>
            <a:r>
              <a:rPr kumimoji="1" lang="ja-JP" altLang="en-US" sz="1400">
                <a:solidFill>
                  <a:sysClr val="windowText" lastClr="000000"/>
                </a:solidFill>
                <a:latin typeface="+mn-ea"/>
                <a:ea typeface="+mn-ea"/>
              </a:rPr>
              <a:t>年度執行額）</a:t>
            </a:r>
            <a:endParaRPr kumimoji="1" lang="en-US" altLang="ja-JP" sz="1400">
              <a:solidFill>
                <a:sysClr val="windowText" lastClr="000000"/>
              </a:solidFill>
              <a:latin typeface="+mn-ea"/>
              <a:ea typeface="+mn-ea"/>
            </a:endParaRPr>
          </a:p>
          <a:p>
            <a:pPr algn="ctr">
              <a:lnSpc>
                <a:spcPts val="1400"/>
              </a:lnSpc>
            </a:pPr>
            <a:endParaRPr kumimoji="1" lang="en-US" altLang="ja-JP" sz="1400">
              <a:solidFill>
                <a:sysClr val="windowText" lastClr="000000"/>
              </a:solidFill>
              <a:latin typeface="+mn-ea"/>
              <a:ea typeface="+mn-ea"/>
            </a:endParaRPr>
          </a:p>
        </xdr:txBody>
      </xdr:sp>
      <xdr:cxnSp macro="">
        <xdr:nvCxnSpPr>
          <xdr:cNvPr id="20" name="直線矢印コネクタ 19"/>
          <xdr:cNvCxnSpPr/>
        </xdr:nvCxnSpPr>
        <xdr:spPr bwMode="auto">
          <a:xfrm flipH="1">
            <a:off x="5750075" y="30979062"/>
            <a:ext cx="0" cy="471839"/>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bwMode="auto">
          <a:xfrm flipH="1">
            <a:off x="4211474" y="30993326"/>
            <a:ext cx="0" cy="2543827"/>
          </a:xfrm>
          <a:prstGeom prst="straightConnector1">
            <a:avLst/>
          </a:prstGeom>
          <a:no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bwMode="auto">
          <a:xfrm>
            <a:off x="3647396" y="36049968"/>
            <a:ext cx="2334987" cy="40480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a:t>
            </a:r>
            <a:r>
              <a:rPr kumimoji="1" lang="ja-JP" altLang="ja-JP" sz="1100">
                <a:solidFill>
                  <a:schemeClr val="tx1"/>
                </a:solidFill>
                <a:effectLst/>
                <a:latin typeface="+mn-lt"/>
                <a:ea typeface="+mn-ea"/>
                <a:cs typeface="+mn-cs"/>
              </a:rPr>
              <a:t>通院費</a:t>
            </a:r>
            <a:r>
              <a:rPr lang="ja-JP" altLang="en-US">
                <a:solidFill>
                  <a:sysClr val="windowText" lastClr="000000"/>
                </a:solidFill>
              </a:rPr>
              <a:t>の請求</a:t>
            </a:r>
            <a:endParaRPr lang="ja-JP" altLang="ja-JP">
              <a:solidFill>
                <a:sysClr val="windowText" lastClr="000000"/>
              </a:solidFill>
            </a:endParaRPr>
          </a:p>
        </xdr:txBody>
      </xdr:sp>
      <xdr:sp macro="" textlink="">
        <xdr:nvSpPr>
          <xdr:cNvPr id="23" name="大かっこ 22"/>
          <xdr:cNvSpPr/>
        </xdr:nvSpPr>
        <xdr:spPr bwMode="auto">
          <a:xfrm>
            <a:off x="3673317" y="34546623"/>
            <a:ext cx="2255384" cy="5949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アフターケアの実施</a:t>
            </a:r>
            <a:endParaRPr lang="en-US" altLang="ja-JP">
              <a:solidFill>
                <a:sysClr val="windowText" lastClr="000000"/>
              </a:solidFill>
            </a:endParaRPr>
          </a:p>
          <a:p>
            <a:pPr algn="ctr"/>
            <a:r>
              <a:rPr lang="ja-JP" altLang="en-US">
                <a:solidFill>
                  <a:sysClr val="windowText" lastClr="000000"/>
                </a:solidFill>
              </a:rPr>
              <a:t>（診察等）</a:t>
            </a:r>
            <a:endParaRPr lang="ja-JP" altLang="ja-JP">
              <a:solidFill>
                <a:sysClr val="windowText" lastClr="000000"/>
              </a:solidFill>
            </a:endParaRPr>
          </a:p>
        </xdr:txBody>
      </xdr:sp>
      <xdr:sp macro="" textlink="">
        <xdr:nvSpPr>
          <xdr:cNvPr id="24" name="大かっこ 23"/>
          <xdr:cNvSpPr/>
        </xdr:nvSpPr>
        <xdr:spPr bwMode="auto">
          <a:xfrm>
            <a:off x="3504985" y="30281561"/>
            <a:ext cx="2594137" cy="56415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診察等に係る費用／通院費の支給</a:t>
            </a:r>
            <a:endParaRPr lang="ja-JP" altLang="ja-JP">
              <a:solidFill>
                <a:sysClr val="windowText" lastClr="000000"/>
              </a:solidFill>
            </a:endParaRPr>
          </a:p>
        </xdr:txBody>
      </xdr:sp>
    </xdr:grpSp>
    <xdr:clientData/>
  </xdr:twoCellAnchor>
  <xdr:twoCellAnchor>
    <xdr:from>
      <xdr:col>6</xdr:col>
      <xdr:colOff>190500</xdr:colOff>
      <xdr:row>780</xdr:row>
      <xdr:rowOff>28575</xdr:rowOff>
    </xdr:from>
    <xdr:to>
      <xdr:col>20</xdr:col>
      <xdr:colOff>112938</xdr:colOff>
      <xdr:row>780</xdr:row>
      <xdr:rowOff>514350</xdr:rowOff>
    </xdr:to>
    <xdr:sp macro="" textlink="">
      <xdr:nvSpPr>
        <xdr:cNvPr id="26" name="正方形/長方形 25"/>
        <xdr:cNvSpPr/>
      </xdr:nvSpPr>
      <xdr:spPr>
        <a:xfrm>
          <a:off x="1390650" y="47129700"/>
          <a:ext cx="2722788" cy="485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支給額</a:t>
          </a:r>
          <a:r>
            <a:rPr kumimoji="1" lang="en-US" altLang="ja-JP" sz="1100">
              <a:latin typeface="+mn-ea"/>
              <a:ea typeface="+mn-ea"/>
            </a:rPr>
            <a:t>100</a:t>
          </a:r>
          <a:r>
            <a:rPr kumimoji="1" lang="ja-JP" altLang="en-US" sz="1100"/>
            <a:t>万未満のため省略</a:t>
          </a:r>
        </a:p>
      </xdr:txBody>
    </xdr:sp>
    <xdr:clientData/>
  </xdr:twoCellAnchor>
  <xdr:twoCellAnchor>
    <xdr:from>
      <xdr:col>33</xdr:col>
      <xdr:colOff>133350</xdr:colOff>
      <xdr:row>19</xdr:row>
      <xdr:rowOff>85725</xdr:rowOff>
    </xdr:from>
    <xdr:to>
      <xdr:col>36</xdr:col>
      <xdr:colOff>180975</xdr:colOff>
      <xdr:row>19</xdr:row>
      <xdr:rowOff>266700</xdr:rowOff>
    </xdr:to>
    <xdr:sp macro="" textlink="">
      <xdr:nvSpPr>
        <xdr:cNvPr id="36" name="テキスト ボックス 35"/>
        <xdr:cNvSpPr txBox="1"/>
      </xdr:nvSpPr>
      <xdr:spPr>
        <a:xfrm>
          <a:off x="6734175" y="7991475"/>
          <a:ext cx="64770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速報値</a:t>
          </a:r>
        </a:p>
      </xdr:txBody>
    </xdr:sp>
    <xdr:clientData/>
  </xdr:twoCellAnchor>
  <xdr:twoCellAnchor>
    <xdr:from>
      <xdr:col>33</xdr:col>
      <xdr:colOff>142875</xdr:colOff>
      <xdr:row>20</xdr:row>
      <xdr:rowOff>95250</xdr:rowOff>
    </xdr:from>
    <xdr:to>
      <xdr:col>36</xdr:col>
      <xdr:colOff>190500</xdr:colOff>
      <xdr:row>20</xdr:row>
      <xdr:rowOff>276225</xdr:rowOff>
    </xdr:to>
    <xdr:sp macro="" textlink="">
      <xdr:nvSpPr>
        <xdr:cNvPr id="42" name="テキスト ボックス 41"/>
        <xdr:cNvSpPr txBox="1"/>
      </xdr:nvSpPr>
      <xdr:spPr>
        <a:xfrm>
          <a:off x="6743700" y="8315325"/>
          <a:ext cx="647700" cy="1809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Normal="75" zoomScaleSheetLayoutView="100" zoomScalePageLayoutView="85" workbookViewId="0">
      <selection activeCell="C712" sqref="C712:AC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5" t="s">
        <v>0</v>
      </c>
      <c r="AK2" s="935"/>
      <c r="AL2" s="935"/>
      <c r="AM2" s="935"/>
      <c r="AN2" s="935"/>
      <c r="AO2" s="936"/>
      <c r="AP2" s="936"/>
      <c r="AQ2" s="936"/>
      <c r="AR2" s="79" t="str">
        <f>IF(OR(AO2="　", AO2=""), "", "-")</f>
        <v/>
      </c>
      <c r="AS2" s="937">
        <v>459</v>
      </c>
      <c r="AT2" s="937"/>
      <c r="AU2" s="937"/>
      <c r="AV2" s="52" t="str">
        <f>IF(AW2="", "", "-")</f>
        <v/>
      </c>
      <c r="AW2" s="908"/>
      <c r="AX2" s="908"/>
    </row>
    <row r="3" spans="1:50" ht="21" customHeight="1" thickBot="1" x14ac:dyDescent="0.2">
      <c r="A3" s="864" t="s">
        <v>542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568</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143</v>
      </c>
      <c r="H5" s="837"/>
      <c r="I5" s="837"/>
      <c r="J5" s="837"/>
      <c r="K5" s="837"/>
      <c r="L5" s="837"/>
      <c r="M5" s="838" t="s">
        <v>66</v>
      </c>
      <c r="N5" s="839"/>
      <c r="O5" s="839"/>
      <c r="P5" s="839"/>
      <c r="Q5" s="839"/>
      <c r="R5" s="840"/>
      <c r="S5" s="841" t="s">
        <v>131</v>
      </c>
      <c r="T5" s="837"/>
      <c r="U5" s="837"/>
      <c r="V5" s="837"/>
      <c r="W5" s="837"/>
      <c r="X5" s="842"/>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19" t="s">
        <v>514</v>
      </c>
      <c r="Z7" s="443"/>
      <c r="AA7" s="443"/>
      <c r="AB7" s="443"/>
      <c r="AC7" s="443"/>
      <c r="AD7" s="920"/>
      <c r="AE7" s="909" t="s">
        <v>575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378</v>
      </c>
      <c r="B8" s="496"/>
      <c r="C8" s="496"/>
      <c r="D8" s="496"/>
      <c r="E8" s="496"/>
      <c r="F8" s="497"/>
      <c r="G8" s="938" t="str">
        <f>入力規則等!A28</f>
        <v>-</v>
      </c>
      <c r="H8" s="720"/>
      <c r="I8" s="720"/>
      <c r="J8" s="720"/>
      <c r="K8" s="720"/>
      <c r="L8" s="720"/>
      <c r="M8" s="720"/>
      <c r="N8" s="720"/>
      <c r="O8" s="720"/>
      <c r="P8" s="720"/>
      <c r="Q8" s="720"/>
      <c r="R8" s="720"/>
      <c r="S8" s="720"/>
      <c r="T8" s="720"/>
      <c r="U8" s="720"/>
      <c r="V8" s="720"/>
      <c r="W8" s="720"/>
      <c r="X8" s="939"/>
      <c r="Y8" s="843" t="s">
        <v>379</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576</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0" t="s">
        <v>24</v>
      </c>
      <c r="B12" s="941"/>
      <c r="C12" s="941"/>
      <c r="D12" s="941"/>
      <c r="E12" s="941"/>
      <c r="F12" s="942"/>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3733</v>
      </c>
      <c r="Q13" s="658"/>
      <c r="R13" s="658"/>
      <c r="S13" s="658"/>
      <c r="T13" s="658"/>
      <c r="U13" s="658"/>
      <c r="V13" s="659"/>
      <c r="W13" s="657">
        <v>3858</v>
      </c>
      <c r="X13" s="658"/>
      <c r="Y13" s="658"/>
      <c r="Z13" s="658"/>
      <c r="AA13" s="658"/>
      <c r="AB13" s="658"/>
      <c r="AC13" s="659"/>
      <c r="AD13" s="657">
        <v>3831</v>
      </c>
      <c r="AE13" s="658"/>
      <c r="AF13" s="658"/>
      <c r="AG13" s="658"/>
      <c r="AH13" s="658"/>
      <c r="AI13" s="658"/>
      <c r="AJ13" s="659"/>
      <c r="AK13" s="657">
        <v>3837</v>
      </c>
      <c r="AL13" s="658"/>
      <c r="AM13" s="658"/>
      <c r="AN13" s="658"/>
      <c r="AO13" s="658"/>
      <c r="AP13" s="658"/>
      <c r="AQ13" s="659"/>
      <c r="AR13" s="916"/>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579</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3733</v>
      </c>
      <c r="Q18" s="876"/>
      <c r="R18" s="876"/>
      <c r="S18" s="876"/>
      <c r="T18" s="876"/>
      <c r="U18" s="876"/>
      <c r="V18" s="877"/>
      <c r="W18" s="875">
        <f>SUM(W13:AC17)</f>
        <v>3858</v>
      </c>
      <c r="X18" s="876"/>
      <c r="Y18" s="876"/>
      <c r="Z18" s="876"/>
      <c r="AA18" s="876"/>
      <c r="AB18" s="876"/>
      <c r="AC18" s="877"/>
      <c r="AD18" s="875">
        <f>SUM(AD13:AJ17)</f>
        <v>3831</v>
      </c>
      <c r="AE18" s="876"/>
      <c r="AF18" s="876"/>
      <c r="AG18" s="876"/>
      <c r="AH18" s="876"/>
      <c r="AI18" s="876"/>
      <c r="AJ18" s="877"/>
      <c r="AK18" s="875">
        <f>SUM(AK13:AQ17)</f>
        <v>3837</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3405</v>
      </c>
      <c r="Q19" s="658"/>
      <c r="R19" s="658"/>
      <c r="S19" s="658"/>
      <c r="T19" s="658"/>
      <c r="U19" s="658"/>
      <c r="V19" s="659"/>
      <c r="W19" s="657">
        <v>3527</v>
      </c>
      <c r="X19" s="658"/>
      <c r="Y19" s="658"/>
      <c r="Z19" s="658"/>
      <c r="AA19" s="658"/>
      <c r="AB19" s="658"/>
      <c r="AC19" s="659"/>
      <c r="AD19" s="657">
        <v>3372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3" t="s">
        <v>10</v>
      </c>
      <c r="H20" s="874"/>
      <c r="I20" s="874"/>
      <c r="J20" s="874"/>
      <c r="K20" s="874"/>
      <c r="L20" s="874"/>
      <c r="M20" s="874"/>
      <c r="N20" s="874"/>
      <c r="O20" s="874"/>
      <c r="P20" s="318">
        <f>IF(P18=0, "-", SUM(P19)/P18)</f>
        <v>0.91213501205464775</v>
      </c>
      <c r="Q20" s="318"/>
      <c r="R20" s="318"/>
      <c r="S20" s="318"/>
      <c r="T20" s="318"/>
      <c r="U20" s="318"/>
      <c r="V20" s="318"/>
      <c r="W20" s="318">
        <f t="shared" ref="W20" si="0">IF(W18=0, "-", SUM(W19)/W18)</f>
        <v>0.91420425090720581</v>
      </c>
      <c r="X20" s="318"/>
      <c r="Y20" s="318"/>
      <c r="Z20" s="318"/>
      <c r="AA20" s="318"/>
      <c r="AB20" s="318"/>
      <c r="AC20" s="318"/>
      <c r="AD20" s="318">
        <f t="shared" ref="AD20" si="1">IF(AD18=0, "-", SUM(AD19)/AD18)</f>
        <v>0.88018794048551297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3"/>
      <c r="G21" s="316" t="s">
        <v>477</v>
      </c>
      <c r="H21" s="317"/>
      <c r="I21" s="317"/>
      <c r="J21" s="317"/>
      <c r="K21" s="317"/>
      <c r="L21" s="317"/>
      <c r="M21" s="317"/>
      <c r="N21" s="317"/>
      <c r="O21" s="317"/>
      <c r="P21" s="318">
        <f>IF(P19=0, "-", SUM(P19)/SUM(P13,P14))</f>
        <v>0.91213501205464775</v>
      </c>
      <c r="Q21" s="318"/>
      <c r="R21" s="318"/>
      <c r="S21" s="318"/>
      <c r="T21" s="318"/>
      <c r="U21" s="318"/>
      <c r="V21" s="318"/>
      <c r="W21" s="318">
        <f t="shared" ref="W21" si="2">IF(W19=0, "-", SUM(W19)/SUM(W13,W14))</f>
        <v>0.91420425090720581</v>
      </c>
      <c r="X21" s="318"/>
      <c r="Y21" s="318"/>
      <c r="Z21" s="318"/>
      <c r="AA21" s="318"/>
      <c r="AB21" s="318"/>
      <c r="AC21" s="318"/>
      <c r="AD21" s="318">
        <f t="shared" ref="AD21" si="3">IF(AD19=0, "-", SUM(AD19)/SUM(AD13,AD14))</f>
        <v>0.88018794048551297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1" t="s">
        <v>558</v>
      </c>
      <c r="B22" s="962"/>
      <c r="C22" s="962"/>
      <c r="D22" s="962"/>
      <c r="E22" s="962"/>
      <c r="F22" s="963"/>
      <c r="G22" s="948" t="s">
        <v>456</v>
      </c>
      <c r="H22" s="222"/>
      <c r="I22" s="222"/>
      <c r="J22" s="222"/>
      <c r="K22" s="222"/>
      <c r="L22" s="222"/>
      <c r="M22" s="222"/>
      <c r="N22" s="222"/>
      <c r="O22" s="223"/>
      <c r="P22" s="933" t="s">
        <v>519</v>
      </c>
      <c r="Q22" s="222"/>
      <c r="R22" s="222"/>
      <c r="S22" s="222"/>
      <c r="T22" s="222"/>
      <c r="U22" s="222"/>
      <c r="V22" s="223"/>
      <c r="W22" s="933" t="s">
        <v>515</v>
      </c>
      <c r="X22" s="222"/>
      <c r="Y22" s="222"/>
      <c r="Z22" s="222"/>
      <c r="AA22" s="222"/>
      <c r="AB22" s="222"/>
      <c r="AC22" s="223"/>
      <c r="AD22" s="933" t="s">
        <v>455</v>
      </c>
      <c r="AE22" s="222"/>
      <c r="AF22" s="222"/>
      <c r="AG22" s="222"/>
      <c r="AH22" s="222"/>
      <c r="AI22" s="222"/>
      <c r="AJ22" s="222"/>
      <c r="AK22" s="222"/>
      <c r="AL22" s="222"/>
      <c r="AM22" s="222"/>
      <c r="AN22" s="222"/>
      <c r="AO22" s="222"/>
      <c r="AP22" s="222"/>
      <c r="AQ22" s="222"/>
      <c r="AR22" s="222"/>
      <c r="AS22" s="222"/>
      <c r="AT22" s="222"/>
      <c r="AU22" s="222"/>
      <c r="AV22" s="222"/>
      <c r="AW22" s="222"/>
      <c r="AX22" s="970"/>
    </row>
    <row r="23" spans="1:50" ht="25.5" customHeight="1" x14ac:dyDescent="0.15">
      <c r="A23" s="964"/>
      <c r="B23" s="965"/>
      <c r="C23" s="965"/>
      <c r="D23" s="965"/>
      <c r="E23" s="965"/>
      <c r="F23" s="966"/>
      <c r="G23" s="949" t="s">
        <v>581</v>
      </c>
      <c r="H23" s="950"/>
      <c r="I23" s="950"/>
      <c r="J23" s="950"/>
      <c r="K23" s="950"/>
      <c r="L23" s="950"/>
      <c r="M23" s="950"/>
      <c r="N23" s="950"/>
      <c r="O23" s="951"/>
      <c r="P23" s="916">
        <v>3792</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t="s">
        <v>582</v>
      </c>
      <c r="H24" s="953"/>
      <c r="I24" s="953"/>
      <c r="J24" s="953"/>
      <c r="K24" s="953"/>
      <c r="L24" s="953"/>
      <c r="M24" s="953"/>
      <c r="N24" s="953"/>
      <c r="O24" s="954"/>
      <c r="P24" s="657">
        <v>38</v>
      </c>
      <c r="Q24" s="658"/>
      <c r="R24" s="658"/>
      <c r="S24" s="658"/>
      <c r="T24" s="658"/>
      <c r="U24" s="658"/>
      <c r="V24" s="659"/>
      <c r="W24" s="657"/>
      <c r="X24" s="658"/>
      <c r="Y24" s="658"/>
      <c r="Z24" s="658"/>
      <c r="AA24" s="658"/>
      <c r="AB24" s="658"/>
      <c r="AC24" s="659"/>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t="s">
        <v>583</v>
      </c>
      <c r="H25" s="953"/>
      <c r="I25" s="953"/>
      <c r="J25" s="953"/>
      <c r="K25" s="953"/>
      <c r="L25" s="953"/>
      <c r="M25" s="953"/>
      <c r="N25" s="953"/>
      <c r="O25" s="954"/>
      <c r="P25" s="657">
        <v>7</v>
      </c>
      <c r="Q25" s="658"/>
      <c r="R25" s="658"/>
      <c r="S25" s="658"/>
      <c r="T25" s="658"/>
      <c r="U25" s="658"/>
      <c r="V25" s="659"/>
      <c r="W25" s="657"/>
      <c r="X25" s="658"/>
      <c r="Y25" s="658"/>
      <c r="Z25" s="658"/>
      <c r="AA25" s="658"/>
      <c r="AB25" s="658"/>
      <c r="AC25" s="659"/>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57"/>
      <c r="Q26" s="658"/>
      <c r="R26" s="658"/>
      <c r="S26" s="658"/>
      <c r="T26" s="658"/>
      <c r="U26" s="658"/>
      <c r="V26" s="659"/>
      <c r="W26" s="657"/>
      <c r="X26" s="658"/>
      <c r="Y26" s="658"/>
      <c r="Z26" s="658"/>
      <c r="AA26" s="658"/>
      <c r="AB26" s="658"/>
      <c r="AC26" s="659"/>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57"/>
      <c r="Q27" s="658"/>
      <c r="R27" s="658"/>
      <c r="S27" s="658"/>
      <c r="T27" s="658"/>
      <c r="U27" s="658"/>
      <c r="V27" s="659"/>
      <c r="W27" s="657"/>
      <c r="X27" s="658"/>
      <c r="Y27" s="658"/>
      <c r="Z27" s="658"/>
      <c r="AA27" s="658"/>
      <c r="AB27" s="658"/>
      <c r="AC27" s="659"/>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460</v>
      </c>
      <c r="H28" s="956"/>
      <c r="I28" s="956"/>
      <c r="J28" s="956"/>
      <c r="K28" s="956"/>
      <c r="L28" s="956"/>
      <c r="M28" s="956"/>
      <c r="N28" s="956"/>
      <c r="O28" s="957"/>
      <c r="P28" s="875">
        <f>P29-SUM(P23:P27)</f>
        <v>0</v>
      </c>
      <c r="Q28" s="876"/>
      <c r="R28" s="876"/>
      <c r="S28" s="876"/>
      <c r="T28" s="876"/>
      <c r="U28" s="876"/>
      <c r="V28" s="877"/>
      <c r="W28" s="875">
        <f>W29-SUM(W23:W27)</f>
        <v>0</v>
      </c>
      <c r="X28" s="876"/>
      <c r="Y28" s="876"/>
      <c r="Z28" s="876"/>
      <c r="AA28" s="876"/>
      <c r="AB28" s="876"/>
      <c r="AC28" s="877"/>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457</v>
      </c>
      <c r="H29" s="959"/>
      <c r="I29" s="959"/>
      <c r="J29" s="959"/>
      <c r="K29" s="959"/>
      <c r="L29" s="959"/>
      <c r="M29" s="959"/>
      <c r="N29" s="959"/>
      <c r="O29" s="960"/>
      <c r="P29" s="657">
        <f>AK13</f>
        <v>3837</v>
      </c>
      <c r="Q29" s="658"/>
      <c r="R29" s="658"/>
      <c r="S29" s="658"/>
      <c r="T29" s="658"/>
      <c r="U29" s="658"/>
      <c r="V29" s="659"/>
      <c r="W29" s="930">
        <f>AR13</f>
        <v>0</v>
      </c>
      <c r="X29" s="931"/>
      <c r="Y29" s="931"/>
      <c r="Z29" s="931"/>
      <c r="AA29" s="931"/>
      <c r="AB29" s="931"/>
      <c r="AC29" s="93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8" t="s">
        <v>472</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534</v>
      </c>
      <c r="AF30" s="856"/>
      <c r="AG30" s="856"/>
      <c r="AH30" s="857"/>
      <c r="AI30" s="855" t="s">
        <v>531</v>
      </c>
      <c r="AJ30" s="856"/>
      <c r="AK30" s="856"/>
      <c r="AL30" s="857"/>
      <c r="AM30" s="912" t="s">
        <v>526</v>
      </c>
      <c r="AN30" s="912"/>
      <c r="AO30" s="912"/>
      <c r="AP30" s="855"/>
      <c r="AQ30" s="767" t="s">
        <v>354</v>
      </c>
      <c r="AR30" s="768"/>
      <c r="AS30" s="768"/>
      <c r="AT30" s="769"/>
      <c r="AU30" s="774" t="s">
        <v>253</v>
      </c>
      <c r="AV30" s="774"/>
      <c r="AW30" s="774"/>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584</v>
      </c>
      <c r="AR31" s="200"/>
      <c r="AS31" s="133" t="s">
        <v>355</v>
      </c>
      <c r="AT31" s="134"/>
      <c r="AU31" s="199">
        <v>31</v>
      </c>
      <c r="AV31" s="199"/>
      <c r="AW31" s="398" t="s">
        <v>300</v>
      </c>
      <c r="AX31" s="399"/>
    </row>
    <row r="32" spans="1:50" ht="23.25" customHeight="1" x14ac:dyDescent="0.15">
      <c r="A32" s="403"/>
      <c r="B32" s="401"/>
      <c r="C32" s="401"/>
      <c r="D32" s="401"/>
      <c r="E32" s="401"/>
      <c r="F32" s="402"/>
      <c r="G32" s="564" t="s">
        <v>641</v>
      </c>
      <c r="H32" s="565"/>
      <c r="I32" s="565"/>
      <c r="J32" s="565"/>
      <c r="K32" s="565"/>
      <c r="L32" s="565"/>
      <c r="M32" s="565"/>
      <c r="N32" s="565"/>
      <c r="O32" s="566"/>
      <c r="P32" s="105" t="s">
        <v>642</v>
      </c>
      <c r="Q32" s="105"/>
      <c r="R32" s="105"/>
      <c r="S32" s="105"/>
      <c r="T32" s="105"/>
      <c r="U32" s="105"/>
      <c r="V32" s="105"/>
      <c r="W32" s="105"/>
      <c r="X32" s="106"/>
      <c r="Y32" s="471" t="s">
        <v>12</v>
      </c>
      <c r="Z32" s="531"/>
      <c r="AA32" s="532"/>
      <c r="AB32" s="461" t="s">
        <v>495</v>
      </c>
      <c r="AC32" s="461"/>
      <c r="AD32" s="461"/>
      <c r="AE32" s="218">
        <v>88</v>
      </c>
      <c r="AF32" s="219"/>
      <c r="AG32" s="219"/>
      <c r="AH32" s="219"/>
      <c r="AI32" s="218">
        <v>87.2</v>
      </c>
      <c r="AJ32" s="219"/>
      <c r="AK32" s="219"/>
      <c r="AL32" s="219"/>
      <c r="AM32" s="218">
        <v>82.1</v>
      </c>
      <c r="AN32" s="219"/>
      <c r="AO32" s="219"/>
      <c r="AP32" s="219"/>
      <c r="AQ32" s="340" t="s">
        <v>585</v>
      </c>
      <c r="AR32" s="207"/>
      <c r="AS32" s="207"/>
      <c r="AT32" s="341"/>
      <c r="AU32" s="219" t="s">
        <v>584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495</v>
      </c>
      <c r="AC33" s="523"/>
      <c r="AD33" s="523"/>
      <c r="AE33" s="218">
        <v>80</v>
      </c>
      <c r="AF33" s="219"/>
      <c r="AG33" s="219"/>
      <c r="AH33" s="219"/>
      <c r="AI33" s="218">
        <v>80</v>
      </c>
      <c r="AJ33" s="219"/>
      <c r="AK33" s="219"/>
      <c r="AL33" s="219"/>
      <c r="AM33" s="218">
        <v>80</v>
      </c>
      <c r="AN33" s="219"/>
      <c r="AO33" s="219"/>
      <c r="AP33" s="219"/>
      <c r="AQ33" s="340" t="s">
        <v>584</v>
      </c>
      <c r="AR33" s="207"/>
      <c r="AS33" s="207"/>
      <c r="AT33" s="341"/>
      <c r="AU33" s="219">
        <v>80</v>
      </c>
      <c r="AV33" s="219"/>
      <c r="AW33" s="219"/>
      <c r="AX33" s="221"/>
    </row>
    <row r="34" spans="1:50" ht="30.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109</v>
      </c>
      <c r="AJ34" s="219"/>
      <c r="AK34" s="219"/>
      <c r="AL34" s="219"/>
      <c r="AM34" s="218">
        <v>103</v>
      </c>
      <c r="AN34" s="219" t="e">
        <f>AN32/AN33*100</f>
        <v>#DIV/0!</v>
      </c>
      <c r="AO34" s="219" t="e">
        <f>AO32/AO33*100</f>
        <v>#DIV/0!</v>
      </c>
      <c r="AP34" s="220" t="e">
        <f>AP32/AP33*100</f>
        <v>#DIV/0!</v>
      </c>
      <c r="AQ34" s="340" t="s">
        <v>584</v>
      </c>
      <c r="AR34" s="207"/>
      <c r="AS34" s="207"/>
      <c r="AT34" s="341"/>
      <c r="AU34" s="219" t="s">
        <v>584</v>
      </c>
      <c r="AV34" s="219"/>
      <c r="AW34" s="219"/>
      <c r="AX34" s="221"/>
    </row>
    <row r="35" spans="1:50" ht="23.25" customHeight="1" x14ac:dyDescent="0.15">
      <c r="A35" s="226" t="s">
        <v>504</v>
      </c>
      <c r="B35" s="227"/>
      <c r="C35" s="227"/>
      <c r="D35" s="227"/>
      <c r="E35" s="227"/>
      <c r="F35" s="228"/>
      <c r="G35" s="232" t="s">
        <v>631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7"/>
      <c r="AF77" s="888"/>
      <c r="AG77" s="888"/>
      <c r="AH77" s="888"/>
      <c r="AI77" s="887"/>
      <c r="AJ77" s="888"/>
      <c r="AK77" s="888"/>
      <c r="AL77" s="888"/>
      <c r="AM77" s="887"/>
      <c r="AN77" s="888"/>
      <c r="AO77" s="888"/>
      <c r="AP77" s="888"/>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4"/>
    </row>
    <row r="80" spans="1:50" ht="18.75" hidden="1" customHeight="1" x14ac:dyDescent="0.15">
      <c r="A80" s="861"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643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407193</v>
      </c>
      <c r="AF101" s="219"/>
      <c r="AG101" s="219"/>
      <c r="AH101" s="220"/>
      <c r="AI101" s="218">
        <v>414622</v>
      </c>
      <c r="AJ101" s="219"/>
      <c r="AK101" s="219"/>
      <c r="AL101" s="220"/>
      <c r="AM101" s="218"/>
      <c r="AN101" s="219"/>
      <c r="AO101" s="219"/>
      <c r="AP101" s="220"/>
      <c r="AQ101" s="218" t="s">
        <v>584</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415701</v>
      </c>
      <c r="AF102" s="418"/>
      <c r="AG102" s="418"/>
      <c r="AH102" s="418"/>
      <c r="AI102" s="418">
        <v>407193</v>
      </c>
      <c r="AJ102" s="418"/>
      <c r="AK102" s="418"/>
      <c r="AL102" s="418"/>
      <c r="AM102" s="418">
        <v>414622</v>
      </c>
      <c r="AN102" s="418"/>
      <c r="AO102" s="418"/>
      <c r="AP102" s="418"/>
      <c r="AQ102" s="273"/>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578</v>
      </c>
      <c r="AF116" s="418"/>
      <c r="AG116" s="418"/>
      <c r="AH116" s="418"/>
      <c r="AI116" s="418" t="s">
        <v>578</v>
      </c>
      <c r="AJ116" s="418"/>
      <c r="AK116" s="418"/>
      <c r="AL116" s="418"/>
      <c r="AM116" s="418" t="s">
        <v>578</v>
      </c>
      <c r="AN116" s="418"/>
      <c r="AO116" s="418"/>
      <c r="AP116" s="418"/>
      <c r="AQ116" s="218" t="s">
        <v>589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565</v>
      </c>
      <c r="AC117" s="473"/>
      <c r="AD117" s="474"/>
      <c r="AE117" s="551" t="s">
        <v>578</v>
      </c>
      <c r="AF117" s="551"/>
      <c r="AG117" s="551"/>
      <c r="AH117" s="551"/>
      <c r="AI117" s="551" t="s">
        <v>578</v>
      </c>
      <c r="AJ117" s="551"/>
      <c r="AK117" s="551"/>
      <c r="AL117" s="551"/>
      <c r="AM117" s="551" t="s">
        <v>578</v>
      </c>
      <c r="AN117" s="551"/>
      <c r="AO117" s="551"/>
      <c r="AP117" s="551"/>
      <c r="AQ117" s="551" t="s">
        <v>589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3"/>
      <c r="Z127" s="924"/>
      <c r="AA127" s="925"/>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593</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495</v>
      </c>
      <c r="AC134" s="205"/>
      <c r="AD134" s="205"/>
      <c r="AE134" s="206">
        <v>88</v>
      </c>
      <c r="AF134" s="207"/>
      <c r="AG134" s="207"/>
      <c r="AH134" s="207"/>
      <c r="AI134" s="206">
        <v>87.2</v>
      </c>
      <c r="AJ134" s="207"/>
      <c r="AK134" s="207"/>
      <c r="AL134" s="207"/>
      <c r="AM134" s="206">
        <v>82.1</v>
      </c>
      <c r="AN134" s="207"/>
      <c r="AO134" s="207"/>
      <c r="AP134" s="207"/>
      <c r="AQ134" s="206" t="s">
        <v>584</v>
      </c>
      <c r="AR134" s="207"/>
      <c r="AS134" s="207"/>
      <c r="AT134" s="207"/>
      <c r="AU134" s="206" t="s">
        <v>584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495</v>
      </c>
      <c r="AC135" s="213"/>
      <c r="AD135" s="213"/>
      <c r="AE135" s="206" t="s">
        <v>578</v>
      </c>
      <c r="AF135" s="207"/>
      <c r="AG135" s="207"/>
      <c r="AH135" s="207"/>
      <c r="AI135" s="206">
        <v>80</v>
      </c>
      <c r="AJ135" s="207"/>
      <c r="AK135" s="207"/>
      <c r="AL135" s="207"/>
      <c r="AM135" s="206">
        <v>80</v>
      </c>
      <c r="AN135" s="207"/>
      <c r="AO135" s="207"/>
      <c r="AP135" s="207"/>
      <c r="AQ135" s="206" t="s">
        <v>584</v>
      </c>
      <c r="AR135" s="207"/>
      <c r="AS135" s="207"/>
      <c r="AT135" s="207"/>
      <c r="AU135" s="206">
        <v>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 customHeight="1" x14ac:dyDescent="0.15">
      <c r="A188" s="189"/>
      <c r="B188" s="186"/>
      <c r="C188" s="180"/>
      <c r="D188" s="186"/>
      <c r="E188" s="125" t="s">
        <v>640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2.2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28"/>
      <c r="E430" s="174" t="s">
        <v>544</v>
      </c>
      <c r="F430" s="895"/>
      <c r="G430" s="896" t="s">
        <v>374</v>
      </c>
      <c r="H430" s="123"/>
      <c r="I430" s="123"/>
      <c r="J430" s="897" t="s">
        <v>578</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584</v>
      </c>
      <c r="AF432" s="200"/>
      <c r="AG432" s="133" t="s">
        <v>355</v>
      </c>
      <c r="AH432" s="134"/>
      <c r="AI432" s="156"/>
      <c r="AJ432" s="156"/>
      <c r="AK432" s="156"/>
      <c r="AL432" s="154"/>
      <c r="AM432" s="156"/>
      <c r="AN432" s="156"/>
      <c r="AO432" s="156"/>
      <c r="AP432" s="154"/>
      <c r="AQ432" s="590" t="s">
        <v>584</v>
      </c>
      <c r="AR432" s="200"/>
      <c r="AS432" s="133" t="s">
        <v>355</v>
      </c>
      <c r="AT432" s="134"/>
      <c r="AU432" s="200" t="s">
        <v>584</v>
      </c>
      <c r="AV432" s="200"/>
      <c r="AW432" s="133" t="s">
        <v>300</v>
      </c>
      <c r="AX432" s="195"/>
    </row>
    <row r="433" spans="1:50" ht="23.25" customHeight="1" x14ac:dyDescent="0.15">
      <c r="A433" s="189"/>
      <c r="B433" s="186"/>
      <c r="C433" s="180"/>
      <c r="D433" s="186"/>
      <c r="E433" s="342"/>
      <c r="F433" s="343"/>
      <c r="G433" s="104" t="s">
        <v>584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589</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584</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584</v>
      </c>
      <c r="AF457" s="200"/>
      <c r="AG457" s="133" t="s">
        <v>355</v>
      </c>
      <c r="AH457" s="134"/>
      <c r="AI457" s="156"/>
      <c r="AJ457" s="156"/>
      <c r="AK457" s="156"/>
      <c r="AL457" s="154"/>
      <c r="AM457" s="156"/>
      <c r="AN457" s="156"/>
      <c r="AO457" s="156"/>
      <c r="AP457" s="154"/>
      <c r="AQ457" s="590" t="s">
        <v>594</v>
      </c>
      <c r="AR457" s="200"/>
      <c r="AS457" s="133" t="s">
        <v>355</v>
      </c>
      <c r="AT457" s="134"/>
      <c r="AU457" s="200" t="s">
        <v>584</v>
      </c>
      <c r="AV457" s="200"/>
      <c r="AW457" s="133" t="s">
        <v>300</v>
      </c>
      <c r="AX457" s="195"/>
    </row>
    <row r="458" spans="1:50" ht="23.25" customHeight="1" x14ac:dyDescent="0.15">
      <c r="A458" s="189"/>
      <c r="B458" s="186"/>
      <c r="C458" s="180"/>
      <c r="D458" s="186"/>
      <c r="E458" s="342"/>
      <c r="F458" s="343"/>
      <c r="G458" s="104" t="s">
        <v>584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584</v>
      </c>
      <c r="AC458" s="213"/>
      <c r="AD458" s="213"/>
      <c r="AE458" s="340" t="s">
        <v>578</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584</v>
      </c>
      <c r="AC459" s="205"/>
      <c r="AD459" s="205"/>
      <c r="AE459" s="340" t="s">
        <v>578</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578</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6" t="s">
        <v>374</v>
      </c>
      <c r="H484" s="123"/>
      <c r="I484" s="123"/>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585</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6" t="s">
        <v>374</v>
      </c>
      <c r="H538" s="123"/>
      <c r="I538" s="123"/>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6" t="s">
        <v>374</v>
      </c>
      <c r="H592" s="123"/>
      <c r="I592" s="123"/>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6" t="s">
        <v>374</v>
      </c>
      <c r="H646" s="123"/>
      <c r="I646" s="123"/>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2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82.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626</v>
      </c>
      <c r="AH702" s="386"/>
      <c r="AI702" s="386"/>
      <c r="AJ702" s="386"/>
      <c r="AK702" s="386"/>
      <c r="AL702" s="386"/>
      <c r="AM702" s="386"/>
      <c r="AN702" s="386"/>
      <c r="AO702" s="386"/>
      <c r="AP702" s="386"/>
      <c r="AQ702" s="386"/>
      <c r="AR702" s="386"/>
      <c r="AS702" s="386"/>
      <c r="AT702" s="386"/>
      <c r="AU702" s="386"/>
      <c r="AV702" s="386"/>
      <c r="AW702" s="386"/>
      <c r="AX702" s="387"/>
    </row>
    <row r="703" spans="1:50" ht="66"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573</v>
      </c>
      <c r="AE703" s="329"/>
      <c r="AF703" s="329"/>
      <c r="AG703" s="101" t="s">
        <v>632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1"/>
      <c r="B704" s="872"/>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573</v>
      </c>
      <c r="AE704" s="783"/>
      <c r="AF704" s="783"/>
      <c r="AG704" s="167" t="s">
        <v>627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595</v>
      </c>
      <c r="AE705" s="715"/>
      <c r="AF705" s="715"/>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596</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59.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573</v>
      </c>
      <c r="AE708" s="605"/>
      <c r="AF708" s="605"/>
      <c r="AG708" s="742" t="s">
        <v>633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595</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628</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59.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645</v>
      </c>
      <c r="AE712" s="783"/>
      <c r="AF712" s="783"/>
      <c r="AG712" s="101" t="s">
        <v>644</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2"/>
      <c r="B713" s="644"/>
      <c r="C713" s="945" t="s">
        <v>470</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8" t="s">
        <v>595</v>
      </c>
      <c r="AE713" s="329"/>
      <c r="AF713" s="663"/>
      <c r="AG713" s="101" t="s">
        <v>628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630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t="s">
        <v>589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600</v>
      </c>
      <c r="K721" s="291"/>
      <c r="L721" s="83" t="str">
        <f>IF(M721="","","-")</f>
        <v/>
      </c>
      <c r="M721" s="84"/>
      <c r="N721" s="304" t="s">
        <v>599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2" t="s">
        <v>53</v>
      </c>
      <c r="D726" s="834"/>
      <c r="E726" s="834"/>
      <c r="F726" s="835"/>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2.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3.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548</v>
      </c>
      <c r="B737" s="210"/>
      <c r="C737" s="210"/>
      <c r="D737" s="211"/>
      <c r="E737" s="987" t="s">
        <v>601</v>
      </c>
      <c r="F737" s="987"/>
      <c r="G737" s="987"/>
      <c r="H737" s="987"/>
      <c r="I737" s="987"/>
      <c r="J737" s="987"/>
      <c r="K737" s="987"/>
      <c r="L737" s="987"/>
      <c r="M737" s="987"/>
      <c r="N737" s="365" t="s">
        <v>541</v>
      </c>
      <c r="O737" s="365"/>
      <c r="P737" s="365"/>
      <c r="Q737" s="365"/>
      <c r="R737" s="987" t="s">
        <v>603</v>
      </c>
      <c r="S737" s="987"/>
      <c r="T737" s="987"/>
      <c r="U737" s="987"/>
      <c r="V737" s="987"/>
      <c r="W737" s="987"/>
      <c r="X737" s="987"/>
      <c r="Y737" s="987"/>
      <c r="Z737" s="987"/>
      <c r="AA737" s="365" t="s">
        <v>540</v>
      </c>
      <c r="AB737" s="365"/>
      <c r="AC737" s="365"/>
      <c r="AD737" s="365"/>
      <c r="AE737" s="987" t="s">
        <v>605</v>
      </c>
      <c r="AF737" s="987"/>
      <c r="AG737" s="987"/>
      <c r="AH737" s="987"/>
      <c r="AI737" s="987"/>
      <c r="AJ737" s="987"/>
      <c r="AK737" s="987"/>
      <c r="AL737" s="987"/>
      <c r="AM737" s="987"/>
      <c r="AN737" s="365" t="s">
        <v>539</v>
      </c>
      <c r="AO737" s="365"/>
      <c r="AP737" s="365"/>
      <c r="AQ737" s="365"/>
      <c r="AR737" s="979" t="s">
        <v>607</v>
      </c>
      <c r="AS737" s="980"/>
      <c r="AT737" s="980"/>
      <c r="AU737" s="980"/>
      <c r="AV737" s="980"/>
      <c r="AW737" s="980"/>
      <c r="AX737" s="981"/>
      <c r="AY737" s="89"/>
      <c r="AZ737" s="89"/>
    </row>
    <row r="738" spans="1:52" ht="24.75" customHeight="1" x14ac:dyDescent="0.15">
      <c r="A738" s="988" t="s">
        <v>538</v>
      </c>
      <c r="B738" s="210"/>
      <c r="C738" s="210"/>
      <c r="D738" s="211"/>
      <c r="E738" s="987" t="s">
        <v>602</v>
      </c>
      <c r="F738" s="987"/>
      <c r="G738" s="987"/>
      <c r="H738" s="987"/>
      <c r="I738" s="987"/>
      <c r="J738" s="987"/>
      <c r="K738" s="987"/>
      <c r="L738" s="987"/>
      <c r="M738" s="987"/>
      <c r="N738" s="365" t="s">
        <v>537</v>
      </c>
      <c r="O738" s="365"/>
      <c r="P738" s="365"/>
      <c r="Q738" s="365"/>
      <c r="R738" s="987" t="s">
        <v>604</v>
      </c>
      <c r="S738" s="987"/>
      <c r="T738" s="987"/>
      <c r="U738" s="987"/>
      <c r="V738" s="987"/>
      <c r="W738" s="987"/>
      <c r="X738" s="987"/>
      <c r="Y738" s="987"/>
      <c r="Z738" s="987"/>
      <c r="AA738" s="365" t="s">
        <v>536</v>
      </c>
      <c r="AB738" s="365"/>
      <c r="AC738" s="365"/>
      <c r="AD738" s="365"/>
      <c r="AE738" s="987" t="s">
        <v>606</v>
      </c>
      <c r="AF738" s="987"/>
      <c r="AG738" s="987"/>
      <c r="AH738" s="987"/>
      <c r="AI738" s="987"/>
      <c r="AJ738" s="987"/>
      <c r="AK738" s="987"/>
      <c r="AL738" s="987"/>
      <c r="AM738" s="987"/>
      <c r="AN738" s="365" t="s">
        <v>532</v>
      </c>
      <c r="AO738" s="365"/>
      <c r="AP738" s="365"/>
      <c r="AQ738" s="365"/>
      <c r="AR738" s="979" t="s">
        <v>608</v>
      </c>
      <c r="AS738" s="980"/>
      <c r="AT738" s="980"/>
      <c r="AU738" s="980"/>
      <c r="AV738" s="980"/>
      <c r="AW738" s="980"/>
      <c r="AX738" s="981"/>
    </row>
    <row r="739" spans="1:52" ht="24.75" customHeight="1" thickBot="1" x14ac:dyDescent="0.2">
      <c r="A739" s="989" t="s">
        <v>528</v>
      </c>
      <c r="B739" s="990"/>
      <c r="C739" s="990"/>
      <c r="D739" s="991"/>
      <c r="E739" s="992" t="s">
        <v>568</v>
      </c>
      <c r="F739" s="982"/>
      <c r="G739" s="982"/>
      <c r="H739" s="93" t="str">
        <f>IF(E739="", "", "(")</f>
        <v>(</v>
      </c>
      <c r="I739" s="982"/>
      <c r="J739" s="982"/>
      <c r="K739" s="93" t="str">
        <f>IF(OR(I739="　", I739=""), "", "-")</f>
        <v/>
      </c>
      <c r="L739" s="983">
        <v>448</v>
      </c>
      <c r="M739" s="983"/>
      <c r="N739" s="94" t="str">
        <f>IF(O739="", "", "-")</f>
        <v/>
      </c>
      <c r="O739" s="95"/>
      <c r="P739" s="94" t="str">
        <f>IF(E739="", "", ")")</f>
        <v>)</v>
      </c>
      <c r="Q739" s="992"/>
      <c r="R739" s="982"/>
      <c r="S739" s="982"/>
      <c r="T739" s="93" t="str">
        <f>IF(Q739="", "", "(")</f>
        <v/>
      </c>
      <c r="U739" s="982"/>
      <c r="V739" s="982"/>
      <c r="W739" s="93" t="str">
        <f>IF(OR(U739="　", U739=""), "", "-")</f>
        <v/>
      </c>
      <c r="X739" s="983"/>
      <c r="Y739" s="983"/>
      <c r="Z739" s="94" t="str">
        <f>IF(AA739="", "", "-")</f>
        <v/>
      </c>
      <c r="AA739" s="95"/>
      <c r="AB739" s="94" t="str">
        <f>IF(Q739="", "", ")")</f>
        <v/>
      </c>
      <c r="AC739" s="992"/>
      <c r="AD739" s="982"/>
      <c r="AE739" s="982"/>
      <c r="AF739" s="93" t="str">
        <f>IF(AC739="", "", "(")</f>
        <v/>
      </c>
      <c r="AG739" s="982"/>
      <c r="AH739" s="982"/>
      <c r="AI739" s="93" t="str">
        <f>IF(OR(AG739="　", AG739=""), "", "-")</f>
        <v/>
      </c>
      <c r="AJ739" s="983"/>
      <c r="AK739" s="983"/>
      <c r="AL739" s="94" t="str">
        <f>IF(AM739="", "", "-")</f>
        <v/>
      </c>
      <c r="AM739" s="95"/>
      <c r="AN739" s="94" t="str">
        <f>IF(AC739="", "", ")")</f>
        <v/>
      </c>
      <c r="AO739" s="984"/>
      <c r="AP739" s="985"/>
      <c r="AQ739" s="985"/>
      <c r="AR739" s="985"/>
      <c r="AS739" s="985"/>
      <c r="AT739" s="985"/>
      <c r="AU739" s="985"/>
      <c r="AV739" s="985"/>
      <c r="AW739" s="985"/>
      <c r="AX739" s="986"/>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1.7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1.7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0.2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6.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6.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7.2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6.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7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0.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0.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7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7.2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t="s">
        <v>609</v>
      </c>
      <c r="AD781" s="671"/>
      <c r="AE781" s="671"/>
      <c r="AF781" s="671"/>
      <c r="AG781" s="672"/>
      <c r="AH781" s="664" t="s">
        <v>610</v>
      </c>
      <c r="AI781" s="665"/>
      <c r="AJ781" s="665"/>
      <c r="AK781" s="665"/>
      <c r="AL781" s="665"/>
      <c r="AM781" s="665"/>
      <c r="AN781" s="665"/>
      <c r="AO781" s="665"/>
      <c r="AP781" s="665"/>
      <c r="AQ781" s="665"/>
      <c r="AR781" s="665"/>
      <c r="AS781" s="665"/>
      <c r="AT781" s="666"/>
      <c r="AU781" s="388">
        <v>3336</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0</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3336</v>
      </c>
      <c r="AV791" s="829"/>
      <c r="AW791" s="829"/>
      <c r="AX791" s="831"/>
    </row>
    <row r="792" spans="1:50" ht="24.75" customHeight="1" x14ac:dyDescent="0.15">
      <c r="A792" s="631"/>
      <c r="B792" s="632"/>
      <c r="C792" s="632"/>
      <c r="D792" s="632"/>
      <c r="E792" s="632"/>
      <c r="F792" s="633"/>
      <c r="G792" s="595" t="s">
        <v>620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611</v>
      </c>
      <c r="H794" s="671"/>
      <c r="I794" s="671"/>
      <c r="J794" s="671"/>
      <c r="K794" s="672"/>
      <c r="L794" s="664" t="s">
        <v>612</v>
      </c>
      <c r="M794" s="665"/>
      <c r="N794" s="665"/>
      <c r="O794" s="665"/>
      <c r="P794" s="665"/>
      <c r="Q794" s="665"/>
      <c r="R794" s="665"/>
      <c r="S794" s="665"/>
      <c r="T794" s="665"/>
      <c r="U794" s="665"/>
      <c r="V794" s="665"/>
      <c r="W794" s="665"/>
      <c r="X794" s="666"/>
      <c r="Y794" s="388">
        <v>33</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33</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47.25" customHeight="1" x14ac:dyDescent="0.15">
      <c r="A837" s="376">
        <v>1</v>
      </c>
      <c r="B837" s="376">
        <v>1</v>
      </c>
      <c r="C837" s="347" t="s">
        <v>613</v>
      </c>
      <c r="D837" s="347"/>
      <c r="E837" s="347"/>
      <c r="F837" s="347"/>
      <c r="G837" s="347"/>
      <c r="H837" s="347"/>
      <c r="I837" s="347"/>
      <c r="J837" s="348" t="s">
        <v>578</v>
      </c>
      <c r="K837" s="349"/>
      <c r="L837" s="349"/>
      <c r="M837" s="349"/>
      <c r="N837" s="349"/>
      <c r="O837" s="349"/>
      <c r="P837" s="350" t="s">
        <v>615</v>
      </c>
      <c r="Q837" s="350"/>
      <c r="R837" s="350"/>
      <c r="S837" s="350"/>
      <c r="T837" s="350"/>
      <c r="U837" s="350"/>
      <c r="V837" s="350"/>
      <c r="W837" s="350"/>
      <c r="X837" s="350"/>
      <c r="Y837" s="351">
        <v>0.2</v>
      </c>
      <c r="Z837" s="352"/>
      <c r="AA837" s="352"/>
      <c r="AB837" s="353"/>
      <c r="AC837" s="363" t="s">
        <v>196</v>
      </c>
      <c r="AD837" s="371"/>
      <c r="AE837" s="371"/>
      <c r="AF837" s="371"/>
      <c r="AG837" s="371"/>
      <c r="AH837" s="372" t="s">
        <v>584</v>
      </c>
      <c r="AI837" s="373"/>
      <c r="AJ837" s="373"/>
      <c r="AK837" s="373"/>
      <c r="AL837" s="357" t="s">
        <v>584</v>
      </c>
      <c r="AM837" s="358"/>
      <c r="AN837" s="358"/>
      <c r="AO837" s="359"/>
      <c r="AP837" s="360" t="s">
        <v>584</v>
      </c>
      <c r="AQ837" s="360"/>
      <c r="AR837" s="360"/>
      <c r="AS837" s="360"/>
      <c r="AT837" s="360"/>
      <c r="AU837" s="360"/>
      <c r="AV837" s="360"/>
      <c r="AW837" s="360"/>
      <c r="AX837" s="360"/>
    </row>
    <row r="838" spans="1:50" ht="47.25" customHeight="1" x14ac:dyDescent="0.15">
      <c r="A838" s="376">
        <v>2</v>
      </c>
      <c r="B838" s="376">
        <v>1</v>
      </c>
      <c r="C838" s="347" t="s">
        <v>614</v>
      </c>
      <c r="D838" s="347"/>
      <c r="E838" s="347"/>
      <c r="F838" s="347"/>
      <c r="G838" s="347"/>
      <c r="H838" s="347"/>
      <c r="I838" s="347"/>
      <c r="J838" s="348" t="s">
        <v>578</v>
      </c>
      <c r="K838" s="349"/>
      <c r="L838" s="349"/>
      <c r="M838" s="349"/>
      <c r="N838" s="349"/>
      <c r="O838" s="349"/>
      <c r="P838" s="350" t="s">
        <v>616</v>
      </c>
      <c r="Q838" s="350"/>
      <c r="R838" s="350"/>
      <c r="S838" s="350"/>
      <c r="T838" s="350"/>
      <c r="U838" s="350"/>
      <c r="V838" s="350"/>
      <c r="W838" s="350"/>
      <c r="X838" s="350"/>
      <c r="Y838" s="351">
        <v>0.1</v>
      </c>
      <c r="Z838" s="352"/>
      <c r="AA838" s="352"/>
      <c r="AB838" s="353"/>
      <c r="AC838" s="363" t="s">
        <v>196</v>
      </c>
      <c r="AD838" s="363"/>
      <c r="AE838" s="363"/>
      <c r="AF838" s="363"/>
      <c r="AG838" s="363"/>
      <c r="AH838" s="372" t="s">
        <v>584</v>
      </c>
      <c r="AI838" s="373"/>
      <c r="AJ838" s="373"/>
      <c r="AK838" s="373"/>
      <c r="AL838" s="357" t="s">
        <v>584</v>
      </c>
      <c r="AM838" s="358"/>
      <c r="AN838" s="358"/>
      <c r="AO838" s="359"/>
      <c r="AP838" s="360" t="s">
        <v>584</v>
      </c>
      <c r="AQ838" s="360"/>
      <c r="AR838" s="360"/>
      <c r="AS838" s="360"/>
      <c r="AT838" s="360"/>
      <c r="AU838" s="360"/>
      <c r="AV838" s="360"/>
      <c r="AW838" s="360"/>
      <c r="AX838" s="360"/>
    </row>
    <row r="839" spans="1:50" ht="47.25"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639</v>
      </c>
      <c r="D870" s="347"/>
      <c r="E870" s="347"/>
      <c r="F870" s="347"/>
      <c r="G870" s="347"/>
      <c r="H870" s="347"/>
      <c r="I870" s="347"/>
      <c r="J870" s="348" t="s">
        <v>599</v>
      </c>
      <c r="K870" s="349"/>
      <c r="L870" s="349"/>
      <c r="M870" s="349"/>
      <c r="N870" s="349"/>
      <c r="O870" s="349"/>
      <c r="P870" s="350" t="s">
        <v>617</v>
      </c>
      <c r="Q870" s="350"/>
      <c r="R870" s="350"/>
      <c r="S870" s="350"/>
      <c r="T870" s="350"/>
      <c r="U870" s="350"/>
      <c r="V870" s="350"/>
      <c r="W870" s="350"/>
      <c r="X870" s="350"/>
      <c r="Y870" s="351">
        <v>3336</v>
      </c>
      <c r="Z870" s="352"/>
      <c r="AA870" s="352"/>
      <c r="AB870" s="353"/>
      <c r="AC870" s="363" t="s">
        <v>196</v>
      </c>
      <c r="AD870" s="371"/>
      <c r="AE870" s="371"/>
      <c r="AF870" s="371"/>
      <c r="AG870" s="371"/>
      <c r="AH870" s="372" t="s">
        <v>584</v>
      </c>
      <c r="AI870" s="373"/>
      <c r="AJ870" s="373"/>
      <c r="AK870" s="373"/>
      <c r="AL870" s="357" t="s">
        <v>618</v>
      </c>
      <c r="AM870" s="358"/>
      <c r="AN870" s="358"/>
      <c r="AO870" s="359"/>
      <c r="AP870" s="360" t="s">
        <v>618</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619</v>
      </c>
      <c r="D903" s="347"/>
      <c r="E903" s="347"/>
      <c r="F903" s="347"/>
      <c r="G903" s="347"/>
      <c r="H903" s="347"/>
      <c r="I903" s="347"/>
      <c r="J903" s="348" t="s">
        <v>584</v>
      </c>
      <c r="K903" s="349"/>
      <c r="L903" s="349"/>
      <c r="M903" s="349"/>
      <c r="N903" s="349"/>
      <c r="O903" s="349"/>
      <c r="P903" s="350" t="s">
        <v>621</v>
      </c>
      <c r="Q903" s="350"/>
      <c r="R903" s="350"/>
      <c r="S903" s="350"/>
      <c r="T903" s="350"/>
      <c r="U903" s="350"/>
      <c r="V903" s="350"/>
      <c r="W903" s="350"/>
      <c r="X903" s="350"/>
      <c r="Y903" s="351">
        <v>36</v>
      </c>
      <c r="Z903" s="352"/>
      <c r="AA903" s="352"/>
      <c r="AB903" s="353"/>
      <c r="AC903" s="363" t="s">
        <v>196</v>
      </c>
      <c r="AD903" s="371"/>
      <c r="AE903" s="371"/>
      <c r="AF903" s="371"/>
      <c r="AG903" s="371"/>
      <c r="AH903" s="372" t="s">
        <v>579</v>
      </c>
      <c r="AI903" s="373"/>
      <c r="AJ903" s="373"/>
      <c r="AK903" s="373"/>
      <c r="AL903" s="357" t="s">
        <v>584</v>
      </c>
      <c r="AM903" s="358"/>
      <c r="AN903" s="358"/>
      <c r="AO903" s="359"/>
      <c r="AP903" s="360" t="s">
        <v>584</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584</v>
      </c>
      <c r="F1102" s="375"/>
      <c r="G1102" s="375"/>
      <c r="H1102" s="375"/>
      <c r="I1102" s="375"/>
      <c r="J1102" s="348" t="s">
        <v>622</v>
      </c>
      <c r="K1102" s="349"/>
      <c r="L1102" s="349"/>
      <c r="M1102" s="349"/>
      <c r="N1102" s="349"/>
      <c r="O1102" s="349"/>
      <c r="P1102" s="362" t="s">
        <v>623</v>
      </c>
      <c r="Q1102" s="350"/>
      <c r="R1102" s="350"/>
      <c r="S1102" s="350"/>
      <c r="T1102" s="350"/>
      <c r="U1102" s="350"/>
      <c r="V1102" s="350"/>
      <c r="W1102" s="350"/>
      <c r="X1102" s="350"/>
      <c r="Y1102" s="351" t="s">
        <v>622</v>
      </c>
      <c r="Z1102" s="352"/>
      <c r="AA1102" s="352"/>
      <c r="AB1102" s="353"/>
      <c r="AC1102" s="354"/>
      <c r="AD1102" s="354"/>
      <c r="AE1102" s="354"/>
      <c r="AF1102" s="354"/>
      <c r="AG1102" s="354"/>
      <c r="AH1102" s="355" t="s">
        <v>599</v>
      </c>
      <c r="AI1102" s="356"/>
      <c r="AJ1102" s="356"/>
      <c r="AK1102" s="356"/>
      <c r="AL1102" s="357" t="s">
        <v>584</v>
      </c>
      <c r="AM1102" s="358"/>
      <c r="AN1102" s="358"/>
      <c r="AO1102" s="359"/>
      <c r="AP1102" s="360" t="s">
        <v>584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19"/>
      <c r="Z2" s="826"/>
      <c r="AA2" s="827"/>
      <c r="AB2" s="1023" t="s">
        <v>11</v>
      </c>
      <c r="AC2" s="1024"/>
      <c r="AD2" s="1025"/>
      <c r="AE2" s="1029" t="s">
        <v>555</v>
      </c>
      <c r="AF2" s="1029"/>
      <c r="AG2" s="1029"/>
      <c r="AH2" s="1029"/>
      <c r="AI2" s="1029" t="s">
        <v>552</v>
      </c>
      <c r="AJ2" s="1029"/>
      <c r="AK2" s="1029"/>
      <c r="AL2" s="1029"/>
      <c r="AM2" s="1029" t="s">
        <v>526</v>
      </c>
      <c r="AN2" s="1029"/>
      <c r="AO2" s="1029"/>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0"/>
      <c r="Z3" s="1021"/>
      <c r="AA3" s="1022"/>
      <c r="AB3" s="1026"/>
      <c r="AC3" s="1027"/>
      <c r="AD3" s="102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6"/>
      <c r="I4" s="996"/>
      <c r="J4" s="996"/>
      <c r="K4" s="996"/>
      <c r="L4" s="996"/>
      <c r="M4" s="996"/>
      <c r="N4" s="996"/>
      <c r="O4" s="997"/>
      <c r="P4" s="105"/>
      <c r="Q4" s="1004"/>
      <c r="R4" s="1004"/>
      <c r="S4" s="1004"/>
      <c r="T4" s="1004"/>
      <c r="U4" s="1004"/>
      <c r="V4" s="1004"/>
      <c r="W4" s="1004"/>
      <c r="X4" s="1005"/>
      <c r="Y4" s="1014" t="s">
        <v>12</v>
      </c>
      <c r="Z4" s="1015"/>
      <c r="AA4" s="1016"/>
      <c r="AB4" s="461"/>
      <c r="AC4" s="1018"/>
      <c r="AD4" s="101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998"/>
      <c r="H5" s="999"/>
      <c r="I5" s="999"/>
      <c r="J5" s="999"/>
      <c r="K5" s="999"/>
      <c r="L5" s="999"/>
      <c r="M5" s="999"/>
      <c r="N5" s="999"/>
      <c r="O5" s="1000"/>
      <c r="P5" s="1006"/>
      <c r="Q5" s="1006"/>
      <c r="R5" s="1006"/>
      <c r="S5" s="1006"/>
      <c r="T5" s="1006"/>
      <c r="U5" s="1006"/>
      <c r="V5" s="1006"/>
      <c r="W5" s="1006"/>
      <c r="X5" s="1007"/>
      <c r="Y5" s="415" t="s">
        <v>54</v>
      </c>
      <c r="Z5" s="1011"/>
      <c r="AA5" s="1012"/>
      <c r="AB5" s="523"/>
      <c r="AC5" s="1017"/>
      <c r="AD5" s="101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1"/>
      <c r="H6" s="1002"/>
      <c r="I6" s="1002"/>
      <c r="J6" s="1002"/>
      <c r="K6" s="1002"/>
      <c r="L6" s="1002"/>
      <c r="M6" s="1002"/>
      <c r="N6" s="1002"/>
      <c r="O6" s="1003"/>
      <c r="P6" s="1008"/>
      <c r="Q6" s="1008"/>
      <c r="R6" s="1008"/>
      <c r="S6" s="1008"/>
      <c r="T6" s="1008"/>
      <c r="U6" s="1008"/>
      <c r="V6" s="1008"/>
      <c r="W6" s="1008"/>
      <c r="X6" s="1009"/>
      <c r="Y6" s="1010" t="s">
        <v>13</v>
      </c>
      <c r="Z6" s="1011"/>
      <c r="AA6" s="1012"/>
      <c r="AB6" s="594" t="s">
        <v>301</v>
      </c>
      <c r="AC6" s="1013"/>
      <c r="AD6" s="101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19"/>
      <c r="Z9" s="826"/>
      <c r="AA9" s="827"/>
      <c r="AB9" s="1023" t="s">
        <v>11</v>
      </c>
      <c r="AC9" s="1024"/>
      <c r="AD9" s="1025"/>
      <c r="AE9" s="1029" t="s">
        <v>556</v>
      </c>
      <c r="AF9" s="1029"/>
      <c r="AG9" s="1029"/>
      <c r="AH9" s="1029"/>
      <c r="AI9" s="1029" t="s">
        <v>552</v>
      </c>
      <c r="AJ9" s="1029"/>
      <c r="AK9" s="1029"/>
      <c r="AL9" s="1029"/>
      <c r="AM9" s="1029" t="s">
        <v>526</v>
      </c>
      <c r="AN9" s="1029"/>
      <c r="AO9" s="1029"/>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0"/>
      <c r="Z10" s="1021"/>
      <c r="AA10" s="1022"/>
      <c r="AB10" s="1026"/>
      <c r="AC10" s="1027"/>
      <c r="AD10" s="102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6"/>
      <c r="I11" s="996"/>
      <c r="J11" s="996"/>
      <c r="K11" s="996"/>
      <c r="L11" s="996"/>
      <c r="M11" s="996"/>
      <c r="N11" s="996"/>
      <c r="O11" s="997"/>
      <c r="P11" s="105"/>
      <c r="Q11" s="1004"/>
      <c r="R11" s="1004"/>
      <c r="S11" s="1004"/>
      <c r="T11" s="1004"/>
      <c r="U11" s="1004"/>
      <c r="V11" s="1004"/>
      <c r="W11" s="1004"/>
      <c r="X11" s="1005"/>
      <c r="Y11" s="1014" t="s">
        <v>12</v>
      </c>
      <c r="Z11" s="1015"/>
      <c r="AA11" s="1016"/>
      <c r="AB11" s="461"/>
      <c r="AC11" s="1018"/>
      <c r="AD11" s="101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998"/>
      <c r="H12" s="999"/>
      <c r="I12" s="999"/>
      <c r="J12" s="999"/>
      <c r="K12" s="999"/>
      <c r="L12" s="999"/>
      <c r="M12" s="999"/>
      <c r="N12" s="999"/>
      <c r="O12" s="1000"/>
      <c r="P12" s="1006"/>
      <c r="Q12" s="1006"/>
      <c r="R12" s="1006"/>
      <c r="S12" s="1006"/>
      <c r="T12" s="1006"/>
      <c r="U12" s="1006"/>
      <c r="V12" s="1006"/>
      <c r="W12" s="1006"/>
      <c r="X12" s="1007"/>
      <c r="Y12" s="415" t="s">
        <v>54</v>
      </c>
      <c r="Z12" s="1011"/>
      <c r="AA12" s="1012"/>
      <c r="AB12" s="523"/>
      <c r="AC12" s="1017"/>
      <c r="AD12" s="101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4" t="s">
        <v>301</v>
      </c>
      <c r="AC13" s="1013"/>
      <c r="AD13" s="101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19"/>
      <c r="Z16" s="826"/>
      <c r="AA16" s="827"/>
      <c r="AB16" s="1023" t="s">
        <v>11</v>
      </c>
      <c r="AC16" s="1024"/>
      <c r="AD16" s="1025"/>
      <c r="AE16" s="1029" t="s">
        <v>555</v>
      </c>
      <c r="AF16" s="1029"/>
      <c r="AG16" s="1029"/>
      <c r="AH16" s="1029"/>
      <c r="AI16" s="1029" t="s">
        <v>553</v>
      </c>
      <c r="AJ16" s="1029"/>
      <c r="AK16" s="1029"/>
      <c r="AL16" s="1029"/>
      <c r="AM16" s="1029" t="s">
        <v>526</v>
      </c>
      <c r="AN16" s="1029"/>
      <c r="AO16" s="1029"/>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0"/>
      <c r="Z17" s="1021"/>
      <c r="AA17" s="1022"/>
      <c r="AB17" s="1026"/>
      <c r="AC17" s="1027"/>
      <c r="AD17" s="102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6"/>
      <c r="I18" s="996"/>
      <c r="J18" s="996"/>
      <c r="K18" s="996"/>
      <c r="L18" s="996"/>
      <c r="M18" s="996"/>
      <c r="N18" s="996"/>
      <c r="O18" s="997"/>
      <c r="P18" s="105"/>
      <c r="Q18" s="1004"/>
      <c r="R18" s="1004"/>
      <c r="S18" s="1004"/>
      <c r="T18" s="1004"/>
      <c r="U18" s="1004"/>
      <c r="V18" s="1004"/>
      <c r="W18" s="1004"/>
      <c r="X18" s="1005"/>
      <c r="Y18" s="1014" t="s">
        <v>12</v>
      </c>
      <c r="Z18" s="1015"/>
      <c r="AA18" s="1016"/>
      <c r="AB18" s="461"/>
      <c r="AC18" s="1018"/>
      <c r="AD18" s="101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998"/>
      <c r="H19" s="999"/>
      <c r="I19" s="999"/>
      <c r="J19" s="999"/>
      <c r="K19" s="999"/>
      <c r="L19" s="999"/>
      <c r="M19" s="999"/>
      <c r="N19" s="999"/>
      <c r="O19" s="1000"/>
      <c r="P19" s="1006"/>
      <c r="Q19" s="1006"/>
      <c r="R19" s="1006"/>
      <c r="S19" s="1006"/>
      <c r="T19" s="1006"/>
      <c r="U19" s="1006"/>
      <c r="V19" s="1006"/>
      <c r="W19" s="1006"/>
      <c r="X19" s="1007"/>
      <c r="Y19" s="415" t="s">
        <v>54</v>
      </c>
      <c r="Z19" s="1011"/>
      <c r="AA19" s="1012"/>
      <c r="AB19" s="523"/>
      <c r="AC19" s="1017"/>
      <c r="AD19" s="101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4" t="s">
        <v>301</v>
      </c>
      <c r="AC20" s="1013"/>
      <c r="AD20" s="101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19"/>
      <c r="Z23" s="826"/>
      <c r="AA23" s="827"/>
      <c r="AB23" s="1023" t="s">
        <v>11</v>
      </c>
      <c r="AC23" s="1024"/>
      <c r="AD23" s="1025"/>
      <c r="AE23" s="1029" t="s">
        <v>557</v>
      </c>
      <c r="AF23" s="1029"/>
      <c r="AG23" s="1029"/>
      <c r="AH23" s="1029"/>
      <c r="AI23" s="1029" t="s">
        <v>552</v>
      </c>
      <c r="AJ23" s="1029"/>
      <c r="AK23" s="1029"/>
      <c r="AL23" s="1029"/>
      <c r="AM23" s="1029" t="s">
        <v>526</v>
      </c>
      <c r="AN23" s="1029"/>
      <c r="AO23" s="1029"/>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0"/>
      <c r="Z24" s="1021"/>
      <c r="AA24" s="1022"/>
      <c r="AB24" s="1026"/>
      <c r="AC24" s="1027"/>
      <c r="AD24" s="102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6"/>
      <c r="I25" s="996"/>
      <c r="J25" s="996"/>
      <c r="K25" s="996"/>
      <c r="L25" s="996"/>
      <c r="M25" s="996"/>
      <c r="N25" s="996"/>
      <c r="O25" s="997"/>
      <c r="P25" s="105"/>
      <c r="Q25" s="1004"/>
      <c r="R25" s="1004"/>
      <c r="S25" s="1004"/>
      <c r="T25" s="1004"/>
      <c r="U25" s="1004"/>
      <c r="V25" s="1004"/>
      <c r="W25" s="1004"/>
      <c r="X25" s="1005"/>
      <c r="Y25" s="1014" t="s">
        <v>12</v>
      </c>
      <c r="Z25" s="1015"/>
      <c r="AA25" s="1016"/>
      <c r="AB25" s="461"/>
      <c r="AC25" s="1018"/>
      <c r="AD25" s="101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998"/>
      <c r="H26" s="999"/>
      <c r="I26" s="999"/>
      <c r="J26" s="999"/>
      <c r="K26" s="999"/>
      <c r="L26" s="999"/>
      <c r="M26" s="999"/>
      <c r="N26" s="999"/>
      <c r="O26" s="1000"/>
      <c r="P26" s="1006"/>
      <c r="Q26" s="1006"/>
      <c r="R26" s="1006"/>
      <c r="S26" s="1006"/>
      <c r="T26" s="1006"/>
      <c r="U26" s="1006"/>
      <c r="V26" s="1006"/>
      <c r="W26" s="1006"/>
      <c r="X26" s="1007"/>
      <c r="Y26" s="415" t="s">
        <v>54</v>
      </c>
      <c r="Z26" s="1011"/>
      <c r="AA26" s="1012"/>
      <c r="AB26" s="523"/>
      <c r="AC26" s="1017"/>
      <c r="AD26" s="101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4" t="s">
        <v>301</v>
      </c>
      <c r="AC27" s="1013"/>
      <c r="AD27" s="101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19"/>
      <c r="Z30" s="826"/>
      <c r="AA30" s="827"/>
      <c r="AB30" s="1023" t="s">
        <v>11</v>
      </c>
      <c r="AC30" s="1024"/>
      <c r="AD30" s="1025"/>
      <c r="AE30" s="1029" t="s">
        <v>555</v>
      </c>
      <c r="AF30" s="1029"/>
      <c r="AG30" s="1029"/>
      <c r="AH30" s="1029"/>
      <c r="AI30" s="1029" t="s">
        <v>552</v>
      </c>
      <c r="AJ30" s="1029"/>
      <c r="AK30" s="1029"/>
      <c r="AL30" s="1029"/>
      <c r="AM30" s="1029" t="s">
        <v>550</v>
      </c>
      <c r="AN30" s="1029"/>
      <c r="AO30" s="1029"/>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0"/>
      <c r="Z31" s="1021"/>
      <c r="AA31" s="1022"/>
      <c r="AB31" s="1026"/>
      <c r="AC31" s="1027"/>
      <c r="AD31" s="102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6"/>
      <c r="I32" s="996"/>
      <c r="J32" s="996"/>
      <c r="K32" s="996"/>
      <c r="L32" s="996"/>
      <c r="M32" s="996"/>
      <c r="N32" s="996"/>
      <c r="O32" s="997"/>
      <c r="P32" s="105"/>
      <c r="Q32" s="1004"/>
      <c r="R32" s="1004"/>
      <c r="S32" s="1004"/>
      <c r="T32" s="1004"/>
      <c r="U32" s="1004"/>
      <c r="V32" s="1004"/>
      <c r="W32" s="1004"/>
      <c r="X32" s="1005"/>
      <c r="Y32" s="1014" t="s">
        <v>12</v>
      </c>
      <c r="Z32" s="1015"/>
      <c r="AA32" s="1016"/>
      <c r="AB32" s="461"/>
      <c r="AC32" s="1018"/>
      <c r="AD32" s="101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998"/>
      <c r="H33" s="999"/>
      <c r="I33" s="999"/>
      <c r="J33" s="999"/>
      <c r="K33" s="999"/>
      <c r="L33" s="999"/>
      <c r="M33" s="999"/>
      <c r="N33" s="999"/>
      <c r="O33" s="1000"/>
      <c r="P33" s="1006"/>
      <c r="Q33" s="1006"/>
      <c r="R33" s="1006"/>
      <c r="S33" s="1006"/>
      <c r="T33" s="1006"/>
      <c r="U33" s="1006"/>
      <c r="V33" s="1006"/>
      <c r="W33" s="1006"/>
      <c r="X33" s="1007"/>
      <c r="Y33" s="415" t="s">
        <v>54</v>
      </c>
      <c r="Z33" s="1011"/>
      <c r="AA33" s="1012"/>
      <c r="AB33" s="523"/>
      <c r="AC33" s="1017"/>
      <c r="AD33" s="101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4" t="s">
        <v>301</v>
      </c>
      <c r="AC34" s="1013"/>
      <c r="AD34" s="101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19"/>
      <c r="Z37" s="826"/>
      <c r="AA37" s="827"/>
      <c r="AB37" s="1023" t="s">
        <v>11</v>
      </c>
      <c r="AC37" s="1024"/>
      <c r="AD37" s="1025"/>
      <c r="AE37" s="1029" t="s">
        <v>557</v>
      </c>
      <c r="AF37" s="1029"/>
      <c r="AG37" s="1029"/>
      <c r="AH37" s="1029"/>
      <c r="AI37" s="1029" t="s">
        <v>554</v>
      </c>
      <c r="AJ37" s="1029"/>
      <c r="AK37" s="1029"/>
      <c r="AL37" s="1029"/>
      <c r="AM37" s="1029" t="s">
        <v>551</v>
      </c>
      <c r="AN37" s="1029"/>
      <c r="AO37" s="1029"/>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0"/>
      <c r="Z38" s="1021"/>
      <c r="AA38" s="1022"/>
      <c r="AB38" s="1026"/>
      <c r="AC38" s="1027"/>
      <c r="AD38" s="102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6"/>
      <c r="I39" s="996"/>
      <c r="J39" s="996"/>
      <c r="K39" s="996"/>
      <c r="L39" s="996"/>
      <c r="M39" s="996"/>
      <c r="N39" s="996"/>
      <c r="O39" s="997"/>
      <c r="P39" s="105"/>
      <c r="Q39" s="1004"/>
      <c r="R39" s="1004"/>
      <c r="S39" s="1004"/>
      <c r="T39" s="1004"/>
      <c r="U39" s="1004"/>
      <c r="V39" s="1004"/>
      <c r="W39" s="1004"/>
      <c r="X39" s="1005"/>
      <c r="Y39" s="1014" t="s">
        <v>12</v>
      </c>
      <c r="Z39" s="1015"/>
      <c r="AA39" s="1016"/>
      <c r="AB39" s="461"/>
      <c r="AC39" s="1018"/>
      <c r="AD39" s="101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998"/>
      <c r="H40" s="999"/>
      <c r="I40" s="999"/>
      <c r="J40" s="999"/>
      <c r="K40" s="999"/>
      <c r="L40" s="999"/>
      <c r="M40" s="999"/>
      <c r="N40" s="999"/>
      <c r="O40" s="1000"/>
      <c r="P40" s="1006"/>
      <c r="Q40" s="1006"/>
      <c r="R40" s="1006"/>
      <c r="S40" s="1006"/>
      <c r="T40" s="1006"/>
      <c r="U40" s="1006"/>
      <c r="V40" s="1006"/>
      <c r="W40" s="1006"/>
      <c r="X40" s="1007"/>
      <c r="Y40" s="415" t="s">
        <v>54</v>
      </c>
      <c r="Z40" s="1011"/>
      <c r="AA40" s="1012"/>
      <c r="AB40" s="523"/>
      <c r="AC40" s="1017"/>
      <c r="AD40" s="101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4" t="s">
        <v>301</v>
      </c>
      <c r="AC41" s="1013"/>
      <c r="AD41" s="101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19"/>
      <c r="Z44" s="826"/>
      <c r="AA44" s="827"/>
      <c r="AB44" s="1023" t="s">
        <v>11</v>
      </c>
      <c r="AC44" s="1024"/>
      <c r="AD44" s="1025"/>
      <c r="AE44" s="1029" t="s">
        <v>555</v>
      </c>
      <c r="AF44" s="1029"/>
      <c r="AG44" s="1029"/>
      <c r="AH44" s="1029"/>
      <c r="AI44" s="1029" t="s">
        <v>552</v>
      </c>
      <c r="AJ44" s="1029"/>
      <c r="AK44" s="1029"/>
      <c r="AL44" s="1029"/>
      <c r="AM44" s="1029" t="s">
        <v>526</v>
      </c>
      <c r="AN44" s="1029"/>
      <c r="AO44" s="1029"/>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0"/>
      <c r="Z45" s="1021"/>
      <c r="AA45" s="1022"/>
      <c r="AB45" s="1026"/>
      <c r="AC45" s="1027"/>
      <c r="AD45" s="102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6"/>
      <c r="I46" s="996"/>
      <c r="J46" s="996"/>
      <c r="K46" s="996"/>
      <c r="L46" s="996"/>
      <c r="M46" s="996"/>
      <c r="N46" s="996"/>
      <c r="O46" s="997"/>
      <c r="P46" s="105"/>
      <c r="Q46" s="1004"/>
      <c r="R46" s="1004"/>
      <c r="S46" s="1004"/>
      <c r="T46" s="1004"/>
      <c r="U46" s="1004"/>
      <c r="V46" s="1004"/>
      <c r="W46" s="1004"/>
      <c r="X46" s="1005"/>
      <c r="Y46" s="1014" t="s">
        <v>12</v>
      </c>
      <c r="Z46" s="1015"/>
      <c r="AA46" s="1016"/>
      <c r="AB46" s="461"/>
      <c r="AC46" s="1018"/>
      <c r="AD46" s="101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998"/>
      <c r="H47" s="999"/>
      <c r="I47" s="999"/>
      <c r="J47" s="999"/>
      <c r="K47" s="999"/>
      <c r="L47" s="999"/>
      <c r="M47" s="999"/>
      <c r="N47" s="999"/>
      <c r="O47" s="1000"/>
      <c r="P47" s="1006"/>
      <c r="Q47" s="1006"/>
      <c r="R47" s="1006"/>
      <c r="S47" s="1006"/>
      <c r="T47" s="1006"/>
      <c r="U47" s="1006"/>
      <c r="V47" s="1006"/>
      <c r="W47" s="1006"/>
      <c r="X47" s="1007"/>
      <c r="Y47" s="415" t="s">
        <v>54</v>
      </c>
      <c r="Z47" s="1011"/>
      <c r="AA47" s="1012"/>
      <c r="AB47" s="523"/>
      <c r="AC47" s="1017"/>
      <c r="AD47" s="101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4" t="s">
        <v>301</v>
      </c>
      <c r="AC48" s="1013"/>
      <c r="AD48" s="101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19"/>
      <c r="Z51" s="826"/>
      <c r="AA51" s="827"/>
      <c r="AB51" s="557" t="s">
        <v>11</v>
      </c>
      <c r="AC51" s="1024"/>
      <c r="AD51" s="1025"/>
      <c r="AE51" s="1029" t="s">
        <v>555</v>
      </c>
      <c r="AF51" s="1029"/>
      <c r="AG51" s="1029"/>
      <c r="AH51" s="1029"/>
      <c r="AI51" s="1029" t="s">
        <v>552</v>
      </c>
      <c r="AJ51" s="1029"/>
      <c r="AK51" s="1029"/>
      <c r="AL51" s="1029"/>
      <c r="AM51" s="1029" t="s">
        <v>526</v>
      </c>
      <c r="AN51" s="1029"/>
      <c r="AO51" s="1029"/>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0"/>
      <c r="Z52" s="1021"/>
      <c r="AA52" s="1022"/>
      <c r="AB52" s="1026"/>
      <c r="AC52" s="1027"/>
      <c r="AD52" s="102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6"/>
      <c r="I53" s="996"/>
      <c r="J53" s="996"/>
      <c r="K53" s="996"/>
      <c r="L53" s="996"/>
      <c r="M53" s="996"/>
      <c r="N53" s="996"/>
      <c r="O53" s="997"/>
      <c r="P53" s="105"/>
      <c r="Q53" s="1004"/>
      <c r="R53" s="1004"/>
      <c r="S53" s="1004"/>
      <c r="T53" s="1004"/>
      <c r="U53" s="1004"/>
      <c r="V53" s="1004"/>
      <c r="W53" s="1004"/>
      <c r="X53" s="1005"/>
      <c r="Y53" s="1014" t="s">
        <v>12</v>
      </c>
      <c r="Z53" s="1015"/>
      <c r="AA53" s="1016"/>
      <c r="AB53" s="461"/>
      <c r="AC53" s="1018"/>
      <c r="AD53" s="101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998"/>
      <c r="H54" s="999"/>
      <c r="I54" s="999"/>
      <c r="J54" s="999"/>
      <c r="K54" s="999"/>
      <c r="L54" s="999"/>
      <c r="M54" s="999"/>
      <c r="N54" s="999"/>
      <c r="O54" s="1000"/>
      <c r="P54" s="1006"/>
      <c r="Q54" s="1006"/>
      <c r="R54" s="1006"/>
      <c r="S54" s="1006"/>
      <c r="T54" s="1006"/>
      <c r="U54" s="1006"/>
      <c r="V54" s="1006"/>
      <c r="W54" s="1006"/>
      <c r="X54" s="1007"/>
      <c r="Y54" s="415" t="s">
        <v>54</v>
      </c>
      <c r="Z54" s="1011"/>
      <c r="AA54" s="1012"/>
      <c r="AB54" s="523"/>
      <c r="AC54" s="1017"/>
      <c r="AD54" s="101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4" t="s">
        <v>301</v>
      </c>
      <c r="AC55" s="1013"/>
      <c r="AD55" s="101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19"/>
      <c r="Z58" s="826"/>
      <c r="AA58" s="827"/>
      <c r="AB58" s="1023" t="s">
        <v>11</v>
      </c>
      <c r="AC58" s="1024"/>
      <c r="AD58" s="1025"/>
      <c r="AE58" s="1029" t="s">
        <v>555</v>
      </c>
      <c r="AF58" s="1029"/>
      <c r="AG58" s="1029"/>
      <c r="AH58" s="1029"/>
      <c r="AI58" s="1029" t="s">
        <v>552</v>
      </c>
      <c r="AJ58" s="1029"/>
      <c r="AK58" s="1029"/>
      <c r="AL58" s="1029"/>
      <c r="AM58" s="1029" t="s">
        <v>526</v>
      </c>
      <c r="AN58" s="1029"/>
      <c r="AO58" s="1029"/>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0"/>
      <c r="Z59" s="1021"/>
      <c r="AA59" s="1022"/>
      <c r="AB59" s="1026"/>
      <c r="AC59" s="1027"/>
      <c r="AD59" s="102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6"/>
      <c r="I60" s="996"/>
      <c r="J60" s="996"/>
      <c r="K60" s="996"/>
      <c r="L60" s="996"/>
      <c r="M60" s="996"/>
      <c r="N60" s="996"/>
      <c r="O60" s="997"/>
      <c r="P60" s="105"/>
      <c r="Q60" s="1004"/>
      <c r="R60" s="1004"/>
      <c r="S60" s="1004"/>
      <c r="T60" s="1004"/>
      <c r="U60" s="1004"/>
      <c r="V60" s="1004"/>
      <c r="W60" s="1004"/>
      <c r="X60" s="1005"/>
      <c r="Y60" s="1014" t="s">
        <v>12</v>
      </c>
      <c r="Z60" s="1015"/>
      <c r="AA60" s="1016"/>
      <c r="AB60" s="461"/>
      <c r="AC60" s="1018"/>
      <c r="AD60" s="101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998"/>
      <c r="H61" s="999"/>
      <c r="I61" s="999"/>
      <c r="J61" s="999"/>
      <c r="K61" s="999"/>
      <c r="L61" s="999"/>
      <c r="M61" s="999"/>
      <c r="N61" s="999"/>
      <c r="O61" s="1000"/>
      <c r="P61" s="1006"/>
      <c r="Q61" s="1006"/>
      <c r="R61" s="1006"/>
      <c r="S61" s="1006"/>
      <c r="T61" s="1006"/>
      <c r="U61" s="1006"/>
      <c r="V61" s="1006"/>
      <c r="W61" s="1006"/>
      <c r="X61" s="1007"/>
      <c r="Y61" s="415" t="s">
        <v>54</v>
      </c>
      <c r="Z61" s="1011"/>
      <c r="AA61" s="1012"/>
      <c r="AB61" s="523"/>
      <c r="AC61" s="1017"/>
      <c r="AD61" s="101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4" t="s">
        <v>301</v>
      </c>
      <c r="AC62" s="1013"/>
      <c r="AD62" s="101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19"/>
      <c r="Z65" s="826"/>
      <c r="AA65" s="827"/>
      <c r="AB65" s="1023" t="s">
        <v>11</v>
      </c>
      <c r="AC65" s="1024"/>
      <c r="AD65" s="1025"/>
      <c r="AE65" s="1029" t="s">
        <v>555</v>
      </c>
      <c r="AF65" s="1029"/>
      <c r="AG65" s="1029"/>
      <c r="AH65" s="1029"/>
      <c r="AI65" s="1029" t="s">
        <v>552</v>
      </c>
      <c r="AJ65" s="1029"/>
      <c r="AK65" s="1029"/>
      <c r="AL65" s="1029"/>
      <c r="AM65" s="1029" t="s">
        <v>526</v>
      </c>
      <c r="AN65" s="1029"/>
      <c r="AO65" s="1029"/>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0"/>
      <c r="Z66" s="1021"/>
      <c r="AA66" s="1022"/>
      <c r="AB66" s="1026"/>
      <c r="AC66" s="1027"/>
      <c r="AD66" s="102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6"/>
      <c r="I67" s="996"/>
      <c r="J67" s="996"/>
      <c r="K67" s="996"/>
      <c r="L67" s="996"/>
      <c r="M67" s="996"/>
      <c r="N67" s="996"/>
      <c r="O67" s="997"/>
      <c r="P67" s="105"/>
      <c r="Q67" s="1004"/>
      <c r="R67" s="1004"/>
      <c r="S67" s="1004"/>
      <c r="T67" s="1004"/>
      <c r="U67" s="1004"/>
      <c r="V67" s="1004"/>
      <c r="W67" s="1004"/>
      <c r="X67" s="1005"/>
      <c r="Y67" s="1014" t="s">
        <v>12</v>
      </c>
      <c r="Z67" s="1015"/>
      <c r="AA67" s="1016"/>
      <c r="AB67" s="461"/>
      <c r="AC67" s="1018"/>
      <c r="AD67" s="101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998"/>
      <c r="H68" s="999"/>
      <c r="I68" s="999"/>
      <c r="J68" s="999"/>
      <c r="K68" s="999"/>
      <c r="L68" s="999"/>
      <c r="M68" s="999"/>
      <c r="N68" s="999"/>
      <c r="O68" s="1000"/>
      <c r="P68" s="1006"/>
      <c r="Q68" s="1006"/>
      <c r="R68" s="1006"/>
      <c r="S68" s="1006"/>
      <c r="T68" s="1006"/>
      <c r="U68" s="1006"/>
      <c r="V68" s="1006"/>
      <c r="W68" s="1006"/>
      <c r="X68" s="1007"/>
      <c r="Y68" s="415" t="s">
        <v>54</v>
      </c>
      <c r="Z68" s="1011"/>
      <c r="AA68" s="1012"/>
      <c r="AB68" s="523"/>
      <c r="AC68" s="1017"/>
      <c r="AD68" s="101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1"/>
      <c r="H69" s="1002"/>
      <c r="I69" s="1002"/>
      <c r="J69" s="1002"/>
      <c r="K69" s="1002"/>
      <c r="L69" s="1002"/>
      <c r="M69" s="1002"/>
      <c r="N69" s="1002"/>
      <c r="O69" s="1003"/>
      <c r="P69" s="1008"/>
      <c r="Q69" s="1008"/>
      <c r="R69" s="1008"/>
      <c r="S69" s="1008"/>
      <c r="T69" s="1008"/>
      <c r="U69" s="1008"/>
      <c r="V69" s="1008"/>
      <c r="W69" s="1008"/>
      <c r="X69" s="1009"/>
      <c r="Y69" s="415" t="s">
        <v>13</v>
      </c>
      <c r="Z69" s="1011"/>
      <c r="AA69" s="1012"/>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2"/>
      <c r="B3" s="1043"/>
      <c r="C3" s="1043"/>
      <c r="D3" s="1043"/>
      <c r="E3" s="1043"/>
      <c r="F3" s="1044"/>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2"/>
      <c r="B4" s="1043"/>
      <c r="C4" s="1043"/>
      <c r="D4" s="1043"/>
      <c r="E4" s="1043"/>
      <c r="F4" s="1044"/>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2"/>
      <c r="B5" s="1043"/>
      <c r="C5" s="1043"/>
      <c r="D5" s="1043"/>
      <c r="E5" s="1043"/>
      <c r="F5" s="104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2"/>
      <c r="B6" s="1043"/>
      <c r="C6" s="1043"/>
      <c r="D6" s="1043"/>
      <c r="E6" s="1043"/>
      <c r="F6" s="104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2"/>
      <c r="B7" s="1043"/>
      <c r="C7" s="1043"/>
      <c r="D7" s="1043"/>
      <c r="E7" s="1043"/>
      <c r="F7" s="104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2"/>
      <c r="B8" s="1043"/>
      <c r="C8" s="1043"/>
      <c r="D8" s="1043"/>
      <c r="E8" s="1043"/>
      <c r="F8" s="104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2"/>
      <c r="B9" s="1043"/>
      <c r="C9" s="1043"/>
      <c r="D9" s="1043"/>
      <c r="E9" s="1043"/>
      <c r="F9" s="104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2"/>
      <c r="B10" s="1043"/>
      <c r="C10" s="1043"/>
      <c r="D10" s="1043"/>
      <c r="E10" s="1043"/>
      <c r="F10" s="104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2"/>
      <c r="B11" s="1043"/>
      <c r="C11" s="1043"/>
      <c r="D11" s="1043"/>
      <c r="E11" s="1043"/>
      <c r="F11" s="104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2"/>
      <c r="B12" s="1043"/>
      <c r="C12" s="1043"/>
      <c r="D12" s="1043"/>
      <c r="E12" s="1043"/>
      <c r="F12" s="104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2"/>
      <c r="B13" s="1043"/>
      <c r="C13" s="1043"/>
      <c r="D13" s="1043"/>
      <c r="E13" s="1043"/>
      <c r="F13" s="104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2"/>
      <c r="B14" s="1043"/>
      <c r="C14" s="1043"/>
      <c r="D14" s="1043"/>
      <c r="E14" s="1043"/>
      <c r="F14" s="1044"/>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2"/>
      <c r="B15" s="1043"/>
      <c r="C15" s="1043"/>
      <c r="D15" s="1043"/>
      <c r="E15" s="1043"/>
      <c r="F15" s="1044"/>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2"/>
      <c r="B16" s="1043"/>
      <c r="C16" s="1043"/>
      <c r="D16" s="1043"/>
      <c r="E16" s="1043"/>
      <c r="F16" s="1044"/>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2"/>
      <c r="B17" s="1043"/>
      <c r="C17" s="1043"/>
      <c r="D17" s="1043"/>
      <c r="E17" s="1043"/>
      <c r="F17" s="1044"/>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2"/>
      <c r="B18" s="1043"/>
      <c r="C18" s="1043"/>
      <c r="D18" s="1043"/>
      <c r="E18" s="1043"/>
      <c r="F18" s="104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2"/>
      <c r="B19" s="1043"/>
      <c r="C19" s="1043"/>
      <c r="D19" s="1043"/>
      <c r="E19" s="1043"/>
      <c r="F19" s="104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2"/>
      <c r="B20" s="1043"/>
      <c r="C20" s="1043"/>
      <c r="D20" s="1043"/>
      <c r="E20" s="1043"/>
      <c r="F20" s="104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2"/>
      <c r="B21" s="1043"/>
      <c r="C21" s="1043"/>
      <c r="D21" s="1043"/>
      <c r="E21" s="1043"/>
      <c r="F21" s="104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2"/>
      <c r="B22" s="1043"/>
      <c r="C22" s="1043"/>
      <c r="D22" s="1043"/>
      <c r="E22" s="1043"/>
      <c r="F22" s="104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2"/>
      <c r="B23" s="1043"/>
      <c r="C23" s="1043"/>
      <c r="D23" s="1043"/>
      <c r="E23" s="1043"/>
      <c r="F23" s="104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2"/>
      <c r="B24" s="1043"/>
      <c r="C24" s="1043"/>
      <c r="D24" s="1043"/>
      <c r="E24" s="1043"/>
      <c r="F24" s="104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2"/>
      <c r="B25" s="1043"/>
      <c r="C25" s="1043"/>
      <c r="D25" s="1043"/>
      <c r="E25" s="1043"/>
      <c r="F25" s="104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2"/>
      <c r="B26" s="1043"/>
      <c r="C26" s="1043"/>
      <c r="D26" s="1043"/>
      <c r="E26" s="1043"/>
      <c r="F26" s="104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2"/>
      <c r="B27" s="1043"/>
      <c r="C27" s="1043"/>
      <c r="D27" s="1043"/>
      <c r="E27" s="1043"/>
      <c r="F27" s="1044"/>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2"/>
      <c r="B28" s="1043"/>
      <c r="C28" s="1043"/>
      <c r="D28" s="1043"/>
      <c r="E28" s="1043"/>
      <c r="F28" s="1044"/>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2"/>
      <c r="B29" s="1043"/>
      <c r="C29" s="1043"/>
      <c r="D29" s="1043"/>
      <c r="E29" s="1043"/>
      <c r="F29" s="1044"/>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2"/>
      <c r="B30" s="1043"/>
      <c r="C30" s="1043"/>
      <c r="D30" s="1043"/>
      <c r="E30" s="1043"/>
      <c r="F30" s="1044"/>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2"/>
      <c r="B31" s="1043"/>
      <c r="C31" s="1043"/>
      <c r="D31" s="1043"/>
      <c r="E31" s="1043"/>
      <c r="F31" s="104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2"/>
      <c r="B32" s="1043"/>
      <c r="C32" s="1043"/>
      <c r="D32" s="1043"/>
      <c r="E32" s="1043"/>
      <c r="F32" s="104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2"/>
      <c r="B33" s="1043"/>
      <c r="C33" s="1043"/>
      <c r="D33" s="1043"/>
      <c r="E33" s="1043"/>
      <c r="F33" s="104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2"/>
      <c r="B34" s="1043"/>
      <c r="C34" s="1043"/>
      <c r="D34" s="1043"/>
      <c r="E34" s="1043"/>
      <c r="F34" s="104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2"/>
      <c r="B35" s="1043"/>
      <c r="C35" s="1043"/>
      <c r="D35" s="1043"/>
      <c r="E35" s="1043"/>
      <c r="F35" s="104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2"/>
      <c r="B36" s="1043"/>
      <c r="C36" s="1043"/>
      <c r="D36" s="1043"/>
      <c r="E36" s="1043"/>
      <c r="F36" s="104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2"/>
      <c r="B37" s="1043"/>
      <c r="C37" s="1043"/>
      <c r="D37" s="1043"/>
      <c r="E37" s="1043"/>
      <c r="F37" s="104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2"/>
      <c r="B38" s="1043"/>
      <c r="C38" s="1043"/>
      <c r="D38" s="1043"/>
      <c r="E38" s="1043"/>
      <c r="F38" s="104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2"/>
      <c r="B39" s="1043"/>
      <c r="C39" s="1043"/>
      <c r="D39" s="1043"/>
      <c r="E39" s="1043"/>
      <c r="F39" s="104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2"/>
      <c r="B40" s="1043"/>
      <c r="C40" s="1043"/>
      <c r="D40" s="1043"/>
      <c r="E40" s="1043"/>
      <c r="F40" s="1044"/>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2"/>
      <c r="B41" s="1043"/>
      <c r="C41" s="1043"/>
      <c r="D41" s="1043"/>
      <c r="E41" s="1043"/>
      <c r="F41" s="1044"/>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2"/>
      <c r="B42" s="1043"/>
      <c r="C42" s="1043"/>
      <c r="D42" s="1043"/>
      <c r="E42" s="1043"/>
      <c r="F42" s="1044"/>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2"/>
      <c r="B43" s="1043"/>
      <c r="C43" s="1043"/>
      <c r="D43" s="1043"/>
      <c r="E43" s="1043"/>
      <c r="F43" s="1044"/>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2"/>
      <c r="B44" s="1043"/>
      <c r="C44" s="1043"/>
      <c r="D44" s="1043"/>
      <c r="E44" s="1043"/>
      <c r="F44" s="104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2"/>
      <c r="B45" s="1043"/>
      <c r="C45" s="1043"/>
      <c r="D45" s="1043"/>
      <c r="E45" s="1043"/>
      <c r="F45" s="104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2"/>
      <c r="B46" s="1043"/>
      <c r="C46" s="1043"/>
      <c r="D46" s="1043"/>
      <c r="E46" s="1043"/>
      <c r="F46" s="104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2"/>
      <c r="B47" s="1043"/>
      <c r="C47" s="1043"/>
      <c r="D47" s="1043"/>
      <c r="E47" s="1043"/>
      <c r="F47" s="104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2"/>
      <c r="B48" s="1043"/>
      <c r="C48" s="1043"/>
      <c r="D48" s="1043"/>
      <c r="E48" s="1043"/>
      <c r="F48" s="104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2"/>
      <c r="B49" s="1043"/>
      <c r="C49" s="1043"/>
      <c r="D49" s="1043"/>
      <c r="E49" s="1043"/>
      <c r="F49" s="104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2"/>
      <c r="B50" s="1043"/>
      <c r="C50" s="1043"/>
      <c r="D50" s="1043"/>
      <c r="E50" s="1043"/>
      <c r="F50" s="104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2"/>
      <c r="B51" s="1043"/>
      <c r="C51" s="1043"/>
      <c r="D51" s="1043"/>
      <c r="E51" s="1043"/>
      <c r="F51" s="104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2"/>
      <c r="B52" s="1043"/>
      <c r="C52" s="1043"/>
      <c r="D52" s="1043"/>
      <c r="E52" s="1043"/>
      <c r="F52" s="104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row>
    <row r="54" spans="1:50" s="39" customFormat="1" ht="24.75" customHeight="1" thickBot="1" x14ac:dyDescent="0.2"/>
    <row r="55" spans="1:50" ht="30" customHeight="1" x14ac:dyDescent="0.15">
      <c r="A55" s="1048" t="s">
        <v>28</v>
      </c>
      <c r="B55" s="1049"/>
      <c r="C55" s="1049"/>
      <c r="D55" s="1049"/>
      <c r="E55" s="1049"/>
      <c r="F55" s="105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2"/>
      <c r="B56" s="1043"/>
      <c r="C56" s="1043"/>
      <c r="D56" s="1043"/>
      <c r="E56" s="1043"/>
      <c r="F56" s="1044"/>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2"/>
      <c r="B57" s="1043"/>
      <c r="C57" s="1043"/>
      <c r="D57" s="1043"/>
      <c r="E57" s="1043"/>
      <c r="F57" s="1044"/>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2"/>
      <c r="B58" s="1043"/>
      <c r="C58" s="1043"/>
      <c r="D58" s="1043"/>
      <c r="E58" s="1043"/>
      <c r="F58" s="104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2"/>
      <c r="B59" s="1043"/>
      <c r="C59" s="1043"/>
      <c r="D59" s="1043"/>
      <c r="E59" s="1043"/>
      <c r="F59" s="104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2"/>
      <c r="B60" s="1043"/>
      <c r="C60" s="1043"/>
      <c r="D60" s="1043"/>
      <c r="E60" s="1043"/>
      <c r="F60" s="104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2"/>
      <c r="B61" s="1043"/>
      <c r="C61" s="1043"/>
      <c r="D61" s="1043"/>
      <c r="E61" s="1043"/>
      <c r="F61" s="104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2"/>
      <c r="B62" s="1043"/>
      <c r="C62" s="1043"/>
      <c r="D62" s="1043"/>
      <c r="E62" s="1043"/>
      <c r="F62" s="104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2"/>
      <c r="B63" s="1043"/>
      <c r="C63" s="1043"/>
      <c r="D63" s="1043"/>
      <c r="E63" s="1043"/>
      <c r="F63" s="104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2"/>
      <c r="B64" s="1043"/>
      <c r="C64" s="1043"/>
      <c r="D64" s="1043"/>
      <c r="E64" s="1043"/>
      <c r="F64" s="104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2"/>
      <c r="B65" s="1043"/>
      <c r="C65" s="1043"/>
      <c r="D65" s="1043"/>
      <c r="E65" s="1043"/>
      <c r="F65" s="104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2"/>
      <c r="B66" s="1043"/>
      <c r="C66" s="1043"/>
      <c r="D66" s="1043"/>
      <c r="E66" s="1043"/>
      <c r="F66" s="104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2"/>
      <c r="B67" s="1043"/>
      <c r="C67" s="1043"/>
      <c r="D67" s="1043"/>
      <c r="E67" s="1043"/>
      <c r="F67" s="1044"/>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2"/>
      <c r="B68" s="1043"/>
      <c r="C68" s="1043"/>
      <c r="D68" s="1043"/>
      <c r="E68" s="1043"/>
      <c r="F68" s="1044"/>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2"/>
      <c r="B69" s="1043"/>
      <c r="C69" s="1043"/>
      <c r="D69" s="1043"/>
      <c r="E69" s="1043"/>
      <c r="F69" s="1044"/>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2"/>
      <c r="B70" s="1043"/>
      <c r="C70" s="1043"/>
      <c r="D70" s="1043"/>
      <c r="E70" s="1043"/>
      <c r="F70" s="1044"/>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2"/>
      <c r="B71" s="1043"/>
      <c r="C71" s="1043"/>
      <c r="D71" s="1043"/>
      <c r="E71" s="1043"/>
      <c r="F71" s="104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2"/>
      <c r="B72" s="1043"/>
      <c r="C72" s="1043"/>
      <c r="D72" s="1043"/>
      <c r="E72" s="1043"/>
      <c r="F72" s="104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2"/>
      <c r="B73" s="1043"/>
      <c r="C73" s="1043"/>
      <c r="D73" s="1043"/>
      <c r="E73" s="1043"/>
      <c r="F73" s="104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2"/>
      <c r="B74" s="1043"/>
      <c r="C74" s="1043"/>
      <c r="D74" s="1043"/>
      <c r="E74" s="1043"/>
      <c r="F74" s="104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2"/>
      <c r="B75" s="1043"/>
      <c r="C75" s="1043"/>
      <c r="D75" s="1043"/>
      <c r="E75" s="1043"/>
      <c r="F75" s="104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2"/>
      <c r="B76" s="1043"/>
      <c r="C76" s="1043"/>
      <c r="D76" s="1043"/>
      <c r="E76" s="1043"/>
      <c r="F76" s="104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2"/>
      <c r="B77" s="1043"/>
      <c r="C77" s="1043"/>
      <c r="D77" s="1043"/>
      <c r="E77" s="1043"/>
      <c r="F77" s="104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2"/>
      <c r="B78" s="1043"/>
      <c r="C78" s="1043"/>
      <c r="D78" s="1043"/>
      <c r="E78" s="1043"/>
      <c r="F78" s="104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2"/>
      <c r="B79" s="1043"/>
      <c r="C79" s="1043"/>
      <c r="D79" s="1043"/>
      <c r="E79" s="1043"/>
      <c r="F79" s="104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2"/>
      <c r="B80" s="1043"/>
      <c r="C80" s="1043"/>
      <c r="D80" s="1043"/>
      <c r="E80" s="1043"/>
      <c r="F80" s="1044"/>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2"/>
      <c r="B81" s="1043"/>
      <c r="C81" s="1043"/>
      <c r="D81" s="1043"/>
      <c r="E81" s="1043"/>
      <c r="F81" s="1044"/>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2"/>
      <c r="B82" s="1043"/>
      <c r="C82" s="1043"/>
      <c r="D82" s="1043"/>
      <c r="E82" s="1043"/>
      <c r="F82" s="1044"/>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2"/>
      <c r="B83" s="1043"/>
      <c r="C83" s="1043"/>
      <c r="D83" s="1043"/>
      <c r="E83" s="1043"/>
      <c r="F83" s="1044"/>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2"/>
      <c r="B84" s="1043"/>
      <c r="C84" s="1043"/>
      <c r="D84" s="1043"/>
      <c r="E84" s="1043"/>
      <c r="F84" s="104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2"/>
      <c r="B85" s="1043"/>
      <c r="C85" s="1043"/>
      <c r="D85" s="1043"/>
      <c r="E85" s="1043"/>
      <c r="F85" s="104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2"/>
      <c r="B86" s="1043"/>
      <c r="C86" s="1043"/>
      <c r="D86" s="1043"/>
      <c r="E86" s="1043"/>
      <c r="F86" s="104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2"/>
      <c r="B87" s="1043"/>
      <c r="C87" s="1043"/>
      <c r="D87" s="1043"/>
      <c r="E87" s="1043"/>
      <c r="F87" s="104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2"/>
      <c r="B88" s="1043"/>
      <c r="C88" s="1043"/>
      <c r="D88" s="1043"/>
      <c r="E88" s="1043"/>
      <c r="F88" s="104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2"/>
      <c r="B89" s="1043"/>
      <c r="C89" s="1043"/>
      <c r="D89" s="1043"/>
      <c r="E89" s="1043"/>
      <c r="F89" s="104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2"/>
      <c r="B90" s="1043"/>
      <c r="C90" s="1043"/>
      <c r="D90" s="1043"/>
      <c r="E90" s="1043"/>
      <c r="F90" s="104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2"/>
      <c r="B91" s="1043"/>
      <c r="C91" s="1043"/>
      <c r="D91" s="1043"/>
      <c r="E91" s="1043"/>
      <c r="F91" s="104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2"/>
      <c r="B92" s="1043"/>
      <c r="C92" s="1043"/>
      <c r="D92" s="1043"/>
      <c r="E92" s="1043"/>
      <c r="F92" s="104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2"/>
      <c r="B93" s="1043"/>
      <c r="C93" s="1043"/>
      <c r="D93" s="1043"/>
      <c r="E93" s="1043"/>
      <c r="F93" s="1044"/>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2"/>
      <c r="B94" s="1043"/>
      <c r="C94" s="1043"/>
      <c r="D94" s="1043"/>
      <c r="E94" s="1043"/>
      <c r="F94" s="1044"/>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2"/>
      <c r="B95" s="1043"/>
      <c r="C95" s="1043"/>
      <c r="D95" s="1043"/>
      <c r="E95" s="1043"/>
      <c r="F95" s="1044"/>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2"/>
      <c r="B96" s="1043"/>
      <c r="C96" s="1043"/>
      <c r="D96" s="1043"/>
      <c r="E96" s="1043"/>
      <c r="F96" s="1044"/>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2"/>
      <c r="B97" s="1043"/>
      <c r="C97" s="1043"/>
      <c r="D97" s="1043"/>
      <c r="E97" s="1043"/>
      <c r="F97" s="104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2"/>
      <c r="B98" s="1043"/>
      <c r="C98" s="1043"/>
      <c r="D98" s="1043"/>
      <c r="E98" s="1043"/>
      <c r="F98" s="104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2"/>
      <c r="B99" s="1043"/>
      <c r="C99" s="1043"/>
      <c r="D99" s="1043"/>
      <c r="E99" s="1043"/>
      <c r="F99" s="104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2"/>
      <c r="B100" s="1043"/>
      <c r="C100" s="1043"/>
      <c r="D100" s="1043"/>
      <c r="E100" s="1043"/>
      <c r="F100" s="104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2"/>
      <c r="B101" s="1043"/>
      <c r="C101" s="1043"/>
      <c r="D101" s="1043"/>
      <c r="E101" s="1043"/>
      <c r="F101" s="104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2"/>
      <c r="B102" s="1043"/>
      <c r="C102" s="1043"/>
      <c r="D102" s="1043"/>
      <c r="E102" s="1043"/>
      <c r="F102" s="104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2"/>
      <c r="B103" s="1043"/>
      <c r="C103" s="1043"/>
      <c r="D103" s="1043"/>
      <c r="E103" s="1043"/>
      <c r="F103" s="104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2"/>
      <c r="B104" s="1043"/>
      <c r="C104" s="1043"/>
      <c r="D104" s="1043"/>
      <c r="E104" s="1043"/>
      <c r="F104" s="104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2"/>
      <c r="B105" s="1043"/>
      <c r="C105" s="1043"/>
      <c r="D105" s="1043"/>
      <c r="E105" s="1043"/>
      <c r="F105" s="104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row>
    <row r="107" spans="1:50" s="39" customFormat="1" ht="24.75" customHeight="1" thickBot="1" x14ac:dyDescent="0.2"/>
    <row r="108" spans="1:50" ht="30" customHeight="1" x14ac:dyDescent="0.15">
      <c r="A108" s="1048" t="s">
        <v>28</v>
      </c>
      <c r="B108" s="1049"/>
      <c r="C108" s="1049"/>
      <c r="D108" s="1049"/>
      <c r="E108" s="1049"/>
      <c r="F108" s="105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2"/>
      <c r="B109" s="1043"/>
      <c r="C109" s="1043"/>
      <c r="D109" s="1043"/>
      <c r="E109" s="1043"/>
      <c r="F109" s="1044"/>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2"/>
      <c r="B110" s="1043"/>
      <c r="C110" s="1043"/>
      <c r="D110" s="1043"/>
      <c r="E110" s="1043"/>
      <c r="F110" s="1044"/>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2"/>
      <c r="B111" s="1043"/>
      <c r="C111" s="1043"/>
      <c r="D111" s="1043"/>
      <c r="E111" s="1043"/>
      <c r="F111" s="104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2"/>
      <c r="B112" s="1043"/>
      <c r="C112" s="1043"/>
      <c r="D112" s="1043"/>
      <c r="E112" s="1043"/>
      <c r="F112" s="104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2"/>
      <c r="B113" s="1043"/>
      <c r="C113" s="1043"/>
      <c r="D113" s="1043"/>
      <c r="E113" s="1043"/>
      <c r="F113" s="104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2"/>
      <c r="B114" s="1043"/>
      <c r="C114" s="1043"/>
      <c r="D114" s="1043"/>
      <c r="E114" s="1043"/>
      <c r="F114" s="104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2"/>
      <c r="B115" s="1043"/>
      <c r="C115" s="1043"/>
      <c r="D115" s="1043"/>
      <c r="E115" s="1043"/>
      <c r="F115" s="104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2"/>
      <c r="B116" s="1043"/>
      <c r="C116" s="1043"/>
      <c r="D116" s="1043"/>
      <c r="E116" s="1043"/>
      <c r="F116" s="104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2"/>
      <c r="B117" s="1043"/>
      <c r="C117" s="1043"/>
      <c r="D117" s="1043"/>
      <c r="E117" s="1043"/>
      <c r="F117" s="104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2"/>
      <c r="B118" s="1043"/>
      <c r="C118" s="1043"/>
      <c r="D118" s="1043"/>
      <c r="E118" s="1043"/>
      <c r="F118" s="104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2"/>
      <c r="B119" s="1043"/>
      <c r="C119" s="1043"/>
      <c r="D119" s="1043"/>
      <c r="E119" s="1043"/>
      <c r="F119" s="104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2"/>
      <c r="B120" s="1043"/>
      <c r="C120" s="1043"/>
      <c r="D120" s="1043"/>
      <c r="E120" s="1043"/>
      <c r="F120" s="1044"/>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2"/>
      <c r="B121" s="1043"/>
      <c r="C121" s="1043"/>
      <c r="D121" s="1043"/>
      <c r="E121" s="1043"/>
      <c r="F121" s="1044"/>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2"/>
      <c r="B122" s="1043"/>
      <c r="C122" s="1043"/>
      <c r="D122" s="1043"/>
      <c r="E122" s="1043"/>
      <c r="F122" s="1044"/>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2"/>
      <c r="B123" s="1043"/>
      <c r="C123" s="1043"/>
      <c r="D123" s="1043"/>
      <c r="E123" s="1043"/>
      <c r="F123" s="1044"/>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2"/>
      <c r="B124" s="1043"/>
      <c r="C124" s="1043"/>
      <c r="D124" s="1043"/>
      <c r="E124" s="1043"/>
      <c r="F124" s="104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2"/>
      <c r="B125" s="1043"/>
      <c r="C125" s="1043"/>
      <c r="D125" s="1043"/>
      <c r="E125" s="1043"/>
      <c r="F125" s="104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2"/>
      <c r="B126" s="1043"/>
      <c r="C126" s="1043"/>
      <c r="D126" s="1043"/>
      <c r="E126" s="1043"/>
      <c r="F126" s="104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2"/>
      <c r="B127" s="1043"/>
      <c r="C127" s="1043"/>
      <c r="D127" s="1043"/>
      <c r="E127" s="1043"/>
      <c r="F127" s="104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2"/>
      <c r="B128" s="1043"/>
      <c r="C128" s="1043"/>
      <c r="D128" s="1043"/>
      <c r="E128" s="1043"/>
      <c r="F128" s="104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2"/>
      <c r="B129" s="1043"/>
      <c r="C129" s="1043"/>
      <c r="D129" s="1043"/>
      <c r="E129" s="1043"/>
      <c r="F129" s="104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2"/>
      <c r="B130" s="1043"/>
      <c r="C130" s="1043"/>
      <c r="D130" s="1043"/>
      <c r="E130" s="1043"/>
      <c r="F130" s="104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2"/>
      <c r="B131" s="1043"/>
      <c r="C131" s="1043"/>
      <c r="D131" s="1043"/>
      <c r="E131" s="1043"/>
      <c r="F131" s="104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2"/>
      <c r="B132" s="1043"/>
      <c r="C132" s="1043"/>
      <c r="D132" s="1043"/>
      <c r="E132" s="1043"/>
      <c r="F132" s="104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2"/>
      <c r="B133" s="1043"/>
      <c r="C133" s="1043"/>
      <c r="D133" s="1043"/>
      <c r="E133" s="1043"/>
      <c r="F133" s="1044"/>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2"/>
      <c r="B134" s="1043"/>
      <c r="C134" s="1043"/>
      <c r="D134" s="1043"/>
      <c r="E134" s="1043"/>
      <c r="F134" s="1044"/>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2"/>
      <c r="B135" s="1043"/>
      <c r="C135" s="1043"/>
      <c r="D135" s="1043"/>
      <c r="E135" s="1043"/>
      <c r="F135" s="1044"/>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2"/>
      <c r="B136" s="1043"/>
      <c r="C136" s="1043"/>
      <c r="D136" s="1043"/>
      <c r="E136" s="1043"/>
      <c r="F136" s="1044"/>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2"/>
      <c r="B137" s="1043"/>
      <c r="C137" s="1043"/>
      <c r="D137" s="1043"/>
      <c r="E137" s="1043"/>
      <c r="F137" s="104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2"/>
      <c r="B138" s="1043"/>
      <c r="C138" s="1043"/>
      <c r="D138" s="1043"/>
      <c r="E138" s="1043"/>
      <c r="F138" s="104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2"/>
      <c r="B139" s="1043"/>
      <c r="C139" s="1043"/>
      <c r="D139" s="1043"/>
      <c r="E139" s="1043"/>
      <c r="F139" s="104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2"/>
      <c r="B140" s="1043"/>
      <c r="C140" s="1043"/>
      <c r="D140" s="1043"/>
      <c r="E140" s="1043"/>
      <c r="F140" s="104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2"/>
      <c r="B141" s="1043"/>
      <c r="C141" s="1043"/>
      <c r="D141" s="1043"/>
      <c r="E141" s="1043"/>
      <c r="F141" s="104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2"/>
      <c r="B142" s="1043"/>
      <c r="C142" s="1043"/>
      <c r="D142" s="1043"/>
      <c r="E142" s="1043"/>
      <c r="F142" s="104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2"/>
      <c r="B143" s="1043"/>
      <c r="C143" s="1043"/>
      <c r="D143" s="1043"/>
      <c r="E143" s="1043"/>
      <c r="F143" s="104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2"/>
      <c r="B144" s="1043"/>
      <c r="C144" s="1043"/>
      <c r="D144" s="1043"/>
      <c r="E144" s="1043"/>
      <c r="F144" s="104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2"/>
      <c r="B145" s="1043"/>
      <c r="C145" s="1043"/>
      <c r="D145" s="1043"/>
      <c r="E145" s="1043"/>
      <c r="F145" s="104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2"/>
      <c r="B146" s="1043"/>
      <c r="C146" s="1043"/>
      <c r="D146" s="1043"/>
      <c r="E146" s="1043"/>
      <c r="F146" s="1044"/>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2"/>
      <c r="B147" s="1043"/>
      <c r="C147" s="1043"/>
      <c r="D147" s="1043"/>
      <c r="E147" s="1043"/>
      <c r="F147" s="1044"/>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2"/>
      <c r="B148" s="1043"/>
      <c r="C148" s="1043"/>
      <c r="D148" s="1043"/>
      <c r="E148" s="1043"/>
      <c r="F148" s="1044"/>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2"/>
      <c r="B149" s="1043"/>
      <c r="C149" s="1043"/>
      <c r="D149" s="1043"/>
      <c r="E149" s="1043"/>
      <c r="F149" s="1044"/>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2"/>
      <c r="B150" s="1043"/>
      <c r="C150" s="1043"/>
      <c r="D150" s="1043"/>
      <c r="E150" s="1043"/>
      <c r="F150" s="104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2"/>
      <c r="B151" s="1043"/>
      <c r="C151" s="1043"/>
      <c r="D151" s="1043"/>
      <c r="E151" s="1043"/>
      <c r="F151" s="104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2"/>
      <c r="B152" s="1043"/>
      <c r="C152" s="1043"/>
      <c r="D152" s="1043"/>
      <c r="E152" s="1043"/>
      <c r="F152" s="104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2"/>
      <c r="B153" s="1043"/>
      <c r="C153" s="1043"/>
      <c r="D153" s="1043"/>
      <c r="E153" s="1043"/>
      <c r="F153" s="104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2"/>
      <c r="B154" s="1043"/>
      <c r="C154" s="1043"/>
      <c r="D154" s="1043"/>
      <c r="E154" s="1043"/>
      <c r="F154" s="104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2"/>
      <c r="B155" s="1043"/>
      <c r="C155" s="1043"/>
      <c r="D155" s="1043"/>
      <c r="E155" s="1043"/>
      <c r="F155" s="104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2"/>
      <c r="B156" s="1043"/>
      <c r="C156" s="1043"/>
      <c r="D156" s="1043"/>
      <c r="E156" s="1043"/>
      <c r="F156" s="104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2"/>
      <c r="B157" s="1043"/>
      <c r="C157" s="1043"/>
      <c r="D157" s="1043"/>
      <c r="E157" s="1043"/>
      <c r="F157" s="104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2"/>
      <c r="B158" s="1043"/>
      <c r="C158" s="1043"/>
      <c r="D158" s="1043"/>
      <c r="E158" s="1043"/>
      <c r="F158" s="104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row>
    <row r="160" spans="1:50" s="39" customFormat="1" ht="24.75" customHeight="1" thickBot="1" x14ac:dyDescent="0.2"/>
    <row r="161" spans="1:50" ht="30" customHeight="1" x14ac:dyDescent="0.15">
      <c r="A161" s="1048" t="s">
        <v>28</v>
      </c>
      <c r="B161" s="1049"/>
      <c r="C161" s="1049"/>
      <c r="D161" s="1049"/>
      <c r="E161" s="1049"/>
      <c r="F161" s="105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2"/>
      <c r="B162" s="1043"/>
      <c r="C162" s="1043"/>
      <c r="D162" s="1043"/>
      <c r="E162" s="1043"/>
      <c r="F162" s="1044"/>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2"/>
      <c r="B163" s="1043"/>
      <c r="C163" s="1043"/>
      <c r="D163" s="1043"/>
      <c r="E163" s="1043"/>
      <c r="F163" s="1044"/>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2"/>
      <c r="B164" s="1043"/>
      <c r="C164" s="1043"/>
      <c r="D164" s="1043"/>
      <c r="E164" s="1043"/>
      <c r="F164" s="104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2"/>
      <c r="B165" s="1043"/>
      <c r="C165" s="1043"/>
      <c r="D165" s="1043"/>
      <c r="E165" s="1043"/>
      <c r="F165" s="104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2"/>
      <c r="B166" s="1043"/>
      <c r="C166" s="1043"/>
      <c r="D166" s="1043"/>
      <c r="E166" s="1043"/>
      <c r="F166" s="104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2"/>
      <c r="B167" s="1043"/>
      <c r="C167" s="1043"/>
      <c r="D167" s="1043"/>
      <c r="E167" s="1043"/>
      <c r="F167" s="104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2"/>
      <c r="B168" s="1043"/>
      <c r="C168" s="1043"/>
      <c r="D168" s="1043"/>
      <c r="E168" s="1043"/>
      <c r="F168" s="104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2"/>
      <c r="B169" s="1043"/>
      <c r="C169" s="1043"/>
      <c r="D169" s="1043"/>
      <c r="E169" s="1043"/>
      <c r="F169" s="104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2"/>
      <c r="B170" s="1043"/>
      <c r="C170" s="1043"/>
      <c r="D170" s="1043"/>
      <c r="E170" s="1043"/>
      <c r="F170" s="104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2"/>
      <c r="B171" s="1043"/>
      <c r="C171" s="1043"/>
      <c r="D171" s="1043"/>
      <c r="E171" s="1043"/>
      <c r="F171" s="104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2"/>
      <c r="B172" s="1043"/>
      <c r="C172" s="1043"/>
      <c r="D172" s="1043"/>
      <c r="E172" s="1043"/>
      <c r="F172" s="104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2"/>
      <c r="B173" s="1043"/>
      <c r="C173" s="1043"/>
      <c r="D173" s="1043"/>
      <c r="E173" s="1043"/>
      <c r="F173" s="1044"/>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2"/>
      <c r="B174" s="1043"/>
      <c r="C174" s="1043"/>
      <c r="D174" s="1043"/>
      <c r="E174" s="1043"/>
      <c r="F174" s="1044"/>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2"/>
      <c r="B175" s="1043"/>
      <c r="C175" s="1043"/>
      <c r="D175" s="1043"/>
      <c r="E175" s="1043"/>
      <c r="F175" s="1044"/>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2"/>
      <c r="B176" s="1043"/>
      <c r="C176" s="1043"/>
      <c r="D176" s="1043"/>
      <c r="E176" s="1043"/>
      <c r="F176" s="1044"/>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2"/>
      <c r="B177" s="1043"/>
      <c r="C177" s="1043"/>
      <c r="D177" s="1043"/>
      <c r="E177" s="1043"/>
      <c r="F177" s="104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2"/>
      <c r="B178" s="1043"/>
      <c r="C178" s="1043"/>
      <c r="D178" s="1043"/>
      <c r="E178" s="1043"/>
      <c r="F178" s="104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2"/>
      <c r="B179" s="1043"/>
      <c r="C179" s="1043"/>
      <c r="D179" s="1043"/>
      <c r="E179" s="1043"/>
      <c r="F179" s="104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2"/>
      <c r="B180" s="1043"/>
      <c r="C180" s="1043"/>
      <c r="D180" s="1043"/>
      <c r="E180" s="1043"/>
      <c r="F180" s="104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2"/>
      <c r="B181" s="1043"/>
      <c r="C181" s="1043"/>
      <c r="D181" s="1043"/>
      <c r="E181" s="1043"/>
      <c r="F181" s="104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2"/>
      <c r="B182" s="1043"/>
      <c r="C182" s="1043"/>
      <c r="D182" s="1043"/>
      <c r="E182" s="1043"/>
      <c r="F182" s="104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2"/>
      <c r="B183" s="1043"/>
      <c r="C183" s="1043"/>
      <c r="D183" s="1043"/>
      <c r="E183" s="1043"/>
      <c r="F183" s="104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2"/>
      <c r="B184" s="1043"/>
      <c r="C184" s="1043"/>
      <c r="D184" s="1043"/>
      <c r="E184" s="1043"/>
      <c r="F184" s="104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2"/>
      <c r="B185" s="1043"/>
      <c r="C185" s="1043"/>
      <c r="D185" s="1043"/>
      <c r="E185" s="1043"/>
      <c r="F185" s="104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2"/>
      <c r="B186" s="1043"/>
      <c r="C186" s="1043"/>
      <c r="D186" s="1043"/>
      <c r="E186" s="1043"/>
      <c r="F186" s="1044"/>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2"/>
      <c r="B187" s="1043"/>
      <c r="C187" s="1043"/>
      <c r="D187" s="1043"/>
      <c r="E187" s="1043"/>
      <c r="F187" s="1044"/>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2"/>
      <c r="B188" s="1043"/>
      <c r="C188" s="1043"/>
      <c r="D188" s="1043"/>
      <c r="E188" s="1043"/>
      <c r="F188" s="1044"/>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2"/>
      <c r="B189" s="1043"/>
      <c r="C189" s="1043"/>
      <c r="D189" s="1043"/>
      <c r="E189" s="1043"/>
      <c r="F189" s="1044"/>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2"/>
      <c r="B190" s="1043"/>
      <c r="C190" s="1043"/>
      <c r="D190" s="1043"/>
      <c r="E190" s="1043"/>
      <c r="F190" s="104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2"/>
      <c r="B191" s="1043"/>
      <c r="C191" s="1043"/>
      <c r="D191" s="1043"/>
      <c r="E191" s="1043"/>
      <c r="F191" s="104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2"/>
      <c r="B192" s="1043"/>
      <c r="C192" s="1043"/>
      <c r="D192" s="1043"/>
      <c r="E192" s="1043"/>
      <c r="F192" s="104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2"/>
      <c r="B193" s="1043"/>
      <c r="C193" s="1043"/>
      <c r="D193" s="1043"/>
      <c r="E193" s="1043"/>
      <c r="F193" s="104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2"/>
      <c r="B194" s="1043"/>
      <c r="C194" s="1043"/>
      <c r="D194" s="1043"/>
      <c r="E194" s="1043"/>
      <c r="F194" s="104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2"/>
      <c r="B195" s="1043"/>
      <c r="C195" s="1043"/>
      <c r="D195" s="1043"/>
      <c r="E195" s="1043"/>
      <c r="F195" s="104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2"/>
      <c r="B196" s="1043"/>
      <c r="C196" s="1043"/>
      <c r="D196" s="1043"/>
      <c r="E196" s="1043"/>
      <c r="F196" s="104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2"/>
      <c r="B197" s="1043"/>
      <c r="C197" s="1043"/>
      <c r="D197" s="1043"/>
      <c r="E197" s="1043"/>
      <c r="F197" s="104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2"/>
      <c r="B198" s="1043"/>
      <c r="C198" s="1043"/>
      <c r="D198" s="1043"/>
      <c r="E198" s="1043"/>
      <c r="F198" s="104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2"/>
      <c r="B199" s="1043"/>
      <c r="C199" s="1043"/>
      <c r="D199" s="1043"/>
      <c r="E199" s="1043"/>
      <c r="F199" s="1044"/>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2"/>
      <c r="B200" s="1043"/>
      <c r="C200" s="1043"/>
      <c r="D200" s="1043"/>
      <c r="E200" s="1043"/>
      <c r="F200" s="1044"/>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2"/>
      <c r="B201" s="1043"/>
      <c r="C201" s="1043"/>
      <c r="D201" s="1043"/>
      <c r="E201" s="1043"/>
      <c r="F201" s="1044"/>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2"/>
      <c r="B202" s="1043"/>
      <c r="C202" s="1043"/>
      <c r="D202" s="1043"/>
      <c r="E202" s="1043"/>
      <c r="F202" s="1044"/>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2"/>
      <c r="B203" s="1043"/>
      <c r="C203" s="1043"/>
      <c r="D203" s="1043"/>
      <c r="E203" s="1043"/>
      <c r="F203" s="104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2"/>
      <c r="B204" s="1043"/>
      <c r="C204" s="1043"/>
      <c r="D204" s="1043"/>
      <c r="E204" s="1043"/>
      <c r="F204" s="104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2"/>
      <c r="B205" s="1043"/>
      <c r="C205" s="1043"/>
      <c r="D205" s="1043"/>
      <c r="E205" s="1043"/>
      <c r="F205" s="104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2"/>
      <c r="B206" s="1043"/>
      <c r="C206" s="1043"/>
      <c r="D206" s="1043"/>
      <c r="E206" s="1043"/>
      <c r="F206" s="104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2"/>
      <c r="B207" s="1043"/>
      <c r="C207" s="1043"/>
      <c r="D207" s="1043"/>
      <c r="E207" s="1043"/>
      <c r="F207" s="104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2"/>
      <c r="B208" s="1043"/>
      <c r="C208" s="1043"/>
      <c r="D208" s="1043"/>
      <c r="E208" s="1043"/>
      <c r="F208" s="104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2"/>
      <c r="B209" s="1043"/>
      <c r="C209" s="1043"/>
      <c r="D209" s="1043"/>
      <c r="E209" s="1043"/>
      <c r="F209" s="104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2"/>
      <c r="B210" s="1043"/>
      <c r="C210" s="1043"/>
      <c r="D210" s="1043"/>
      <c r="E210" s="1043"/>
      <c r="F210" s="104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2"/>
      <c r="B211" s="1043"/>
      <c r="C211" s="1043"/>
      <c r="D211" s="1043"/>
      <c r="E211" s="1043"/>
      <c r="F211" s="104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row>
    <row r="213" spans="1:50" s="39" customFormat="1" ht="24.75" customHeight="1" thickBot="1" x14ac:dyDescent="0.2"/>
    <row r="214" spans="1:50" ht="30" customHeight="1" x14ac:dyDescent="0.15">
      <c r="A214" s="1039" t="s">
        <v>28</v>
      </c>
      <c r="B214" s="1040"/>
      <c r="C214" s="1040"/>
      <c r="D214" s="1040"/>
      <c r="E214" s="1040"/>
      <c r="F214" s="104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2"/>
      <c r="B215" s="1043"/>
      <c r="C215" s="1043"/>
      <c r="D215" s="1043"/>
      <c r="E215" s="1043"/>
      <c r="F215" s="1044"/>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2"/>
      <c r="B216" s="1043"/>
      <c r="C216" s="1043"/>
      <c r="D216" s="1043"/>
      <c r="E216" s="1043"/>
      <c r="F216" s="1044"/>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2"/>
      <c r="B217" s="1043"/>
      <c r="C217" s="1043"/>
      <c r="D217" s="1043"/>
      <c r="E217" s="1043"/>
      <c r="F217" s="104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2"/>
      <c r="B218" s="1043"/>
      <c r="C218" s="1043"/>
      <c r="D218" s="1043"/>
      <c r="E218" s="1043"/>
      <c r="F218" s="104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2"/>
      <c r="B219" s="1043"/>
      <c r="C219" s="1043"/>
      <c r="D219" s="1043"/>
      <c r="E219" s="1043"/>
      <c r="F219" s="104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2"/>
      <c r="B220" s="1043"/>
      <c r="C220" s="1043"/>
      <c r="D220" s="1043"/>
      <c r="E220" s="1043"/>
      <c r="F220" s="104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2"/>
      <c r="B221" s="1043"/>
      <c r="C221" s="1043"/>
      <c r="D221" s="1043"/>
      <c r="E221" s="1043"/>
      <c r="F221" s="104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2"/>
      <c r="B222" s="1043"/>
      <c r="C222" s="1043"/>
      <c r="D222" s="1043"/>
      <c r="E222" s="1043"/>
      <c r="F222" s="104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2"/>
      <c r="B223" s="1043"/>
      <c r="C223" s="1043"/>
      <c r="D223" s="1043"/>
      <c r="E223" s="1043"/>
      <c r="F223" s="104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2"/>
      <c r="B224" s="1043"/>
      <c r="C224" s="1043"/>
      <c r="D224" s="1043"/>
      <c r="E224" s="1043"/>
      <c r="F224" s="104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2"/>
      <c r="B225" s="1043"/>
      <c r="C225" s="1043"/>
      <c r="D225" s="1043"/>
      <c r="E225" s="1043"/>
      <c r="F225" s="104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2"/>
      <c r="B226" s="1043"/>
      <c r="C226" s="1043"/>
      <c r="D226" s="1043"/>
      <c r="E226" s="1043"/>
      <c r="F226" s="1044"/>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2"/>
      <c r="B227" s="1043"/>
      <c r="C227" s="1043"/>
      <c r="D227" s="1043"/>
      <c r="E227" s="1043"/>
      <c r="F227" s="1044"/>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2"/>
      <c r="B228" s="1043"/>
      <c r="C228" s="1043"/>
      <c r="D228" s="1043"/>
      <c r="E228" s="1043"/>
      <c r="F228" s="1044"/>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2"/>
      <c r="B229" s="1043"/>
      <c r="C229" s="1043"/>
      <c r="D229" s="1043"/>
      <c r="E229" s="1043"/>
      <c r="F229" s="1044"/>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2"/>
      <c r="B230" s="1043"/>
      <c r="C230" s="1043"/>
      <c r="D230" s="1043"/>
      <c r="E230" s="1043"/>
      <c r="F230" s="104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2"/>
      <c r="B231" s="1043"/>
      <c r="C231" s="1043"/>
      <c r="D231" s="1043"/>
      <c r="E231" s="1043"/>
      <c r="F231" s="104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2"/>
      <c r="B232" s="1043"/>
      <c r="C232" s="1043"/>
      <c r="D232" s="1043"/>
      <c r="E232" s="1043"/>
      <c r="F232" s="104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2"/>
      <c r="B233" s="1043"/>
      <c r="C233" s="1043"/>
      <c r="D233" s="1043"/>
      <c r="E233" s="1043"/>
      <c r="F233" s="104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2"/>
      <c r="B234" s="1043"/>
      <c r="C234" s="1043"/>
      <c r="D234" s="1043"/>
      <c r="E234" s="1043"/>
      <c r="F234" s="104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2"/>
      <c r="B235" s="1043"/>
      <c r="C235" s="1043"/>
      <c r="D235" s="1043"/>
      <c r="E235" s="1043"/>
      <c r="F235" s="104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2"/>
      <c r="B236" s="1043"/>
      <c r="C236" s="1043"/>
      <c r="D236" s="1043"/>
      <c r="E236" s="1043"/>
      <c r="F236" s="104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2"/>
      <c r="B237" s="1043"/>
      <c r="C237" s="1043"/>
      <c r="D237" s="1043"/>
      <c r="E237" s="1043"/>
      <c r="F237" s="104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2"/>
      <c r="B238" s="1043"/>
      <c r="C238" s="1043"/>
      <c r="D238" s="1043"/>
      <c r="E238" s="1043"/>
      <c r="F238" s="104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2"/>
      <c r="B239" s="1043"/>
      <c r="C239" s="1043"/>
      <c r="D239" s="1043"/>
      <c r="E239" s="1043"/>
      <c r="F239" s="1044"/>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2"/>
      <c r="B240" s="1043"/>
      <c r="C240" s="1043"/>
      <c r="D240" s="1043"/>
      <c r="E240" s="1043"/>
      <c r="F240" s="1044"/>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2"/>
      <c r="B241" s="1043"/>
      <c r="C241" s="1043"/>
      <c r="D241" s="1043"/>
      <c r="E241" s="1043"/>
      <c r="F241" s="1044"/>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2"/>
      <c r="B242" s="1043"/>
      <c r="C242" s="1043"/>
      <c r="D242" s="1043"/>
      <c r="E242" s="1043"/>
      <c r="F242" s="1044"/>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2"/>
      <c r="B243" s="1043"/>
      <c r="C243" s="1043"/>
      <c r="D243" s="1043"/>
      <c r="E243" s="1043"/>
      <c r="F243" s="104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2"/>
      <c r="B244" s="1043"/>
      <c r="C244" s="1043"/>
      <c r="D244" s="1043"/>
      <c r="E244" s="1043"/>
      <c r="F244" s="104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2"/>
      <c r="B245" s="1043"/>
      <c r="C245" s="1043"/>
      <c r="D245" s="1043"/>
      <c r="E245" s="1043"/>
      <c r="F245" s="104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2"/>
      <c r="B246" s="1043"/>
      <c r="C246" s="1043"/>
      <c r="D246" s="1043"/>
      <c r="E246" s="1043"/>
      <c r="F246" s="104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2"/>
      <c r="B247" s="1043"/>
      <c r="C247" s="1043"/>
      <c r="D247" s="1043"/>
      <c r="E247" s="1043"/>
      <c r="F247" s="104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2"/>
      <c r="B248" s="1043"/>
      <c r="C248" s="1043"/>
      <c r="D248" s="1043"/>
      <c r="E248" s="1043"/>
      <c r="F248" s="104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2"/>
      <c r="B249" s="1043"/>
      <c r="C249" s="1043"/>
      <c r="D249" s="1043"/>
      <c r="E249" s="1043"/>
      <c r="F249" s="104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2"/>
      <c r="B250" s="1043"/>
      <c r="C250" s="1043"/>
      <c r="D250" s="1043"/>
      <c r="E250" s="1043"/>
      <c r="F250" s="104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2"/>
      <c r="B251" s="1043"/>
      <c r="C251" s="1043"/>
      <c r="D251" s="1043"/>
      <c r="E251" s="1043"/>
      <c r="F251" s="104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2"/>
      <c r="B252" s="1043"/>
      <c r="C252" s="1043"/>
      <c r="D252" s="1043"/>
      <c r="E252" s="1043"/>
      <c r="F252" s="1044"/>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2"/>
      <c r="B253" s="1043"/>
      <c r="C253" s="1043"/>
      <c r="D253" s="1043"/>
      <c r="E253" s="1043"/>
      <c r="F253" s="1044"/>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2"/>
      <c r="B254" s="1043"/>
      <c r="C254" s="1043"/>
      <c r="D254" s="1043"/>
      <c r="E254" s="1043"/>
      <c r="F254" s="1044"/>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2"/>
      <c r="B255" s="1043"/>
      <c r="C255" s="1043"/>
      <c r="D255" s="1043"/>
      <c r="E255" s="1043"/>
      <c r="F255" s="1044"/>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2"/>
      <c r="B256" s="1043"/>
      <c r="C256" s="1043"/>
      <c r="D256" s="1043"/>
      <c r="E256" s="1043"/>
      <c r="F256" s="104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2"/>
      <c r="B257" s="1043"/>
      <c r="C257" s="1043"/>
      <c r="D257" s="1043"/>
      <c r="E257" s="1043"/>
      <c r="F257" s="104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2"/>
      <c r="B258" s="1043"/>
      <c r="C258" s="1043"/>
      <c r="D258" s="1043"/>
      <c r="E258" s="1043"/>
      <c r="F258" s="104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2"/>
      <c r="B259" s="1043"/>
      <c r="C259" s="1043"/>
      <c r="D259" s="1043"/>
      <c r="E259" s="1043"/>
      <c r="F259" s="104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2"/>
      <c r="B260" s="1043"/>
      <c r="C260" s="1043"/>
      <c r="D260" s="1043"/>
      <c r="E260" s="1043"/>
      <c r="F260" s="104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2"/>
      <c r="B261" s="1043"/>
      <c r="C261" s="1043"/>
      <c r="D261" s="1043"/>
      <c r="E261" s="1043"/>
      <c r="F261" s="104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2"/>
      <c r="B262" s="1043"/>
      <c r="C262" s="1043"/>
      <c r="D262" s="1043"/>
      <c r="E262" s="1043"/>
      <c r="F262" s="104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2"/>
      <c r="B263" s="1043"/>
      <c r="C263" s="1043"/>
      <c r="D263" s="1043"/>
      <c r="E263" s="1043"/>
      <c r="F263" s="104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2"/>
      <c r="B264" s="1043"/>
      <c r="C264" s="1043"/>
      <c r="D264" s="1043"/>
      <c r="E264" s="1043"/>
      <c r="F264" s="104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3">
        <v>1</v>
      </c>
      <c r="B4" s="105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3">
        <v>2</v>
      </c>
      <c r="B5" s="105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3">
        <v>3</v>
      </c>
      <c r="B6" s="105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3">
        <v>4</v>
      </c>
      <c r="B7" s="105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3">
        <v>5</v>
      </c>
      <c r="B8" s="105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3">
        <v>6</v>
      </c>
      <c r="B9" s="105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3">
        <v>7</v>
      </c>
      <c r="B10" s="105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3">
        <v>8</v>
      </c>
      <c r="B11" s="105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3">
        <v>9</v>
      </c>
      <c r="B12" s="105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3">
        <v>10</v>
      </c>
      <c r="B13" s="105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3">
        <v>11</v>
      </c>
      <c r="B14" s="105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3">
        <v>12</v>
      </c>
      <c r="B15" s="105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3">
        <v>13</v>
      </c>
      <c r="B16" s="105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3">
        <v>14</v>
      </c>
      <c r="B17" s="105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3">
        <v>15</v>
      </c>
      <c r="B18" s="105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3">
        <v>16</v>
      </c>
      <c r="B19" s="105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3">
        <v>17</v>
      </c>
      <c r="B20" s="105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3">
        <v>18</v>
      </c>
      <c r="B21" s="105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3">
        <v>19</v>
      </c>
      <c r="B22" s="105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3">
        <v>20</v>
      </c>
      <c r="B23" s="105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3">
        <v>21</v>
      </c>
      <c r="B24" s="105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3">
        <v>22</v>
      </c>
      <c r="B25" s="105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3">
        <v>23</v>
      </c>
      <c r="B26" s="105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3">
        <v>24</v>
      </c>
      <c r="B27" s="105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3">
        <v>25</v>
      </c>
      <c r="B28" s="105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3">
        <v>26</v>
      </c>
      <c r="B29" s="105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3">
        <v>27</v>
      </c>
      <c r="B30" s="105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3">
        <v>28</v>
      </c>
      <c r="B31" s="105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3">
        <v>29</v>
      </c>
      <c r="B32" s="105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3">
        <v>30</v>
      </c>
      <c r="B33" s="105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3">
        <v>1</v>
      </c>
      <c r="B37" s="105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3">
        <v>2</v>
      </c>
      <c r="B38" s="105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3">
        <v>3</v>
      </c>
      <c r="B39" s="105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3">
        <v>4</v>
      </c>
      <c r="B40" s="105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3">
        <v>5</v>
      </c>
      <c r="B41" s="105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3">
        <v>6</v>
      </c>
      <c r="B42" s="105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3">
        <v>7</v>
      </c>
      <c r="B43" s="105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3">
        <v>8</v>
      </c>
      <c r="B44" s="105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3">
        <v>9</v>
      </c>
      <c r="B45" s="105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3">
        <v>10</v>
      </c>
      <c r="B46" s="105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3">
        <v>11</v>
      </c>
      <c r="B47" s="105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3">
        <v>12</v>
      </c>
      <c r="B48" s="105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3">
        <v>13</v>
      </c>
      <c r="B49" s="105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3">
        <v>14</v>
      </c>
      <c r="B50" s="105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3">
        <v>15</v>
      </c>
      <c r="B51" s="105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3">
        <v>16</v>
      </c>
      <c r="B52" s="105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3">
        <v>17</v>
      </c>
      <c r="B53" s="105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3">
        <v>18</v>
      </c>
      <c r="B54" s="105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3">
        <v>19</v>
      </c>
      <c r="B55" s="105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3">
        <v>20</v>
      </c>
      <c r="B56" s="105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3">
        <v>21</v>
      </c>
      <c r="B57" s="105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3">
        <v>22</v>
      </c>
      <c r="B58" s="105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3">
        <v>23</v>
      </c>
      <c r="B59" s="105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3">
        <v>24</v>
      </c>
      <c r="B60" s="105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3">
        <v>25</v>
      </c>
      <c r="B61" s="105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3">
        <v>26</v>
      </c>
      <c r="B62" s="105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3">
        <v>27</v>
      </c>
      <c r="B63" s="105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3">
        <v>28</v>
      </c>
      <c r="B64" s="105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3">
        <v>29</v>
      </c>
      <c r="B65" s="105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3">
        <v>30</v>
      </c>
      <c r="B66" s="105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3">
        <v>1</v>
      </c>
      <c r="B70" s="105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3">
        <v>2</v>
      </c>
      <c r="B71" s="105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3">
        <v>3</v>
      </c>
      <c r="B72" s="105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3">
        <v>4</v>
      </c>
      <c r="B73" s="105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3">
        <v>5</v>
      </c>
      <c r="B74" s="105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3">
        <v>6</v>
      </c>
      <c r="B75" s="105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3">
        <v>7</v>
      </c>
      <c r="B76" s="105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3">
        <v>8</v>
      </c>
      <c r="B77" s="105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3">
        <v>9</v>
      </c>
      <c r="B78" s="105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3">
        <v>10</v>
      </c>
      <c r="B79" s="105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3">
        <v>11</v>
      </c>
      <c r="B80" s="105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3">
        <v>12</v>
      </c>
      <c r="B81" s="105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3">
        <v>13</v>
      </c>
      <c r="B82" s="105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3">
        <v>14</v>
      </c>
      <c r="B83" s="105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3">
        <v>15</v>
      </c>
      <c r="B84" s="105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3">
        <v>16</v>
      </c>
      <c r="B85" s="105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3">
        <v>17</v>
      </c>
      <c r="B86" s="105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3">
        <v>18</v>
      </c>
      <c r="B87" s="105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3">
        <v>19</v>
      </c>
      <c r="B88" s="105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3">
        <v>20</v>
      </c>
      <c r="B89" s="105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3">
        <v>21</v>
      </c>
      <c r="B90" s="105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3">
        <v>22</v>
      </c>
      <c r="B91" s="105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3">
        <v>23</v>
      </c>
      <c r="B92" s="105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3">
        <v>24</v>
      </c>
      <c r="B93" s="105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3">
        <v>25</v>
      </c>
      <c r="B94" s="105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3">
        <v>26</v>
      </c>
      <c r="B95" s="105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3">
        <v>27</v>
      </c>
      <c r="B96" s="105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3">
        <v>28</v>
      </c>
      <c r="B97" s="105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3">
        <v>29</v>
      </c>
      <c r="B98" s="105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3">
        <v>30</v>
      </c>
      <c r="B99" s="105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3">
        <v>1</v>
      </c>
      <c r="B103" s="105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3">
        <v>2</v>
      </c>
      <c r="B104" s="105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3">
        <v>3</v>
      </c>
      <c r="B105" s="105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3">
        <v>4</v>
      </c>
      <c r="B106" s="105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3">
        <v>5</v>
      </c>
      <c r="B107" s="105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3">
        <v>6</v>
      </c>
      <c r="B108" s="105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3">
        <v>7</v>
      </c>
      <c r="B109" s="105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3">
        <v>8</v>
      </c>
      <c r="B110" s="105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3">
        <v>9</v>
      </c>
      <c r="B111" s="105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3">
        <v>10</v>
      </c>
      <c r="B112" s="105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3">
        <v>11</v>
      </c>
      <c r="B113" s="105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3">
        <v>12</v>
      </c>
      <c r="B114" s="105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3">
        <v>13</v>
      </c>
      <c r="B115" s="105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3">
        <v>14</v>
      </c>
      <c r="B116" s="105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3">
        <v>15</v>
      </c>
      <c r="B117" s="105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3">
        <v>16</v>
      </c>
      <c r="B118" s="105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3">
        <v>17</v>
      </c>
      <c r="B119" s="105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3">
        <v>18</v>
      </c>
      <c r="B120" s="105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3">
        <v>19</v>
      </c>
      <c r="B121" s="105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3">
        <v>20</v>
      </c>
      <c r="B122" s="105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3">
        <v>21</v>
      </c>
      <c r="B123" s="105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3">
        <v>22</v>
      </c>
      <c r="B124" s="105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3">
        <v>23</v>
      </c>
      <c r="B125" s="105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3">
        <v>24</v>
      </c>
      <c r="B126" s="105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3">
        <v>25</v>
      </c>
      <c r="B127" s="105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3">
        <v>26</v>
      </c>
      <c r="B128" s="105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3">
        <v>27</v>
      </c>
      <c r="B129" s="105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3">
        <v>28</v>
      </c>
      <c r="B130" s="105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3">
        <v>29</v>
      </c>
      <c r="B131" s="105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3">
        <v>30</v>
      </c>
      <c r="B132" s="105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3">
        <v>1</v>
      </c>
      <c r="B136" s="105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3">
        <v>2</v>
      </c>
      <c r="B137" s="105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3">
        <v>3</v>
      </c>
      <c r="B138" s="105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3">
        <v>4</v>
      </c>
      <c r="B139" s="105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3">
        <v>5</v>
      </c>
      <c r="B140" s="105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3">
        <v>6</v>
      </c>
      <c r="B141" s="105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3">
        <v>7</v>
      </c>
      <c r="B142" s="105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3">
        <v>8</v>
      </c>
      <c r="B143" s="105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3">
        <v>9</v>
      </c>
      <c r="B144" s="105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3">
        <v>10</v>
      </c>
      <c r="B145" s="105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3">
        <v>11</v>
      </c>
      <c r="B146" s="105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3">
        <v>12</v>
      </c>
      <c r="B147" s="105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3">
        <v>13</v>
      </c>
      <c r="B148" s="105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3">
        <v>14</v>
      </c>
      <c r="B149" s="105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3">
        <v>15</v>
      </c>
      <c r="B150" s="105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3">
        <v>16</v>
      </c>
      <c r="B151" s="105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3">
        <v>17</v>
      </c>
      <c r="B152" s="105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3">
        <v>18</v>
      </c>
      <c r="B153" s="105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3">
        <v>19</v>
      </c>
      <c r="B154" s="105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3">
        <v>20</v>
      </c>
      <c r="B155" s="105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3">
        <v>21</v>
      </c>
      <c r="B156" s="105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3">
        <v>22</v>
      </c>
      <c r="B157" s="105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3">
        <v>23</v>
      </c>
      <c r="B158" s="105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3">
        <v>24</v>
      </c>
      <c r="B159" s="105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3">
        <v>25</v>
      </c>
      <c r="B160" s="105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3">
        <v>26</v>
      </c>
      <c r="B161" s="105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3">
        <v>27</v>
      </c>
      <c r="B162" s="105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3">
        <v>28</v>
      </c>
      <c r="B163" s="105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3">
        <v>29</v>
      </c>
      <c r="B164" s="105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3">
        <v>30</v>
      </c>
      <c r="B165" s="105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3">
        <v>1</v>
      </c>
      <c r="B169" s="105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3">
        <v>2</v>
      </c>
      <c r="B170" s="105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3">
        <v>3</v>
      </c>
      <c r="B171" s="105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3">
        <v>4</v>
      </c>
      <c r="B172" s="105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3">
        <v>5</v>
      </c>
      <c r="B173" s="105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3">
        <v>6</v>
      </c>
      <c r="B174" s="105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3">
        <v>7</v>
      </c>
      <c r="B175" s="105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3">
        <v>8</v>
      </c>
      <c r="B176" s="105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3">
        <v>9</v>
      </c>
      <c r="B177" s="105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3">
        <v>10</v>
      </c>
      <c r="B178" s="105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3">
        <v>11</v>
      </c>
      <c r="B179" s="105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3">
        <v>12</v>
      </c>
      <c r="B180" s="105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3">
        <v>13</v>
      </c>
      <c r="B181" s="105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3">
        <v>14</v>
      </c>
      <c r="B182" s="105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3">
        <v>15</v>
      </c>
      <c r="B183" s="105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3">
        <v>16</v>
      </c>
      <c r="B184" s="105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3">
        <v>17</v>
      </c>
      <c r="B185" s="105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3">
        <v>18</v>
      </c>
      <c r="B186" s="105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3">
        <v>19</v>
      </c>
      <c r="B187" s="105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3">
        <v>20</v>
      </c>
      <c r="B188" s="105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3">
        <v>21</v>
      </c>
      <c r="B189" s="105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3">
        <v>22</v>
      </c>
      <c r="B190" s="105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3">
        <v>23</v>
      </c>
      <c r="B191" s="105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3">
        <v>24</v>
      </c>
      <c r="B192" s="105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3">
        <v>25</v>
      </c>
      <c r="B193" s="105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3">
        <v>26</v>
      </c>
      <c r="B194" s="105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3">
        <v>27</v>
      </c>
      <c r="B195" s="105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3">
        <v>28</v>
      </c>
      <c r="B196" s="105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3">
        <v>29</v>
      </c>
      <c r="B197" s="105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3">
        <v>30</v>
      </c>
      <c r="B198" s="105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3">
        <v>1</v>
      </c>
      <c r="B202" s="105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3">
        <v>2</v>
      </c>
      <c r="B203" s="105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3">
        <v>3</v>
      </c>
      <c r="B204" s="105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3">
        <v>4</v>
      </c>
      <c r="B205" s="105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3">
        <v>5</v>
      </c>
      <c r="B206" s="105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3">
        <v>6</v>
      </c>
      <c r="B207" s="105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3">
        <v>7</v>
      </c>
      <c r="B208" s="105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3">
        <v>8</v>
      </c>
      <c r="B209" s="105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3">
        <v>9</v>
      </c>
      <c r="B210" s="105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3">
        <v>10</v>
      </c>
      <c r="B211" s="105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3">
        <v>11</v>
      </c>
      <c r="B212" s="105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3">
        <v>12</v>
      </c>
      <c r="B213" s="105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3">
        <v>13</v>
      </c>
      <c r="B214" s="105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3">
        <v>14</v>
      </c>
      <c r="B215" s="105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3">
        <v>15</v>
      </c>
      <c r="B216" s="105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3">
        <v>16</v>
      </c>
      <c r="B217" s="105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3">
        <v>17</v>
      </c>
      <c r="B218" s="105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3">
        <v>18</v>
      </c>
      <c r="B219" s="105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3">
        <v>19</v>
      </c>
      <c r="B220" s="105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3">
        <v>20</v>
      </c>
      <c r="B221" s="105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3">
        <v>21</v>
      </c>
      <c r="B222" s="105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3">
        <v>22</v>
      </c>
      <c r="B223" s="105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3">
        <v>23</v>
      </c>
      <c r="B224" s="105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3">
        <v>24</v>
      </c>
      <c r="B225" s="105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3">
        <v>25</v>
      </c>
      <c r="B226" s="105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3">
        <v>26</v>
      </c>
      <c r="B227" s="105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3">
        <v>27</v>
      </c>
      <c r="B228" s="105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3">
        <v>28</v>
      </c>
      <c r="B229" s="105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3">
        <v>29</v>
      </c>
      <c r="B230" s="105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3">
        <v>30</v>
      </c>
      <c r="B231" s="105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3">
        <v>1</v>
      </c>
      <c r="B235" s="105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3">
        <v>2</v>
      </c>
      <c r="B236" s="105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3">
        <v>3</v>
      </c>
      <c r="B237" s="105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3">
        <v>4</v>
      </c>
      <c r="B238" s="105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3">
        <v>5</v>
      </c>
      <c r="B239" s="105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3">
        <v>6</v>
      </c>
      <c r="B240" s="105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3">
        <v>7</v>
      </c>
      <c r="B241" s="105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3">
        <v>8</v>
      </c>
      <c r="B242" s="105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3">
        <v>9</v>
      </c>
      <c r="B243" s="105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3">
        <v>10</v>
      </c>
      <c r="B244" s="105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3">
        <v>11</v>
      </c>
      <c r="B245" s="105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3">
        <v>12</v>
      </c>
      <c r="B246" s="105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3">
        <v>13</v>
      </c>
      <c r="B247" s="105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3">
        <v>14</v>
      </c>
      <c r="B248" s="105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3">
        <v>15</v>
      </c>
      <c r="B249" s="105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3">
        <v>16</v>
      </c>
      <c r="B250" s="105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3">
        <v>17</v>
      </c>
      <c r="B251" s="105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3">
        <v>18</v>
      </c>
      <c r="B252" s="105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3">
        <v>19</v>
      </c>
      <c r="B253" s="105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3">
        <v>20</v>
      </c>
      <c r="B254" s="105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3">
        <v>21</v>
      </c>
      <c r="B255" s="105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3">
        <v>22</v>
      </c>
      <c r="B256" s="105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3">
        <v>23</v>
      </c>
      <c r="B257" s="105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3">
        <v>24</v>
      </c>
      <c r="B258" s="105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3">
        <v>25</v>
      </c>
      <c r="B259" s="105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3">
        <v>26</v>
      </c>
      <c r="B260" s="105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3">
        <v>27</v>
      </c>
      <c r="B261" s="105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3">
        <v>28</v>
      </c>
      <c r="B262" s="105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3">
        <v>29</v>
      </c>
      <c r="B263" s="105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3">
        <v>30</v>
      </c>
      <c r="B264" s="105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3">
        <v>1</v>
      </c>
      <c r="B268" s="105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3">
        <v>2</v>
      </c>
      <c r="B269" s="105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3">
        <v>3</v>
      </c>
      <c r="B270" s="105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3">
        <v>4</v>
      </c>
      <c r="B271" s="105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3">
        <v>5</v>
      </c>
      <c r="B272" s="105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3">
        <v>6</v>
      </c>
      <c r="B273" s="105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3">
        <v>7</v>
      </c>
      <c r="B274" s="105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3">
        <v>8</v>
      </c>
      <c r="B275" s="105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3">
        <v>9</v>
      </c>
      <c r="B276" s="105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3">
        <v>10</v>
      </c>
      <c r="B277" s="105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3">
        <v>11</v>
      </c>
      <c r="B278" s="105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3">
        <v>12</v>
      </c>
      <c r="B279" s="105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3">
        <v>13</v>
      </c>
      <c r="B280" s="105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3">
        <v>14</v>
      </c>
      <c r="B281" s="105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3">
        <v>15</v>
      </c>
      <c r="B282" s="105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3">
        <v>16</v>
      </c>
      <c r="B283" s="105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3">
        <v>17</v>
      </c>
      <c r="B284" s="105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3">
        <v>18</v>
      </c>
      <c r="B285" s="105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3">
        <v>19</v>
      </c>
      <c r="B286" s="105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3">
        <v>20</v>
      </c>
      <c r="B287" s="105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3">
        <v>21</v>
      </c>
      <c r="B288" s="105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3">
        <v>22</v>
      </c>
      <c r="B289" s="105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3">
        <v>23</v>
      </c>
      <c r="B290" s="105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3">
        <v>24</v>
      </c>
      <c r="B291" s="105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3">
        <v>25</v>
      </c>
      <c r="B292" s="105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3">
        <v>26</v>
      </c>
      <c r="B293" s="105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3">
        <v>27</v>
      </c>
      <c r="B294" s="105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3">
        <v>28</v>
      </c>
      <c r="B295" s="105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3">
        <v>29</v>
      </c>
      <c r="B296" s="105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3">
        <v>30</v>
      </c>
      <c r="B297" s="105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3">
        <v>1</v>
      </c>
      <c r="B301" s="105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3">
        <v>2</v>
      </c>
      <c r="B302" s="105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3">
        <v>3</v>
      </c>
      <c r="B303" s="105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3">
        <v>4</v>
      </c>
      <c r="B304" s="105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3">
        <v>5</v>
      </c>
      <c r="B305" s="105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3">
        <v>6</v>
      </c>
      <c r="B306" s="105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3">
        <v>7</v>
      </c>
      <c r="B307" s="105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3">
        <v>8</v>
      </c>
      <c r="B308" s="105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3">
        <v>9</v>
      </c>
      <c r="B309" s="105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3">
        <v>10</v>
      </c>
      <c r="B310" s="105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3">
        <v>11</v>
      </c>
      <c r="B311" s="105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3">
        <v>12</v>
      </c>
      <c r="B312" s="105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3">
        <v>13</v>
      </c>
      <c r="B313" s="105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3">
        <v>14</v>
      </c>
      <c r="B314" s="105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3">
        <v>15</v>
      </c>
      <c r="B315" s="105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3">
        <v>16</v>
      </c>
      <c r="B316" s="105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3">
        <v>17</v>
      </c>
      <c r="B317" s="105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3">
        <v>18</v>
      </c>
      <c r="B318" s="105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3">
        <v>19</v>
      </c>
      <c r="B319" s="105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3">
        <v>20</v>
      </c>
      <c r="B320" s="105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3">
        <v>21</v>
      </c>
      <c r="B321" s="105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3">
        <v>22</v>
      </c>
      <c r="B322" s="105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3">
        <v>23</v>
      </c>
      <c r="B323" s="105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3">
        <v>24</v>
      </c>
      <c r="B324" s="105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3">
        <v>25</v>
      </c>
      <c r="B325" s="105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3">
        <v>26</v>
      </c>
      <c r="B326" s="105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3">
        <v>27</v>
      </c>
      <c r="B327" s="105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3">
        <v>28</v>
      </c>
      <c r="B328" s="105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3">
        <v>29</v>
      </c>
      <c r="B329" s="105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3">
        <v>30</v>
      </c>
      <c r="B330" s="105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3">
        <v>1</v>
      </c>
      <c r="B334" s="105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3">
        <v>2</v>
      </c>
      <c r="B335" s="105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3">
        <v>3</v>
      </c>
      <c r="B336" s="105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3">
        <v>4</v>
      </c>
      <c r="B337" s="105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3">
        <v>5</v>
      </c>
      <c r="B338" s="105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3">
        <v>6</v>
      </c>
      <c r="B339" s="105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3">
        <v>7</v>
      </c>
      <c r="B340" s="105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3">
        <v>8</v>
      </c>
      <c r="B341" s="105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3">
        <v>9</v>
      </c>
      <c r="B342" s="105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3">
        <v>10</v>
      </c>
      <c r="B343" s="105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3">
        <v>11</v>
      </c>
      <c r="B344" s="105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3">
        <v>12</v>
      </c>
      <c r="B345" s="105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3">
        <v>13</v>
      </c>
      <c r="B346" s="105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3">
        <v>14</v>
      </c>
      <c r="B347" s="105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3">
        <v>15</v>
      </c>
      <c r="B348" s="105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3">
        <v>16</v>
      </c>
      <c r="B349" s="105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3">
        <v>17</v>
      </c>
      <c r="B350" s="105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3">
        <v>18</v>
      </c>
      <c r="B351" s="105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3">
        <v>19</v>
      </c>
      <c r="B352" s="105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3">
        <v>20</v>
      </c>
      <c r="B353" s="105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3">
        <v>21</v>
      </c>
      <c r="B354" s="105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3">
        <v>22</v>
      </c>
      <c r="B355" s="105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3">
        <v>23</v>
      </c>
      <c r="B356" s="105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3">
        <v>24</v>
      </c>
      <c r="B357" s="105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3">
        <v>25</v>
      </c>
      <c r="B358" s="105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3">
        <v>26</v>
      </c>
      <c r="B359" s="105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3">
        <v>27</v>
      </c>
      <c r="B360" s="105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3">
        <v>28</v>
      </c>
      <c r="B361" s="105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3">
        <v>29</v>
      </c>
      <c r="B362" s="105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3">
        <v>30</v>
      </c>
      <c r="B363" s="105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3">
        <v>1</v>
      </c>
      <c r="B367" s="105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3">
        <v>2</v>
      </c>
      <c r="B368" s="105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3">
        <v>3</v>
      </c>
      <c r="B369" s="105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3">
        <v>4</v>
      </c>
      <c r="B370" s="105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3">
        <v>5</v>
      </c>
      <c r="B371" s="105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3">
        <v>6</v>
      </c>
      <c r="B372" s="105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3">
        <v>7</v>
      </c>
      <c r="B373" s="105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3">
        <v>8</v>
      </c>
      <c r="B374" s="105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3">
        <v>9</v>
      </c>
      <c r="B375" s="105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3">
        <v>10</v>
      </c>
      <c r="B376" s="105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3">
        <v>11</v>
      </c>
      <c r="B377" s="105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3">
        <v>12</v>
      </c>
      <c r="B378" s="105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3">
        <v>13</v>
      </c>
      <c r="B379" s="105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3">
        <v>14</v>
      </c>
      <c r="B380" s="105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3">
        <v>15</v>
      </c>
      <c r="B381" s="105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3">
        <v>16</v>
      </c>
      <c r="B382" s="105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3">
        <v>17</v>
      </c>
      <c r="B383" s="105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3">
        <v>18</v>
      </c>
      <c r="B384" s="105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3">
        <v>19</v>
      </c>
      <c r="B385" s="105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3">
        <v>20</v>
      </c>
      <c r="B386" s="105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3">
        <v>21</v>
      </c>
      <c r="B387" s="105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3">
        <v>22</v>
      </c>
      <c r="B388" s="105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3">
        <v>23</v>
      </c>
      <c r="B389" s="105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3">
        <v>24</v>
      </c>
      <c r="B390" s="105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3">
        <v>25</v>
      </c>
      <c r="B391" s="105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3">
        <v>26</v>
      </c>
      <c r="B392" s="105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3">
        <v>27</v>
      </c>
      <c r="B393" s="105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3">
        <v>28</v>
      </c>
      <c r="B394" s="105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3">
        <v>29</v>
      </c>
      <c r="B395" s="105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3">
        <v>30</v>
      </c>
      <c r="B396" s="105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3">
        <v>1</v>
      </c>
      <c r="B400" s="105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3">
        <v>2</v>
      </c>
      <c r="B401" s="105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3">
        <v>3</v>
      </c>
      <c r="B402" s="105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3">
        <v>4</v>
      </c>
      <c r="B403" s="105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3">
        <v>5</v>
      </c>
      <c r="B404" s="105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3">
        <v>6</v>
      </c>
      <c r="B405" s="105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3">
        <v>7</v>
      </c>
      <c r="B406" s="105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3">
        <v>8</v>
      </c>
      <c r="B407" s="105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3">
        <v>9</v>
      </c>
      <c r="B408" s="105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3">
        <v>10</v>
      </c>
      <c r="B409" s="105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3">
        <v>11</v>
      </c>
      <c r="B410" s="105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3">
        <v>12</v>
      </c>
      <c r="B411" s="105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3">
        <v>13</v>
      </c>
      <c r="B412" s="105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3">
        <v>14</v>
      </c>
      <c r="B413" s="105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3">
        <v>15</v>
      </c>
      <c r="B414" s="105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3">
        <v>16</v>
      </c>
      <c r="B415" s="105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3">
        <v>17</v>
      </c>
      <c r="B416" s="105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3">
        <v>18</v>
      </c>
      <c r="B417" s="105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3">
        <v>19</v>
      </c>
      <c r="B418" s="105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3">
        <v>20</v>
      </c>
      <c r="B419" s="105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3">
        <v>21</v>
      </c>
      <c r="B420" s="105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3">
        <v>22</v>
      </c>
      <c r="B421" s="105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3">
        <v>23</v>
      </c>
      <c r="B422" s="105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3">
        <v>24</v>
      </c>
      <c r="B423" s="105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3">
        <v>25</v>
      </c>
      <c r="B424" s="105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3">
        <v>26</v>
      </c>
      <c r="B425" s="105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3">
        <v>27</v>
      </c>
      <c r="B426" s="105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3">
        <v>28</v>
      </c>
      <c r="B427" s="105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3">
        <v>29</v>
      </c>
      <c r="B428" s="105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3">
        <v>30</v>
      </c>
      <c r="B429" s="105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3">
        <v>1</v>
      </c>
      <c r="B433" s="105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3">
        <v>2</v>
      </c>
      <c r="B434" s="105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3">
        <v>3</v>
      </c>
      <c r="B435" s="105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3">
        <v>4</v>
      </c>
      <c r="B436" s="105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3">
        <v>5</v>
      </c>
      <c r="B437" s="105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3">
        <v>6</v>
      </c>
      <c r="B438" s="105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3">
        <v>7</v>
      </c>
      <c r="B439" s="105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3">
        <v>8</v>
      </c>
      <c r="B440" s="105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3">
        <v>9</v>
      </c>
      <c r="B441" s="105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3">
        <v>10</v>
      </c>
      <c r="B442" s="105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3">
        <v>11</v>
      </c>
      <c r="B443" s="105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3">
        <v>12</v>
      </c>
      <c r="B444" s="105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3">
        <v>13</v>
      </c>
      <c r="B445" s="105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3">
        <v>14</v>
      </c>
      <c r="B446" s="105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3">
        <v>15</v>
      </c>
      <c r="B447" s="105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3">
        <v>16</v>
      </c>
      <c r="B448" s="105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3">
        <v>17</v>
      </c>
      <c r="B449" s="105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3">
        <v>18</v>
      </c>
      <c r="B450" s="105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3">
        <v>19</v>
      </c>
      <c r="B451" s="105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3">
        <v>20</v>
      </c>
      <c r="B452" s="105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3">
        <v>21</v>
      </c>
      <c r="B453" s="105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3">
        <v>22</v>
      </c>
      <c r="B454" s="105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3">
        <v>23</v>
      </c>
      <c r="B455" s="105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3">
        <v>24</v>
      </c>
      <c r="B456" s="105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3">
        <v>25</v>
      </c>
      <c r="B457" s="105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3">
        <v>26</v>
      </c>
      <c r="B458" s="105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3">
        <v>27</v>
      </c>
      <c r="B459" s="105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3">
        <v>28</v>
      </c>
      <c r="B460" s="105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3">
        <v>29</v>
      </c>
      <c r="B461" s="105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3">
        <v>30</v>
      </c>
      <c r="B462" s="105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3">
        <v>1</v>
      </c>
      <c r="B466" s="105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3">
        <v>2</v>
      </c>
      <c r="B467" s="105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3">
        <v>3</v>
      </c>
      <c r="B468" s="105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3">
        <v>4</v>
      </c>
      <c r="B469" s="105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3">
        <v>5</v>
      </c>
      <c r="B470" s="105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3">
        <v>6</v>
      </c>
      <c r="B471" s="105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3">
        <v>7</v>
      </c>
      <c r="B472" s="105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3">
        <v>8</v>
      </c>
      <c r="B473" s="105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3">
        <v>9</v>
      </c>
      <c r="B474" s="105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3">
        <v>10</v>
      </c>
      <c r="B475" s="105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3">
        <v>11</v>
      </c>
      <c r="B476" s="105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3">
        <v>12</v>
      </c>
      <c r="B477" s="105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3">
        <v>13</v>
      </c>
      <c r="B478" s="105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3">
        <v>14</v>
      </c>
      <c r="B479" s="105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3">
        <v>15</v>
      </c>
      <c r="B480" s="105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3">
        <v>16</v>
      </c>
      <c r="B481" s="105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3">
        <v>17</v>
      </c>
      <c r="B482" s="105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3">
        <v>18</v>
      </c>
      <c r="B483" s="105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3">
        <v>19</v>
      </c>
      <c r="B484" s="105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3">
        <v>20</v>
      </c>
      <c r="B485" s="105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3">
        <v>21</v>
      </c>
      <c r="B486" s="105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3">
        <v>22</v>
      </c>
      <c r="B487" s="105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3">
        <v>23</v>
      </c>
      <c r="B488" s="105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3">
        <v>24</v>
      </c>
      <c r="B489" s="105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3">
        <v>25</v>
      </c>
      <c r="B490" s="105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3">
        <v>26</v>
      </c>
      <c r="B491" s="105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3">
        <v>27</v>
      </c>
      <c r="B492" s="105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3">
        <v>28</v>
      </c>
      <c r="B493" s="105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3">
        <v>29</v>
      </c>
      <c r="B494" s="105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3">
        <v>30</v>
      </c>
      <c r="B495" s="105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3">
        <v>1</v>
      </c>
      <c r="B499" s="105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3">
        <v>2</v>
      </c>
      <c r="B500" s="105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3">
        <v>3</v>
      </c>
      <c r="B501" s="105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3">
        <v>4</v>
      </c>
      <c r="B502" s="105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3">
        <v>5</v>
      </c>
      <c r="B503" s="105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3">
        <v>6</v>
      </c>
      <c r="B504" s="105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3">
        <v>7</v>
      </c>
      <c r="B505" s="105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3">
        <v>8</v>
      </c>
      <c r="B506" s="105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3">
        <v>9</v>
      </c>
      <c r="B507" s="105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3">
        <v>10</v>
      </c>
      <c r="B508" s="105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3">
        <v>11</v>
      </c>
      <c r="B509" s="105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3">
        <v>12</v>
      </c>
      <c r="B510" s="105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3">
        <v>13</v>
      </c>
      <c r="B511" s="105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3">
        <v>14</v>
      </c>
      <c r="B512" s="105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3">
        <v>15</v>
      </c>
      <c r="B513" s="105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3">
        <v>16</v>
      </c>
      <c r="B514" s="105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3">
        <v>17</v>
      </c>
      <c r="B515" s="105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3">
        <v>18</v>
      </c>
      <c r="B516" s="105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3">
        <v>19</v>
      </c>
      <c r="B517" s="105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3">
        <v>20</v>
      </c>
      <c r="B518" s="105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3">
        <v>21</v>
      </c>
      <c r="B519" s="105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3">
        <v>22</v>
      </c>
      <c r="B520" s="105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3">
        <v>23</v>
      </c>
      <c r="B521" s="105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3">
        <v>24</v>
      </c>
      <c r="B522" s="105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3">
        <v>25</v>
      </c>
      <c r="B523" s="105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3">
        <v>26</v>
      </c>
      <c r="B524" s="105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3">
        <v>27</v>
      </c>
      <c r="B525" s="105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3">
        <v>28</v>
      </c>
      <c r="B526" s="105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3">
        <v>29</v>
      </c>
      <c r="B527" s="105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3">
        <v>30</v>
      </c>
      <c r="B528" s="105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3">
        <v>1</v>
      </c>
      <c r="B532" s="105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3">
        <v>2</v>
      </c>
      <c r="B533" s="105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3">
        <v>3</v>
      </c>
      <c r="B534" s="105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3">
        <v>4</v>
      </c>
      <c r="B535" s="105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3">
        <v>5</v>
      </c>
      <c r="B536" s="105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3">
        <v>6</v>
      </c>
      <c r="B537" s="105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3">
        <v>7</v>
      </c>
      <c r="B538" s="105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3">
        <v>8</v>
      </c>
      <c r="B539" s="105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3">
        <v>9</v>
      </c>
      <c r="B540" s="105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3">
        <v>10</v>
      </c>
      <c r="B541" s="105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3">
        <v>11</v>
      </c>
      <c r="B542" s="105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3">
        <v>12</v>
      </c>
      <c r="B543" s="105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3">
        <v>13</v>
      </c>
      <c r="B544" s="105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3">
        <v>14</v>
      </c>
      <c r="B545" s="105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3">
        <v>15</v>
      </c>
      <c r="B546" s="105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3">
        <v>16</v>
      </c>
      <c r="B547" s="105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3">
        <v>17</v>
      </c>
      <c r="B548" s="105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3">
        <v>18</v>
      </c>
      <c r="B549" s="105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3">
        <v>19</v>
      </c>
      <c r="B550" s="105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3">
        <v>20</v>
      </c>
      <c r="B551" s="105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3">
        <v>21</v>
      </c>
      <c r="B552" s="105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3">
        <v>22</v>
      </c>
      <c r="B553" s="105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3">
        <v>23</v>
      </c>
      <c r="B554" s="105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3">
        <v>24</v>
      </c>
      <c r="B555" s="105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3">
        <v>25</v>
      </c>
      <c r="B556" s="105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3">
        <v>26</v>
      </c>
      <c r="B557" s="105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3">
        <v>27</v>
      </c>
      <c r="B558" s="105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3">
        <v>28</v>
      </c>
      <c r="B559" s="105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3">
        <v>29</v>
      </c>
      <c r="B560" s="105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3">
        <v>30</v>
      </c>
      <c r="B561" s="105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3">
        <v>1</v>
      </c>
      <c r="B565" s="105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3">
        <v>2</v>
      </c>
      <c r="B566" s="105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3">
        <v>3</v>
      </c>
      <c r="B567" s="105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3">
        <v>4</v>
      </c>
      <c r="B568" s="105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3">
        <v>5</v>
      </c>
      <c r="B569" s="105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3">
        <v>6</v>
      </c>
      <c r="B570" s="105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3">
        <v>7</v>
      </c>
      <c r="B571" s="105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3">
        <v>8</v>
      </c>
      <c r="B572" s="105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3">
        <v>9</v>
      </c>
      <c r="B573" s="105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3">
        <v>10</v>
      </c>
      <c r="B574" s="105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3">
        <v>11</v>
      </c>
      <c r="B575" s="105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3">
        <v>12</v>
      </c>
      <c r="B576" s="105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3">
        <v>13</v>
      </c>
      <c r="B577" s="105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3">
        <v>14</v>
      </c>
      <c r="B578" s="105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3">
        <v>15</v>
      </c>
      <c r="B579" s="105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3">
        <v>16</v>
      </c>
      <c r="B580" s="105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3">
        <v>17</v>
      </c>
      <c r="B581" s="105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3">
        <v>18</v>
      </c>
      <c r="B582" s="105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3">
        <v>19</v>
      </c>
      <c r="B583" s="105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3">
        <v>20</v>
      </c>
      <c r="B584" s="105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3">
        <v>21</v>
      </c>
      <c r="B585" s="105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3">
        <v>22</v>
      </c>
      <c r="B586" s="105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3">
        <v>23</v>
      </c>
      <c r="B587" s="105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3">
        <v>24</v>
      </c>
      <c r="B588" s="105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3">
        <v>25</v>
      </c>
      <c r="B589" s="105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3">
        <v>26</v>
      </c>
      <c r="B590" s="105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3">
        <v>27</v>
      </c>
      <c r="B591" s="105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3">
        <v>28</v>
      </c>
      <c r="B592" s="105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3">
        <v>29</v>
      </c>
      <c r="B593" s="105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3">
        <v>30</v>
      </c>
      <c r="B594" s="105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3">
        <v>1</v>
      </c>
      <c r="B598" s="105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3">
        <v>2</v>
      </c>
      <c r="B599" s="105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3">
        <v>3</v>
      </c>
      <c r="B600" s="105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3">
        <v>4</v>
      </c>
      <c r="B601" s="105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3">
        <v>5</v>
      </c>
      <c r="B602" s="105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3">
        <v>6</v>
      </c>
      <c r="B603" s="105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3">
        <v>7</v>
      </c>
      <c r="B604" s="105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3">
        <v>8</v>
      </c>
      <c r="B605" s="105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3">
        <v>9</v>
      </c>
      <c r="B606" s="105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3">
        <v>10</v>
      </c>
      <c r="B607" s="105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3">
        <v>11</v>
      </c>
      <c r="B608" s="105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3">
        <v>12</v>
      </c>
      <c r="B609" s="105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3">
        <v>13</v>
      </c>
      <c r="B610" s="105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3">
        <v>14</v>
      </c>
      <c r="B611" s="105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3">
        <v>15</v>
      </c>
      <c r="B612" s="105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3">
        <v>16</v>
      </c>
      <c r="B613" s="105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3">
        <v>17</v>
      </c>
      <c r="B614" s="105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3">
        <v>18</v>
      </c>
      <c r="B615" s="105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3">
        <v>19</v>
      </c>
      <c r="B616" s="105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3">
        <v>20</v>
      </c>
      <c r="B617" s="105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3">
        <v>21</v>
      </c>
      <c r="B618" s="105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3">
        <v>22</v>
      </c>
      <c r="B619" s="105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3">
        <v>23</v>
      </c>
      <c r="B620" s="105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3">
        <v>24</v>
      </c>
      <c r="B621" s="105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3">
        <v>25</v>
      </c>
      <c r="B622" s="105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3">
        <v>26</v>
      </c>
      <c r="B623" s="105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3">
        <v>27</v>
      </c>
      <c r="B624" s="105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3">
        <v>28</v>
      </c>
      <c r="B625" s="105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3">
        <v>29</v>
      </c>
      <c r="B626" s="105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3">
        <v>30</v>
      </c>
      <c r="B627" s="105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3">
        <v>1</v>
      </c>
      <c r="B631" s="105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3">
        <v>2</v>
      </c>
      <c r="B632" s="105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3">
        <v>3</v>
      </c>
      <c r="B633" s="105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3">
        <v>4</v>
      </c>
      <c r="B634" s="105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3">
        <v>5</v>
      </c>
      <c r="B635" s="105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3">
        <v>6</v>
      </c>
      <c r="B636" s="105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3">
        <v>7</v>
      </c>
      <c r="B637" s="105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3">
        <v>8</v>
      </c>
      <c r="B638" s="105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3">
        <v>9</v>
      </c>
      <c r="B639" s="105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3">
        <v>10</v>
      </c>
      <c r="B640" s="105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3">
        <v>11</v>
      </c>
      <c r="B641" s="105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3">
        <v>12</v>
      </c>
      <c r="B642" s="105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3">
        <v>13</v>
      </c>
      <c r="B643" s="105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3">
        <v>14</v>
      </c>
      <c r="B644" s="105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3">
        <v>15</v>
      </c>
      <c r="B645" s="105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3">
        <v>16</v>
      </c>
      <c r="B646" s="105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3">
        <v>17</v>
      </c>
      <c r="B647" s="105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3">
        <v>18</v>
      </c>
      <c r="B648" s="105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3">
        <v>19</v>
      </c>
      <c r="B649" s="105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3">
        <v>20</v>
      </c>
      <c r="B650" s="105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3">
        <v>21</v>
      </c>
      <c r="B651" s="105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3">
        <v>22</v>
      </c>
      <c r="B652" s="105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3">
        <v>23</v>
      </c>
      <c r="B653" s="105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3">
        <v>24</v>
      </c>
      <c r="B654" s="105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3">
        <v>25</v>
      </c>
      <c r="B655" s="105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3">
        <v>26</v>
      </c>
      <c r="B656" s="105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3">
        <v>27</v>
      </c>
      <c r="B657" s="105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3">
        <v>28</v>
      </c>
      <c r="B658" s="105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3">
        <v>29</v>
      </c>
      <c r="B659" s="105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3">
        <v>30</v>
      </c>
      <c r="B660" s="105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3">
        <v>1</v>
      </c>
      <c r="B664" s="105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3">
        <v>2</v>
      </c>
      <c r="B665" s="105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3">
        <v>3</v>
      </c>
      <c r="B666" s="105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3">
        <v>4</v>
      </c>
      <c r="B667" s="105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3">
        <v>5</v>
      </c>
      <c r="B668" s="105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3">
        <v>6</v>
      </c>
      <c r="B669" s="105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3">
        <v>7</v>
      </c>
      <c r="B670" s="105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3">
        <v>8</v>
      </c>
      <c r="B671" s="105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3">
        <v>9</v>
      </c>
      <c r="B672" s="105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3">
        <v>10</v>
      </c>
      <c r="B673" s="105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3">
        <v>11</v>
      </c>
      <c r="B674" s="105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3">
        <v>12</v>
      </c>
      <c r="B675" s="105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3">
        <v>13</v>
      </c>
      <c r="B676" s="105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3">
        <v>14</v>
      </c>
      <c r="B677" s="105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3">
        <v>15</v>
      </c>
      <c r="B678" s="105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3">
        <v>16</v>
      </c>
      <c r="B679" s="105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3">
        <v>17</v>
      </c>
      <c r="B680" s="105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3">
        <v>18</v>
      </c>
      <c r="B681" s="105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3">
        <v>19</v>
      </c>
      <c r="B682" s="105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3">
        <v>20</v>
      </c>
      <c r="B683" s="105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3">
        <v>21</v>
      </c>
      <c r="B684" s="105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3">
        <v>22</v>
      </c>
      <c r="B685" s="105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3">
        <v>23</v>
      </c>
      <c r="B686" s="105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3">
        <v>24</v>
      </c>
      <c r="B687" s="105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3">
        <v>25</v>
      </c>
      <c r="B688" s="105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3">
        <v>26</v>
      </c>
      <c r="B689" s="105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3">
        <v>27</v>
      </c>
      <c r="B690" s="105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3">
        <v>28</v>
      </c>
      <c r="B691" s="105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3">
        <v>29</v>
      </c>
      <c r="B692" s="105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3">
        <v>30</v>
      </c>
      <c r="B693" s="105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3">
        <v>1</v>
      </c>
      <c r="B697" s="105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3">
        <v>2</v>
      </c>
      <c r="B698" s="105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3">
        <v>3</v>
      </c>
      <c r="B699" s="105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3">
        <v>4</v>
      </c>
      <c r="B700" s="105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3">
        <v>5</v>
      </c>
      <c r="B701" s="105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3">
        <v>6</v>
      </c>
      <c r="B702" s="105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3">
        <v>7</v>
      </c>
      <c r="B703" s="105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3">
        <v>8</v>
      </c>
      <c r="B704" s="105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3">
        <v>9</v>
      </c>
      <c r="B705" s="105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3">
        <v>10</v>
      </c>
      <c r="B706" s="105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3">
        <v>11</v>
      </c>
      <c r="B707" s="105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3">
        <v>12</v>
      </c>
      <c r="B708" s="105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3">
        <v>13</v>
      </c>
      <c r="B709" s="105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3">
        <v>14</v>
      </c>
      <c r="B710" s="105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3">
        <v>15</v>
      </c>
      <c r="B711" s="105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3">
        <v>16</v>
      </c>
      <c r="B712" s="105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3">
        <v>17</v>
      </c>
      <c r="B713" s="105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3">
        <v>18</v>
      </c>
      <c r="B714" s="105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3">
        <v>19</v>
      </c>
      <c r="B715" s="105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3">
        <v>20</v>
      </c>
      <c r="B716" s="105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3">
        <v>21</v>
      </c>
      <c r="B717" s="105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3">
        <v>22</v>
      </c>
      <c r="B718" s="105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3">
        <v>23</v>
      </c>
      <c r="B719" s="105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3">
        <v>24</v>
      </c>
      <c r="B720" s="105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3">
        <v>25</v>
      </c>
      <c r="B721" s="105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3">
        <v>26</v>
      </c>
      <c r="B722" s="105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3">
        <v>27</v>
      </c>
      <c r="B723" s="105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3">
        <v>28</v>
      </c>
      <c r="B724" s="105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3">
        <v>29</v>
      </c>
      <c r="B725" s="105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3">
        <v>30</v>
      </c>
      <c r="B726" s="105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3">
        <v>1</v>
      </c>
      <c r="B730" s="105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3">
        <v>2</v>
      </c>
      <c r="B731" s="105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3">
        <v>3</v>
      </c>
      <c r="B732" s="105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3">
        <v>4</v>
      </c>
      <c r="B733" s="105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3">
        <v>5</v>
      </c>
      <c r="B734" s="105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3">
        <v>6</v>
      </c>
      <c r="B735" s="105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3">
        <v>7</v>
      </c>
      <c r="B736" s="105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3">
        <v>8</v>
      </c>
      <c r="B737" s="105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3">
        <v>9</v>
      </c>
      <c r="B738" s="105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3">
        <v>10</v>
      </c>
      <c r="B739" s="105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3">
        <v>11</v>
      </c>
      <c r="B740" s="105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3">
        <v>12</v>
      </c>
      <c r="B741" s="105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3">
        <v>13</v>
      </c>
      <c r="B742" s="105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3">
        <v>14</v>
      </c>
      <c r="B743" s="105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3">
        <v>15</v>
      </c>
      <c r="B744" s="105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3">
        <v>16</v>
      </c>
      <c r="B745" s="105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3">
        <v>17</v>
      </c>
      <c r="B746" s="105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3">
        <v>18</v>
      </c>
      <c r="B747" s="105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3">
        <v>19</v>
      </c>
      <c r="B748" s="105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3">
        <v>20</v>
      </c>
      <c r="B749" s="105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3">
        <v>21</v>
      </c>
      <c r="B750" s="105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3">
        <v>22</v>
      </c>
      <c r="B751" s="105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3">
        <v>23</v>
      </c>
      <c r="B752" s="105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3">
        <v>24</v>
      </c>
      <c r="B753" s="105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3">
        <v>25</v>
      </c>
      <c r="B754" s="105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3">
        <v>26</v>
      </c>
      <c r="B755" s="105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3">
        <v>27</v>
      </c>
      <c r="B756" s="105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3">
        <v>28</v>
      </c>
      <c r="B757" s="105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3">
        <v>29</v>
      </c>
      <c r="B758" s="105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3">
        <v>30</v>
      </c>
      <c r="B759" s="105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3">
        <v>1</v>
      </c>
      <c r="B763" s="105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3">
        <v>2</v>
      </c>
      <c r="B764" s="105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3">
        <v>3</v>
      </c>
      <c r="B765" s="105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3">
        <v>4</v>
      </c>
      <c r="B766" s="105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3">
        <v>5</v>
      </c>
      <c r="B767" s="105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3">
        <v>6</v>
      </c>
      <c r="B768" s="105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3">
        <v>7</v>
      </c>
      <c r="B769" s="105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3">
        <v>8</v>
      </c>
      <c r="B770" s="105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3">
        <v>9</v>
      </c>
      <c r="B771" s="105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3">
        <v>10</v>
      </c>
      <c r="B772" s="105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3">
        <v>11</v>
      </c>
      <c r="B773" s="105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3">
        <v>12</v>
      </c>
      <c r="B774" s="105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3">
        <v>13</v>
      </c>
      <c r="B775" s="105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3">
        <v>14</v>
      </c>
      <c r="B776" s="105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3">
        <v>15</v>
      </c>
      <c r="B777" s="105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3">
        <v>16</v>
      </c>
      <c r="B778" s="105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3">
        <v>17</v>
      </c>
      <c r="B779" s="105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3">
        <v>18</v>
      </c>
      <c r="B780" s="105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3">
        <v>19</v>
      </c>
      <c r="B781" s="105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3">
        <v>20</v>
      </c>
      <c r="B782" s="105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3">
        <v>21</v>
      </c>
      <c r="B783" s="105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3">
        <v>22</v>
      </c>
      <c r="B784" s="105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3">
        <v>23</v>
      </c>
      <c r="B785" s="105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3">
        <v>24</v>
      </c>
      <c r="B786" s="105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3">
        <v>25</v>
      </c>
      <c r="B787" s="105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3">
        <v>26</v>
      </c>
      <c r="B788" s="105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3">
        <v>27</v>
      </c>
      <c r="B789" s="105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3">
        <v>28</v>
      </c>
      <c r="B790" s="105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3">
        <v>29</v>
      </c>
      <c r="B791" s="105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3">
        <v>30</v>
      </c>
      <c r="B792" s="105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3">
        <v>1</v>
      </c>
      <c r="B796" s="105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3">
        <v>2</v>
      </c>
      <c r="B797" s="105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3">
        <v>3</v>
      </c>
      <c r="B798" s="105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3">
        <v>4</v>
      </c>
      <c r="B799" s="105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3">
        <v>5</v>
      </c>
      <c r="B800" s="105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3">
        <v>6</v>
      </c>
      <c r="B801" s="105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3">
        <v>7</v>
      </c>
      <c r="B802" s="105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3">
        <v>8</v>
      </c>
      <c r="B803" s="105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3">
        <v>9</v>
      </c>
      <c r="B804" s="105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3">
        <v>10</v>
      </c>
      <c r="B805" s="105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3">
        <v>11</v>
      </c>
      <c r="B806" s="105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3">
        <v>12</v>
      </c>
      <c r="B807" s="105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3">
        <v>13</v>
      </c>
      <c r="B808" s="105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3">
        <v>14</v>
      </c>
      <c r="B809" s="105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3">
        <v>15</v>
      </c>
      <c r="B810" s="105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3">
        <v>16</v>
      </c>
      <c r="B811" s="105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3">
        <v>17</v>
      </c>
      <c r="B812" s="105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3">
        <v>18</v>
      </c>
      <c r="B813" s="105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3">
        <v>19</v>
      </c>
      <c r="B814" s="105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3">
        <v>20</v>
      </c>
      <c r="B815" s="105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3">
        <v>21</v>
      </c>
      <c r="B816" s="105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3">
        <v>22</v>
      </c>
      <c r="B817" s="105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3">
        <v>23</v>
      </c>
      <c r="B818" s="105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3">
        <v>24</v>
      </c>
      <c r="B819" s="105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3">
        <v>25</v>
      </c>
      <c r="B820" s="105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3">
        <v>26</v>
      </c>
      <c r="B821" s="105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3">
        <v>27</v>
      </c>
      <c r="B822" s="105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3">
        <v>28</v>
      </c>
      <c r="B823" s="105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3">
        <v>29</v>
      </c>
      <c r="B824" s="105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3">
        <v>30</v>
      </c>
      <c r="B825" s="105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3">
        <v>1</v>
      </c>
      <c r="B829" s="105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3">
        <v>2</v>
      </c>
      <c r="B830" s="105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3">
        <v>3</v>
      </c>
      <c r="B831" s="105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3">
        <v>4</v>
      </c>
      <c r="B832" s="105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3">
        <v>5</v>
      </c>
      <c r="B833" s="105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3">
        <v>6</v>
      </c>
      <c r="B834" s="105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3">
        <v>7</v>
      </c>
      <c r="B835" s="105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3">
        <v>8</v>
      </c>
      <c r="B836" s="105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3">
        <v>9</v>
      </c>
      <c r="B837" s="105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3">
        <v>10</v>
      </c>
      <c r="B838" s="105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3">
        <v>11</v>
      </c>
      <c r="B839" s="105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3">
        <v>12</v>
      </c>
      <c r="B840" s="105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3">
        <v>13</v>
      </c>
      <c r="B841" s="105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3">
        <v>14</v>
      </c>
      <c r="B842" s="105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3">
        <v>15</v>
      </c>
      <c r="B843" s="105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3">
        <v>16</v>
      </c>
      <c r="B844" s="105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3">
        <v>17</v>
      </c>
      <c r="B845" s="105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3">
        <v>18</v>
      </c>
      <c r="B846" s="105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3">
        <v>19</v>
      </c>
      <c r="B847" s="105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3">
        <v>20</v>
      </c>
      <c r="B848" s="105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3">
        <v>21</v>
      </c>
      <c r="B849" s="105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3">
        <v>22</v>
      </c>
      <c r="B850" s="105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3">
        <v>23</v>
      </c>
      <c r="B851" s="105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3">
        <v>24</v>
      </c>
      <c r="B852" s="105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3">
        <v>25</v>
      </c>
      <c r="B853" s="105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3">
        <v>26</v>
      </c>
      <c r="B854" s="105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3">
        <v>27</v>
      </c>
      <c r="B855" s="105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3">
        <v>28</v>
      </c>
      <c r="B856" s="105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3">
        <v>29</v>
      </c>
      <c r="B857" s="105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3">
        <v>30</v>
      </c>
      <c r="B858" s="105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3">
        <v>1</v>
      </c>
      <c r="B862" s="105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3">
        <v>2</v>
      </c>
      <c r="B863" s="105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3">
        <v>3</v>
      </c>
      <c r="B864" s="105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3">
        <v>4</v>
      </c>
      <c r="B865" s="105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3">
        <v>5</v>
      </c>
      <c r="B866" s="105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3">
        <v>6</v>
      </c>
      <c r="B867" s="105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3">
        <v>7</v>
      </c>
      <c r="B868" s="105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3">
        <v>8</v>
      </c>
      <c r="B869" s="105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3">
        <v>9</v>
      </c>
      <c r="B870" s="105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3">
        <v>10</v>
      </c>
      <c r="B871" s="105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3">
        <v>11</v>
      </c>
      <c r="B872" s="105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3">
        <v>12</v>
      </c>
      <c r="B873" s="105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3">
        <v>13</v>
      </c>
      <c r="B874" s="105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3">
        <v>14</v>
      </c>
      <c r="B875" s="105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3">
        <v>15</v>
      </c>
      <c r="B876" s="105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3">
        <v>16</v>
      </c>
      <c r="B877" s="105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3">
        <v>17</v>
      </c>
      <c r="B878" s="105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3">
        <v>18</v>
      </c>
      <c r="B879" s="105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3">
        <v>19</v>
      </c>
      <c r="B880" s="105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3">
        <v>20</v>
      </c>
      <c r="B881" s="105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3">
        <v>21</v>
      </c>
      <c r="B882" s="105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3">
        <v>22</v>
      </c>
      <c r="B883" s="105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3">
        <v>23</v>
      </c>
      <c r="B884" s="105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3">
        <v>24</v>
      </c>
      <c r="B885" s="105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3">
        <v>25</v>
      </c>
      <c r="B886" s="105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3">
        <v>26</v>
      </c>
      <c r="B887" s="105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3">
        <v>27</v>
      </c>
      <c r="B888" s="105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3">
        <v>28</v>
      </c>
      <c r="B889" s="105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3">
        <v>29</v>
      </c>
      <c r="B890" s="105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3">
        <v>30</v>
      </c>
      <c r="B891" s="105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3">
        <v>1</v>
      </c>
      <c r="B895" s="105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3">
        <v>2</v>
      </c>
      <c r="B896" s="105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3">
        <v>3</v>
      </c>
      <c r="B897" s="105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3">
        <v>4</v>
      </c>
      <c r="B898" s="105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3">
        <v>5</v>
      </c>
      <c r="B899" s="105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3">
        <v>6</v>
      </c>
      <c r="B900" s="105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3">
        <v>7</v>
      </c>
      <c r="B901" s="105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3">
        <v>8</v>
      </c>
      <c r="B902" s="105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3">
        <v>9</v>
      </c>
      <c r="B903" s="105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3">
        <v>10</v>
      </c>
      <c r="B904" s="105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3">
        <v>11</v>
      </c>
      <c r="B905" s="105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3">
        <v>12</v>
      </c>
      <c r="B906" s="105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3">
        <v>13</v>
      </c>
      <c r="B907" s="105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3">
        <v>14</v>
      </c>
      <c r="B908" s="105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3">
        <v>15</v>
      </c>
      <c r="B909" s="105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3">
        <v>16</v>
      </c>
      <c r="B910" s="105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3">
        <v>17</v>
      </c>
      <c r="B911" s="105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3">
        <v>18</v>
      </c>
      <c r="B912" s="105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3">
        <v>19</v>
      </c>
      <c r="B913" s="105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3">
        <v>20</v>
      </c>
      <c r="B914" s="105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3">
        <v>21</v>
      </c>
      <c r="B915" s="105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3">
        <v>22</v>
      </c>
      <c r="B916" s="105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3">
        <v>23</v>
      </c>
      <c r="B917" s="105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3">
        <v>24</v>
      </c>
      <c r="B918" s="105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3">
        <v>25</v>
      </c>
      <c r="B919" s="105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3">
        <v>26</v>
      </c>
      <c r="B920" s="105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3">
        <v>27</v>
      </c>
      <c r="B921" s="105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3">
        <v>28</v>
      </c>
      <c r="B922" s="105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3">
        <v>29</v>
      </c>
      <c r="B923" s="105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3">
        <v>30</v>
      </c>
      <c r="B924" s="105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3">
        <v>1</v>
      </c>
      <c r="B928" s="105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3">
        <v>2</v>
      </c>
      <c r="B929" s="105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3">
        <v>3</v>
      </c>
      <c r="B930" s="105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3">
        <v>4</v>
      </c>
      <c r="B931" s="105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3">
        <v>5</v>
      </c>
      <c r="B932" s="105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3">
        <v>6</v>
      </c>
      <c r="B933" s="105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3">
        <v>7</v>
      </c>
      <c r="B934" s="105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3">
        <v>8</v>
      </c>
      <c r="B935" s="105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3">
        <v>9</v>
      </c>
      <c r="B936" s="105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3">
        <v>10</v>
      </c>
      <c r="B937" s="105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3">
        <v>11</v>
      </c>
      <c r="B938" s="105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3">
        <v>12</v>
      </c>
      <c r="B939" s="105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3">
        <v>13</v>
      </c>
      <c r="B940" s="105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3">
        <v>14</v>
      </c>
      <c r="B941" s="105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3">
        <v>15</v>
      </c>
      <c r="B942" s="105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3">
        <v>16</v>
      </c>
      <c r="B943" s="105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3">
        <v>17</v>
      </c>
      <c r="B944" s="105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3">
        <v>18</v>
      </c>
      <c r="B945" s="105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3">
        <v>19</v>
      </c>
      <c r="B946" s="105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3">
        <v>20</v>
      </c>
      <c r="B947" s="105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3">
        <v>21</v>
      </c>
      <c r="B948" s="105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3">
        <v>22</v>
      </c>
      <c r="B949" s="105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3">
        <v>23</v>
      </c>
      <c r="B950" s="105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3">
        <v>24</v>
      </c>
      <c r="B951" s="105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3">
        <v>25</v>
      </c>
      <c r="B952" s="105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3">
        <v>26</v>
      </c>
      <c r="B953" s="105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3">
        <v>27</v>
      </c>
      <c r="B954" s="105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3">
        <v>28</v>
      </c>
      <c r="B955" s="105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3">
        <v>29</v>
      </c>
      <c r="B956" s="105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3">
        <v>30</v>
      </c>
      <c r="B957" s="105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3">
        <v>1</v>
      </c>
      <c r="B961" s="105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3">
        <v>2</v>
      </c>
      <c r="B962" s="105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3">
        <v>3</v>
      </c>
      <c r="B963" s="105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3">
        <v>4</v>
      </c>
      <c r="B964" s="105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3">
        <v>5</v>
      </c>
      <c r="B965" s="105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3">
        <v>6</v>
      </c>
      <c r="B966" s="105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3">
        <v>7</v>
      </c>
      <c r="B967" s="105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3">
        <v>8</v>
      </c>
      <c r="B968" s="105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3">
        <v>9</v>
      </c>
      <c r="B969" s="105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3">
        <v>10</v>
      </c>
      <c r="B970" s="105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3">
        <v>11</v>
      </c>
      <c r="B971" s="105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3">
        <v>12</v>
      </c>
      <c r="B972" s="105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3">
        <v>13</v>
      </c>
      <c r="B973" s="105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3">
        <v>14</v>
      </c>
      <c r="B974" s="105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3">
        <v>15</v>
      </c>
      <c r="B975" s="105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3">
        <v>16</v>
      </c>
      <c r="B976" s="105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3">
        <v>17</v>
      </c>
      <c r="B977" s="105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3">
        <v>18</v>
      </c>
      <c r="B978" s="105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3">
        <v>19</v>
      </c>
      <c r="B979" s="105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3">
        <v>20</v>
      </c>
      <c r="B980" s="105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3">
        <v>21</v>
      </c>
      <c r="B981" s="105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3">
        <v>22</v>
      </c>
      <c r="B982" s="105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3">
        <v>23</v>
      </c>
      <c r="B983" s="105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3">
        <v>24</v>
      </c>
      <c r="B984" s="105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3">
        <v>25</v>
      </c>
      <c r="B985" s="105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3">
        <v>26</v>
      </c>
      <c r="B986" s="105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3">
        <v>27</v>
      </c>
      <c r="B987" s="105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3">
        <v>28</v>
      </c>
      <c r="B988" s="105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3">
        <v>29</v>
      </c>
      <c r="B989" s="105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3">
        <v>30</v>
      </c>
      <c r="B990" s="105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3">
        <v>1</v>
      </c>
      <c r="B994" s="105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3">
        <v>2</v>
      </c>
      <c r="B995" s="105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3">
        <v>3</v>
      </c>
      <c r="B996" s="105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3">
        <v>4</v>
      </c>
      <c r="B997" s="105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3">
        <v>5</v>
      </c>
      <c r="B998" s="105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3">
        <v>6</v>
      </c>
      <c r="B999" s="105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3">
        <v>7</v>
      </c>
      <c r="B1000" s="105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3">
        <v>8</v>
      </c>
      <c r="B1001" s="105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3">
        <v>9</v>
      </c>
      <c r="B1002" s="105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3">
        <v>10</v>
      </c>
      <c r="B1003" s="105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3">
        <v>11</v>
      </c>
      <c r="B1004" s="105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3">
        <v>12</v>
      </c>
      <c r="B1005" s="105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3">
        <v>13</v>
      </c>
      <c r="B1006" s="105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3">
        <v>14</v>
      </c>
      <c r="B1007" s="105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3">
        <v>15</v>
      </c>
      <c r="B1008" s="105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3">
        <v>16</v>
      </c>
      <c r="B1009" s="105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3">
        <v>17</v>
      </c>
      <c r="B1010" s="105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3">
        <v>18</v>
      </c>
      <c r="B1011" s="105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3">
        <v>19</v>
      </c>
      <c r="B1012" s="105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3">
        <v>20</v>
      </c>
      <c r="B1013" s="105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3">
        <v>21</v>
      </c>
      <c r="B1014" s="105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3">
        <v>22</v>
      </c>
      <c r="B1015" s="105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3">
        <v>23</v>
      </c>
      <c r="B1016" s="105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3">
        <v>24</v>
      </c>
      <c r="B1017" s="105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3">
        <v>25</v>
      </c>
      <c r="B1018" s="105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3">
        <v>26</v>
      </c>
      <c r="B1019" s="105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3">
        <v>27</v>
      </c>
      <c r="B1020" s="105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3">
        <v>28</v>
      </c>
      <c r="B1021" s="105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3">
        <v>29</v>
      </c>
      <c r="B1022" s="105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3">
        <v>30</v>
      </c>
      <c r="B1023" s="105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3">
        <v>1</v>
      </c>
      <c r="B1027" s="105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3">
        <v>2</v>
      </c>
      <c r="B1028" s="105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3">
        <v>3</v>
      </c>
      <c r="B1029" s="105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3">
        <v>4</v>
      </c>
      <c r="B1030" s="105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3">
        <v>5</v>
      </c>
      <c r="B1031" s="105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3">
        <v>6</v>
      </c>
      <c r="B1032" s="105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3">
        <v>7</v>
      </c>
      <c r="B1033" s="105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3">
        <v>8</v>
      </c>
      <c r="B1034" s="105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3">
        <v>9</v>
      </c>
      <c r="B1035" s="105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3">
        <v>10</v>
      </c>
      <c r="B1036" s="105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3">
        <v>11</v>
      </c>
      <c r="B1037" s="105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3">
        <v>12</v>
      </c>
      <c r="B1038" s="105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3">
        <v>13</v>
      </c>
      <c r="B1039" s="105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3">
        <v>14</v>
      </c>
      <c r="B1040" s="105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3">
        <v>15</v>
      </c>
      <c r="B1041" s="105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3">
        <v>16</v>
      </c>
      <c r="B1042" s="105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3">
        <v>17</v>
      </c>
      <c r="B1043" s="105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3">
        <v>18</v>
      </c>
      <c r="B1044" s="105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3">
        <v>19</v>
      </c>
      <c r="B1045" s="105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3">
        <v>20</v>
      </c>
      <c r="B1046" s="105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3">
        <v>21</v>
      </c>
      <c r="B1047" s="105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3">
        <v>22</v>
      </c>
      <c r="B1048" s="105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3">
        <v>23</v>
      </c>
      <c r="B1049" s="105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3">
        <v>24</v>
      </c>
      <c r="B1050" s="105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3">
        <v>25</v>
      </c>
      <c r="B1051" s="105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3">
        <v>26</v>
      </c>
      <c r="B1052" s="105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3">
        <v>27</v>
      </c>
      <c r="B1053" s="105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3">
        <v>28</v>
      </c>
      <c r="B1054" s="105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3">
        <v>29</v>
      </c>
      <c r="B1055" s="105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3">
        <v>30</v>
      </c>
      <c r="B1056" s="105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3">
        <v>1</v>
      </c>
      <c r="B1060" s="105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3">
        <v>2</v>
      </c>
      <c r="B1061" s="105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3">
        <v>3</v>
      </c>
      <c r="B1062" s="105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3">
        <v>4</v>
      </c>
      <c r="B1063" s="105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3">
        <v>5</v>
      </c>
      <c r="B1064" s="105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3">
        <v>6</v>
      </c>
      <c r="B1065" s="105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3">
        <v>7</v>
      </c>
      <c r="B1066" s="105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3">
        <v>8</v>
      </c>
      <c r="B1067" s="105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3">
        <v>9</v>
      </c>
      <c r="B1068" s="105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3">
        <v>10</v>
      </c>
      <c r="B1069" s="105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3">
        <v>11</v>
      </c>
      <c r="B1070" s="105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3">
        <v>12</v>
      </c>
      <c r="B1071" s="105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3">
        <v>13</v>
      </c>
      <c r="B1072" s="105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3">
        <v>14</v>
      </c>
      <c r="B1073" s="105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3">
        <v>15</v>
      </c>
      <c r="B1074" s="105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3">
        <v>16</v>
      </c>
      <c r="B1075" s="105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3">
        <v>17</v>
      </c>
      <c r="B1076" s="105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3">
        <v>18</v>
      </c>
      <c r="B1077" s="105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3">
        <v>19</v>
      </c>
      <c r="B1078" s="105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3">
        <v>20</v>
      </c>
      <c r="B1079" s="105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3">
        <v>21</v>
      </c>
      <c r="B1080" s="105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3">
        <v>22</v>
      </c>
      <c r="B1081" s="105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3">
        <v>23</v>
      </c>
      <c r="B1082" s="105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3">
        <v>24</v>
      </c>
      <c r="B1083" s="105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3">
        <v>25</v>
      </c>
      <c r="B1084" s="105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3">
        <v>26</v>
      </c>
      <c r="B1085" s="105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3">
        <v>27</v>
      </c>
      <c r="B1086" s="105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3">
        <v>28</v>
      </c>
      <c r="B1087" s="105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3">
        <v>29</v>
      </c>
      <c r="B1088" s="105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3">
        <v>30</v>
      </c>
      <c r="B1089" s="105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3">
        <v>1</v>
      </c>
      <c r="B1093" s="105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3">
        <v>2</v>
      </c>
      <c r="B1094" s="105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3">
        <v>3</v>
      </c>
      <c r="B1095" s="105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3">
        <v>4</v>
      </c>
      <c r="B1096" s="105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3">
        <v>5</v>
      </c>
      <c r="B1097" s="105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3">
        <v>6</v>
      </c>
      <c r="B1098" s="105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3">
        <v>7</v>
      </c>
      <c r="B1099" s="105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3">
        <v>8</v>
      </c>
      <c r="B1100" s="105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3">
        <v>9</v>
      </c>
      <c r="B1101" s="105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3">
        <v>10</v>
      </c>
      <c r="B1102" s="105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3">
        <v>11</v>
      </c>
      <c r="B1103" s="105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3">
        <v>12</v>
      </c>
      <c r="B1104" s="105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3">
        <v>13</v>
      </c>
      <c r="B1105" s="105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3">
        <v>14</v>
      </c>
      <c r="B1106" s="105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3">
        <v>15</v>
      </c>
      <c r="B1107" s="105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3">
        <v>16</v>
      </c>
      <c r="B1108" s="105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3">
        <v>17</v>
      </c>
      <c r="B1109" s="105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3">
        <v>18</v>
      </c>
      <c r="B1110" s="105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3">
        <v>19</v>
      </c>
      <c r="B1111" s="105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3">
        <v>20</v>
      </c>
      <c r="B1112" s="105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3">
        <v>21</v>
      </c>
      <c r="B1113" s="105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3">
        <v>22</v>
      </c>
      <c r="B1114" s="105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3">
        <v>23</v>
      </c>
      <c r="B1115" s="105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3">
        <v>24</v>
      </c>
      <c r="B1116" s="105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3">
        <v>25</v>
      </c>
      <c r="B1117" s="105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3">
        <v>26</v>
      </c>
      <c r="B1118" s="105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3">
        <v>27</v>
      </c>
      <c r="B1119" s="105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3">
        <v>28</v>
      </c>
      <c r="B1120" s="105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3">
        <v>29</v>
      </c>
      <c r="B1121" s="105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3">
        <v>30</v>
      </c>
      <c r="B1122" s="105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3">
        <v>1</v>
      </c>
      <c r="B1126" s="105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3">
        <v>2</v>
      </c>
      <c r="B1127" s="105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3">
        <v>3</v>
      </c>
      <c r="B1128" s="105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3">
        <v>4</v>
      </c>
      <c r="B1129" s="105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3">
        <v>5</v>
      </c>
      <c r="B1130" s="105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3">
        <v>6</v>
      </c>
      <c r="B1131" s="105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3">
        <v>7</v>
      </c>
      <c r="B1132" s="105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3">
        <v>8</v>
      </c>
      <c r="B1133" s="105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3">
        <v>9</v>
      </c>
      <c r="B1134" s="105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3">
        <v>10</v>
      </c>
      <c r="B1135" s="105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3">
        <v>11</v>
      </c>
      <c r="B1136" s="105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3">
        <v>12</v>
      </c>
      <c r="B1137" s="105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3">
        <v>13</v>
      </c>
      <c r="B1138" s="105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3">
        <v>14</v>
      </c>
      <c r="B1139" s="105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3">
        <v>15</v>
      </c>
      <c r="B1140" s="105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3">
        <v>16</v>
      </c>
      <c r="B1141" s="105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3">
        <v>17</v>
      </c>
      <c r="B1142" s="105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3">
        <v>18</v>
      </c>
      <c r="B1143" s="105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3">
        <v>19</v>
      </c>
      <c r="B1144" s="105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3">
        <v>20</v>
      </c>
      <c r="B1145" s="105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3">
        <v>21</v>
      </c>
      <c r="B1146" s="105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3">
        <v>22</v>
      </c>
      <c r="B1147" s="105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3">
        <v>23</v>
      </c>
      <c r="B1148" s="105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3">
        <v>24</v>
      </c>
      <c r="B1149" s="105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3">
        <v>25</v>
      </c>
      <c r="B1150" s="105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3">
        <v>26</v>
      </c>
      <c r="B1151" s="105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3">
        <v>27</v>
      </c>
      <c r="B1152" s="105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3">
        <v>28</v>
      </c>
      <c r="B1153" s="105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3">
        <v>29</v>
      </c>
      <c r="B1154" s="105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3">
        <v>30</v>
      </c>
      <c r="B1155" s="105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3">
        <v>1</v>
      </c>
      <c r="B1159" s="105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3">
        <v>2</v>
      </c>
      <c r="B1160" s="105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3">
        <v>3</v>
      </c>
      <c r="B1161" s="105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3">
        <v>4</v>
      </c>
      <c r="B1162" s="105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3">
        <v>5</v>
      </c>
      <c r="B1163" s="105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3">
        <v>6</v>
      </c>
      <c r="B1164" s="105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3">
        <v>7</v>
      </c>
      <c r="B1165" s="105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3">
        <v>8</v>
      </c>
      <c r="B1166" s="105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3">
        <v>9</v>
      </c>
      <c r="B1167" s="105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3">
        <v>10</v>
      </c>
      <c r="B1168" s="105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3">
        <v>11</v>
      </c>
      <c r="B1169" s="105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3">
        <v>12</v>
      </c>
      <c r="B1170" s="105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3">
        <v>13</v>
      </c>
      <c r="B1171" s="105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3">
        <v>14</v>
      </c>
      <c r="B1172" s="105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3">
        <v>15</v>
      </c>
      <c r="B1173" s="105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3">
        <v>16</v>
      </c>
      <c r="B1174" s="105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3">
        <v>17</v>
      </c>
      <c r="B1175" s="105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3">
        <v>18</v>
      </c>
      <c r="B1176" s="105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3">
        <v>19</v>
      </c>
      <c r="B1177" s="105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3">
        <v>20</v>
      </c>
      <c r="B1178" s="105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3">
        <v>21</v>
      </c>
      <c r="B1179" s="105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3">
        <v>22</v>
      </c>
      <c r="B1180" s="105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3">
        <v>23</v>
      </c>
      <c r="B1181" s="105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3">
        <v>24</v>
      </c>
      <c r="B1182" s="105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3">
        <v>25</v>
      </c>
      <c r="B1183" s="105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3">
        <v>26</v>
      </c>
      <c r="B1184" s="105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3">
        <v>27</v>
      </c>
      <c r="B1185" s="105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3">
        <v>28</v>
      </c>
      <c r="B1186" s="105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3">
        <v>29</v>
      </c>
      <c r="B1187" s="105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3">
        <v>30</v>
      </c>
      <c r="B1188" s="105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3">
        <v>1</v>
      </c>
      <c r="B1192" s="105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3">
        <v>2</v>
      </c>
      <c r="B1193" s="105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3">
        <v>3</v>
      </c>
      <c r="B1194" s="105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3">
        <v>4</v>
      </c>
      <c r="B1195" s="105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3">
        <v>5</v>
      </c>
      <c r="B1196" s="105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3">
        <v>6</v>
      </c>
      <c r="B1197" s="105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3">
        <v>7</v>
      </c>
      <c r="B1198" s="105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3">
        <v>8</v>
      </c>
      <c r="B1199" s="105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3">
        <v>9</v>
      </c>
      <c r="B1200" s="105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3">
        <v>10</v>
      </c>
      <c r="B1201" s="105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3">
        <v>11</v>
      </c>
      <c r="B1202" s="105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3">
        <v>12</v>
      </c>
      <c r="B1203" s="105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3">
        <v>13</v>
      </c>
      <c r="B1204" s="105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3">
        <v>14</v>
      </c>
      <c r="B1205" s="105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3">
        <v>15</v>
      </c>
      <c r="B1206" s="105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3">
        <v>16</v>
      </c>
      <c r="B1207" s="105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3">
        <v>17</v>
      </c>
      <c r="B1208" s="105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3">
        <v>18</v>
      </c>
      <c r="B1209" s="105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3">
        <v>19</v>
      </c>
      <c r="B1210" s="105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3">
        <v>20</v>
      </c>
      <c r="B1211" s="105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3">
        <v>21</v>
      </c>
      <c r="B1212" s="105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3">
        <v>22</v>
      </c>
      <c r="B1213" s="105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3">
        <v>23</v>
      </c>
      <c r="B1214" s="105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3">
        <v>24</v>
      </c>
      <c r="B1215" s="105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3">
        <v>25</v>
      </c>
      <c r="B1216" s="105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3">
        <v>26</v>
      </c>
      <c r="B1217" s="105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3">
        <v>27</v>
      </c>
      <c r="B1218" s="105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3">
        <v>28</v>
      </c>
      <c r="B1219" s="105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3">
        <v>29</v>
      </c>
      <c r="B1220" s="105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3">
        <v>30</v>
      </c>
      <c r="B1221" s="105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3">
        <v>1</v>
      </c>
      <c r="B1225" s="105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3">
        <v>2</v>
      </c>
      <c r="B1226" s="105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3">
        <v>3</v>
      </c>
      <c r="B1227" s="105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3">
        <v>4</v>
      </c>
      <c r="B1228" s="105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3">
        <v>5</v>
      </c>
      <c r="B1229" s="105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3">
        <v>6</v>
      </c>
      <c r="B1230" s="105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3">
        <v>7</v>
      </c>
      <c r="B1231" s="105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3">
        <v>8</v>
      </c>
      <c r="B1232" s="105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3">
        <v>9</v>
      </c>
      <c r="B1233" s="105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3">
        <v>10</v>
      </c>
      <c r="B1234" s="105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3">
        <v>11</v>
      </c>
      <c r="B1235" s="105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3">
        <v>12</v>
      </c>
      <c r="B1236" s="105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3">
        <v>13</v>
      </c>
      <c r="B1237" s="105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3">
        <v>14</v>
      </c>
      <c r="B1238" s="105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3">
        <v>15</v>
      </c>
      <c r="B1239" s="105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3">
        <v>16</v>
      </c>
      <c r="B1240" s="105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3">
        <v>17</v>
      </c>
      <c r="B1241" s="105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3">
        <v>18</v>
      </c>
      <c r="B1242" s="105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3">
        <v>19</v>
      </c>
      <c r="B1243" s="105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3">
        <v>20</v>
      </c>
      <c r="B1244" s="105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3">
        <v>21</v>
      </c>
      <c r="B1245" s="105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3">
        <v>22</v>
      </c>
      <c r="B1246" s="105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3">
        <v>23</v>
      </c>
      <c r="B1247" s="105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3">
        <v>24</v>
      </c>
      <c r="B1248" s="105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3">
        <v>25</v>
      </c>
      <c r="B1249" s="105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3">
        <v>26</v>
      </c>
      <c r="B1250" s="105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3">
        <v>27</v>
      </c>
      <c r="B1251" s="105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3">
        <v>28</v>
      </c>
      <c r="B1252" s="105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3">
        <v>29</v>
      </c>
      <c r="B1253" s="105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3">
        <v>30</v>
      </c>
      <c r="B1254" s="105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3">
        <v>1</v>
      </c>
      <c r="B1258" s="105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3">
        <v>2</v>
      </c>
      <c r="B1259" s="105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3">
        <v>3</v>
      </c>
      <c r="B1260" s="105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3">
        <v>4</v>
      </c>
      <c r="B1261" s="105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3">
        <v>5</v>
      </c>
      <c r="B1262" s="105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3">
        <v>6</v>
      </c>
      <c r="B1263" s="105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3">
        <v>7</v>
      </c>
      <c r="B1264" s="105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3">
        <v>8</v>
      </c>
      <c r="B1265" s="105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3">
        <v>9</v>
      </c>
      <c r="B1266" s="105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3">
        <v>10</v>
      </c>
      <c r="B1267" s="105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3">
        <v>11</v>
      </c>
      <c r="B1268" s="105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3">
        <v>12</v>
      </c>
      <c r="B1269" s="105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3">
        <v>13</v>
      </c>
      <c r="B1270" s="105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3">
        <v>14</v>
      </c>
      <c r="B1271" s="105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3">
        <v>15</v>
      </c>
      <c r="B1272" s="105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3">
        <v>16</v>
      </c>
      <c r="B1273" s="105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3">
        <v>17</v>
      </c>
      <c r="B1274" s="105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3">
        <v>18</v>
      </c>
      <c r="B1275" s="105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3">
        <v>19</v>
      </c>
      <c r="B1276" s="105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3">
        <v>20</v>
      </c>
      <c r="B1277" s="105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3">
        <v>21</v>
      </c>
      <c r="B1278" s="105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3">
        <v>22</v>
      </c>
      <c r="B1279" s="105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3">
        <v>23</v>
      </c>
      <c r="B1280" s="105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3">
        <v>24</v>
      </c>
      <c r="B1281" s="105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3">
        <v>25</v>
      </c>
      <c r="B1282" s="105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3">
        <v>26</v>
      </c>
      <c r="B1283" s="105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3">
        <v>27</v>
      </c>
      <c r="B1284" s="105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3">
        <v>28</v>
      </c>
      <c r="B1285" s="105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3">
        <v>29</v>
      </c>
      <c r="B1286" s="105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3">
        <v>30</v>
      </c>
      <c r="B1287" s="105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3">
        <v>1</v>
      </c>
      <c r="B1291" s="105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3">
        <v>2</v>
      </c>
      <c r="B1292" s="105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3">
        <v>3</v>
      </c>
      <c r="B1293" s="105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3">
        <v>4</v>
      </c>
      <c r="B1294" s="105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3">
        <v>5</v>
      </c>
      <c r="B1295" s="105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3">
        <v>6</v>
      </c>
      <c r="B1296" s="105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3">
        <v>7</v>
      </c>
      <c r="B1297" s="105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3">
        <v>8</v>
      </c>
      <c r="B1298" s="105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3">
        <v>9</v>
      </c>
      <c r="B1299" s="105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3">
        <v>10</v>
      </c>
      <c r="B1300" s="105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3">
        <v>11</v>
      </c>
      <c r="B1301" s="105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3">
        <v>12</v>
      </c>
      <c r="B1302" s="105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3">
        <v>13</v>
      </c>
      <c r="B1303" s="105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3">
        <v>14</v>
      </c>
      <c r="B1304" s="105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3">
        <v>15</v>
      </c>
      <c r="B1305" s="105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3">
        <v>16</v>
      </c>
      <c r="B1306" s="105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3">
        <v>17</v>
      </c>
      <c r="B1307" s="105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3">
        <v>18</v>
      </c>
      <c r="B1308" s="105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3">
        <v>19</v>
      </c>
      <c r="B1309" s="105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3">
        <v>20</v>
      </c>
      <c r="B1310" s="105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3">
        <v>21</v>
      </c>
      <c r="B1311" s="105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3">
        <v>22</v>
      </c>
      <c r="B1312" s="105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3">
        <v>23</v>
      </c>
      <c r="B1313" s="105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3">
        <v>24</v>
      </c>
      <c r="B1314" s="105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3">
        <v>25</v>
      </c>
      <c r="B1315" s="105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3">
        <v>26</v>
      </c>
      <c r="B1316" s="105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3">
        <v>27</v>
      </c>
      <c r="B1317" s="105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3">
        <v>28</v>
      </c>
      <c r="B1318" s="105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3">
        <v>29</v>
      </c>
      <c r="B1319" s="105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3">
        <v>30</v>
      </c>
      <c r="B1320" s="105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2019-05-30T13:35:50Z</cp:lastPrinted>
  <dcterms:created xsi:type="dcterms:W3CDTF">2012-03-13T00:50:25Z</dcterms:created>
  <dcterms:modified xsi:type="dcterms:W3CDTF">2019-05-30T13:36:11Z</dcterms:modified>
</cp:coreProperties>
</file>