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政策評価追加\"/>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<sst xmlns="http://schemas.openxmlformats.org/spreadsheetml/2006/main" count="2967" uniqueCount="678">
  <si>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</si>
  <si>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</si>
  <si>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</si>
  <si>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</si>
  <si>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</si>
  <si>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</si>
  <si>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</si>
  <si>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</si>
  <si>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</si>
  <si>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</si>
  <si>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</si>
  <si>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</si>
  <si>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</si>
  <si>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</si>
  <si>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</si>
  <si>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</si>
  <si>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</si>
  <si>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</si>
  <si>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</si>
  <si>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</si>
  <si>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</si>
  <si>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</si>
  <si>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</si>
  <si>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</si>
  <si>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</si>
  <si>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</si>
  <si>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</si>
  <si>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</si>
  <si>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</si>
  <si>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</si>
  <si>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</si>
  <si>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</si>
  <si>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</si>
  <si>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</si>
  <si>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</si>
  <si>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</si>
  <si>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</si>
  <si>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</si>
  <si>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</si>
  <si>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</si>
  <si>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</si>
  <si>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</si>
  <si>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</si>
  <si>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</si>
  <si>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</si>
  <si>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</si>
  <si>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</si>
  <si>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</si>
  <si>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</si>
  <si>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</si>
  <si>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</si>
  <si>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</si>
  <si>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</si>
  <si>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</si>
  <si>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</si>
  <si>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</si>
  <si>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</si>
  <si>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</si>
  <si>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</si>
  <si>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</si>
  <si>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</si>
  <si>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</si>
  <si>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</si>
  <si>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</si>
  <si>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</si>
  <si>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</si>
  <si>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</si>
  <si>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</si>
  <si>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</si>
  <si>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</si>
  <si>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</si>
  <si>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</si>
  <si>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</si>
  <si>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</si>
  <si>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</si>
  <si>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</si>
  <si>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</si>
  <si>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</si>
  <si>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</si>
  <si>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</si>
  <si>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</si>
  <si>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</si>
  <si>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</si>
  <si>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</si>
  <si>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</si>
  <si>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</si>
  <si>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</si>
  <si>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</si>
  <si>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</si>
  <si>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</si>
  <si>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</si>
  <si>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</si>
  <si>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</si>
  <si>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</si>
  <si>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</si>
  <si>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</si>
  <si>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</si>
  <si>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</si>
  <si>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</si>
  <si>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</si>
  <si>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</si>
  <si>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</si>
  <si>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</si>
  <si>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</si>
  <si>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</si>
  <si>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</si>
  <si>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</si>
  <si>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</si>
  <si>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</si>
  <si>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</si>
  <si>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</si>
  <si>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</si>
  <si>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</si>
  <si>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</si>
  <si>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</si>
  <si>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</si>
  <si>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</si>
  <si>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</si>
  <si>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</si>
  <si>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</si>
  <si>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</si>
  <si>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</si>
  <si>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</si>
  <si>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</si>
  <si>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</si>
  <si>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</si>
  <si>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</si>
  <si>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</si>
  <si>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</si>
  <si>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</si>
  <si>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</si>
  <si>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</si>
  <si>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</si>
  <si>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</si>
  <si>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</si>
  <si>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</si>
  <si>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</si>
  <si>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</si>
  <si>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</si>
  <si>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</si>
  <si>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</si>
  <si>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</si>
  <si>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</si>
  <si>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</si>
  <si>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</si>
  <si>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</si>
  <si>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</si>
  <si>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</si>
  <si>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</si>
  <si>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</si>
  <si>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</si>
  <si>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</si>
  <si>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</si>
  <si>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</si>
  <si>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</si>
  <si>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</si>
  <si>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</si>
  <si>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</si>
  <si>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</si>
  <si>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</si>
  <si>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</si>
  <si>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</si>
  <si>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</si>
  <si>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</si>
  <si>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</si>
  <si>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</si>
  <si>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</si>
  <si>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</si>
  <si>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</si>
  <si>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</si>
  <si>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</si>
  <si>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</si>
  <si>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</si>
  <si>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</si>
  <si>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</si>
  <si>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</si>
  <si>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</si>
  <si>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</si>
  <si>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</si>
  <si>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</si>
  <si>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</si>
  <si>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</si>
  <si>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</si>
  <si>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</si>
  <si>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</si>
  <si>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</si>
  <si>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</si>
  <si>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</si>
  <si>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</si>
  <si>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</si>
  <si>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</si>
  <si>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</si>
  <si>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</si>
  <si>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</si>
  <si>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</si>
  <si>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</si>
  <si>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</si>
  <si>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</si>
  <si>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</si>
  <si>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</si>
  <si>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</si>
  <si>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</si>
  <si>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</si>
  <si>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</si>
  <si>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</si>
  <si>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</si>
  <si>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</si>
  <si>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</si>
  <si>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</si>
  <si>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</si>
  <si>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</si>
  <si>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</si>
  <si>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</si>
  <si>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</si>
  <si>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</si>
  <si>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</si>
  <si>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</si>
  <si>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</si>
  <si>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</si>
  <si>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</si>
  <si>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</si>
  <si>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</si>
  <si>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</si>
  <si>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</si>
  <si>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</si>
  <si>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</si>
  <si>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</si>
  <si>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</si>
  <si>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</si>
  <si>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</si>
  <si>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</si>
  <si>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</si>
  <si>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</si>
  <si>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</si>
  <si>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</si>
  <si>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</si>
  <si>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</si>
  <si>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</si>
  <si>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</si>
  <si>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</si>
  <si>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</si>
  <si>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</si>
  <si>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</si>
  <si>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</si>
  <si>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</si>
  <si>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</si>
  <si>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</si>
  <si>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</si>
  <si>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</si>
  <si>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</si>
  <si>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</si>
  <si>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</si>
  <si>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</si>
  <si>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</si>
  <si>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</si>
  <si>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</si>
  <si>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</si>
  <si>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</si>
  <si>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</si>
  <si>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</si>
  <si>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</si>
  <si>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</si>
  <si>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</si>
  <si>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</si>
  <si>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</si>
  <si>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</si>
  <si>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</si>
  <si>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</si>
  <si>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</si>
  <si>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</si>
  <si>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</si>
  <si>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</si>
  <si>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</si>
  <si>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</si>
  <si>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</si>
  <si>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</si>
  <si>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</si>
  <si>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</si>
  <si>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</si>
  <si>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</si>
  <si>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</si>
  <si>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</si>
  <si>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</si>
  <si>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</si>
  <si>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</si>
  <si>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</si>
  <si>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</si>
  <si>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</si>
  <si>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</si>
  <si>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</si>
  <si>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</si>
  <si>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</si>
  <si>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</si>
  <si>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</si>
  <si>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</si>
  <si>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</si>
  <si>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</si>
  <si>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</si>
  <si>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</si>
  <si>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</si>
  <si>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</si>
  <si>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</si>
  <si>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</si>
  <si>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</si>
  <si>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</si>
  <si>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</si>
  <si>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</si>
  <si>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</si>
  <si>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</si>
  <si>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</si>
  <si>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</si>
  <si>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</si>
  <si>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</si>
  <si>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</si>
  <si>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</si>
  <si>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</si>
  <si>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</si>
  <si>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</si>
  <si>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</si>
  <si>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</si>
  <si>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</si>
  <si>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</si>
  <si>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</si>
  <si>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</si>
  <si>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</si>
  <si>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</si>
  <si>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</si>
  <si>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</si>
  <si>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</si>
  <si>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</si>
  <si>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</si>
  <si>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</si>
  <si>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</si>
  <si>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</si>
  <si>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</si>
  <si>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</si>
  <si>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</si>
  <si>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</si>
  <si>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</si>
  <si>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</si>
  <si>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</si>
  <si>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</si>
  <si>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</si>
  <si>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</si>
  <si>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</si>
  <si>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</si>
  <si>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</si>
  <si>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</si>
  <si>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</si>
  <si>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</si>
  <si>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</si>
  <si>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</si>
  <si>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</si>
  <si>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</si>
  <si>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</si>
  <si>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</si>
  <si>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</si>
  <si>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</si>
  <si>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</si>
  <si>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</si>
  <si>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</si>
  <si>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</si>
  <si>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</si>
  <si>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</si>
  <si>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</si>
  <si>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</si>
  <si>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</si>
  <si>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</si>
  <si>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</si>
  <si>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</si>
  <si>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</si>
  <si>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</si>
  <si>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</si>
  <si>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</si>
  <si>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</si>
  <si>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</si>
  <si>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</si>
  <si>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</si>
  <si>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</si>
  <si>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</si>
  <si>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</si>
  <si>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</si>
  <si>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</si>
  <si>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</si>
  <si>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</si>
  <si>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</si>
  <si>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</si>
  <si>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</si>
  <si>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</si>
  <si>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</si>
  <si>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</si>
  <si>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</si>
  <si>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</si>
  <si>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</si>
  <si>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</si>
  <si>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</si>
  <si>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</si>
  <si>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</si>
  <si>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</si>
  <si>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</si>
  <si>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</si>
  <si>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</si>
  <si>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</si>
  <si>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</si>
  <si>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</si>
  <si>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</si>
  <si>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</si>
  <si>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</si>
  <si>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</si>
  <si>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</si>
  <si>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</si>
  <si>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</si>
  <si>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</si>
  <si>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</si>
  <si>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</si>
  <si>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</si>
  <si>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</si>
  <si>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</si>
  <si>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</si>
  <si>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</si>
  <si>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</si>
  <si>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</si>
  <si>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</si>
  <si>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</si>
  <si>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</si>
  <si>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</si>
  <si>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</si>
  <si>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</si>
  <si>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</si>
  <si>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</si>
  <si>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</si>
  <si>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</si>
  <si>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</si>
  <si>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</si>
  <si>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</si>
  <si>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</si>
  <si>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</si>
  <si>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</si>
  <si>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</si>
  <si>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</si>
  <si>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</si>
  <si>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</si>
  <si>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</si>
  <si>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</si>
  <si>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</si>
  <si>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</si>
  <si>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</si>
  <si>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</si>
  <si>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</si>
  <si>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</si>
  <si>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</si>
  <si>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</si>
  <si>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</si>
  <si>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</si>
  <si>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</si>
  <si>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</si>
  <si>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</si>
  <si>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</si>
  <si>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</si>
  <si>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</si>
  <si>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</si>
  <si>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</si>
  <si>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</si>
  <si>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</si>
  <si>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</si>
  <si>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</si>
  <si>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</si>
  <si>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</si>
  <si>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</si>
  <si>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</si>
  <si>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</si>
  <si>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</si>
  <si>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</si>
  <si>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</si>
  <si>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</si>
  <si>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</si>
  <si>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</si>
  <si>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</si>
  <si>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</si>
  <si>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</si>
  <si>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</si>
  <si>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</si>
  <si>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</si>
  <si>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</si>
  <si>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</si>
  <si>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</si>
  <si>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</si>
  <si>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</si>
  <si>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</si>
  <si>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</si>
  <si>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</si>
  <si>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</si>
  <si>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</si>
  <si>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</si>
  <si>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</si>
  <si>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</si>
  <si>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</si>
  <si>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</si>
  <si>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</si>
  <si>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</si>
  <si>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</si>
  <si>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</si>
  <si>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</si>
  <si>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</si>
  <si>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</si>
  <si>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</si>
  <si>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</si>
  <si>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</si>
  <si>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</si>
  <si>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</si>
  <si>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</si>
  <si>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</si>
  <si>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</si>
  <si>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</si>
  <si>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</si>
  <si>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</si>
  <si>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</si>
  <si>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</si>
  <si>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</si>
  <si>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</si>
  <si>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</si>
  <si>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</si>
  <si>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</si>
  <si>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</si>
  <si>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</si>
  <si>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</si>
  <si>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</si>
  <si>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</si>
  <si>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</si>
  <si>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</si>
  <si>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</si>
  <si>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</si>
  <si>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</si>
  <si>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</si>
  <si>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</si>
  <si>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</si>
  <si>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</si>
  <si>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</si>
  <si>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</si>
  <si>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</si>
  <si>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</si>
  <si>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</si>
  <si>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</si>
  <si>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</si>
  <si>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</si>
  <si>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</si>
  <si>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</si>
  <si>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</si>
  <si>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</si>
  <si>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</si>
  <si>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</si>
  <si>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</si>
  <si>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</si>
  <si>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</si>
  <si>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</si>
  <si>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</si>
  <si>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</si>
  <si>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</si>
  <si>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</si>
  <si>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</si>
  <si>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</si>
  <si>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</si>
  <si>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</si>
  <si>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</si>
  <si>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</si>
  <si>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</si>
  <si>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</si>
  <si>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</si>
  <si>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</si>
  <si>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20">
      <t>シャクリョウナド</t>
    </rPh>
    <phoneticPr fontId="5"/>
  </si>
  <si>
    <t>厚生労働省</t>
  </si>
  <si>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</si>
  <si>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</si>
  <si>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岡　英範</t>
    <rPh sb="0" eb="2">
      <t>コヨウ</t>
    </rPh>
    <rPh sb="2" eb="4">
      <t>キカイ</t>
    </rPh>
    <rPh sb="4" eb="6">
      <t>キントウ</t>
    </rPh>
    <rPh sb="6" eb="8">
      <t>カチョウ</t>
    </rPh>
    <rPh sb="7" eb="8">
      <t>チョウ</t>
    </rPh>
    <rPh sb="9" eb="10">
      <t>オカ</t>
    </rPh>
    <rPh sb="11" eb="13">
      <t>ヒデノリ</t>
    </rPh>
    <phoneticPr fontId="5"/>
  </si>
  <si>
    <t>○</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</si>
  <si>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</si>
  <si>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</si>
  <si>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</si>
  <si>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所属会計の異なる土地を使用するため、行政財産の使用許可の申請を行い承認を受け、使用料を会計間（労働保険特別会計から一般会計）で振替えている。　また、建物の設備保守業務を民間等に委託している。</t>
    <rPh sb="0" eb="2">
      <t>ショゾク</t>
    </rPh>
    <rPh sb="2" eb="4">
      <t>カイケイ</t>
    </rPh>
    <rPh sb="5" eb="6">
      <t>コト</t>
    </rPh>
    <rPh sb="8" eb="10">
      <t>トチ</t>
    </rPh>
    <rPh sb="11" eb="13">
      <t>シヨウ</t>
    </rPh>
    <rPh sb="18" eb="20">
      <t>ギョウセイ</t>
    </rPh>
    <rPh sb="20" eb="22">
      <t>ザイサン</t>
    </rPh>
    <rPh sb="23" eb="25">
      <t>シヨウ</t>
    </rPh>
    <rPh sb="25" eb="27">
      <t>キョカ</t>
    </rPh>
    <rPh sb="28" eb="30">
      <t>シンセイ</t>
    </rPh>
    <rPh sb="31" eb="32">
      <t>オコナ</t>
    </rPh>
    <rPh sb="33" eb="35">
      <t>ショウニン</t>
    </rPh>
    <rPh sb="36" eb="37">
      <t>ウ</t>
    </rPh>
    <rPh sb="39" eb="42">
      <t>シヨウリョウ</t>
    </rPh>
    <rPh sb="43" eb="45">
      <t>カイケイ</t>
    </rPh>
    <rPh sb="45" eb="46">
      <t>カン</t>
    </rPh>
    <rPh sb="47" eb="49">
      <t>ロウドウ</t>
    </rPh>
    <rPh sb="49" eb="51">
      <t>ホケン</t>
    </rPh>
    <rPh sb="51" eb="53">
      <t>トクベツ</t>
    </rPh>
    <rPh sb="53" eb="55">
      <t>カイケイ</t>
    </rPh>
    <rPh sb="57" eb="59">
      <t>イッパン</t>
    </rPh>
    <rPh sb="59" eb="61">
      <t>カイケイ</t>
    </rPh>
    <rPh sb="63" eb="65">
      <t>フリカ</t>
    </rPh>
    <rPh sb="74" eb="76">
      <t>タテモノ</t>
    </rPh>
    <rPh sb="77" eb="79">
      <t>セツビ</t>
    </rPh>
    <rPh sb="79" eb="81">
      <t>ホシュ</t>
    </rPh>
    <rPh sb="81" eb="83">
      <t>ギョウム</t>
    </rPh>
    <rPh sb="84" eb="86">
      <t>ミンカン</t>
    </rPh>
    <rPh sb="86" eb="87">
      <t>トウ</t>
    </rPh>
    <rPh sb="88" eb="90">
      <t>イタク</t>
    </rPh>
    <phoneticPr fontId="5"/>
  </si>
  <si>
    <t>庁費（雇用）</t>
    <rPh sb="0" eb="2">
      <t>チョウヒ</t>
    </rPh>
    <rPh sb="3" eb="5">
      <t>コヨウ</t>
    </rPh>
    <phoneticPr fontId="5"/>
  </si>
  <si>
    <t>土地建物借料（雇用）</t>
    <rPh sb="0" eb="2">
      <t>トチ</t>
    </rPh>
    <rPh sb="2" eb="4">
      <t>タテモノ</t>
    </rPh>
    <rPh sb="4" eb="6">
      <t>シャクリョウ</t>
    </rPh>
    <rPh sb="7" eb="9">
      <t>コヨウ</t>
    </rPh>
    <phoneticPr fontId="5"/>
  </si>
  <si>
    <t>庁費（労災）</t>
    <rPh sb="0" eb="2">
      <t>チョウヒ</t>
    </rPh>
    <rPh sb="3" eb="5">
      <t>ロウサイ</t>
    </rPh>
    <phoneticPr fontId="5"/>
  </si>
  <si>
    <t>土地建物借料（労災）</t>
    <rPh sb="0" eb="2">
      <t>トチ</t>
    </rPh>
    <rPh sb="2" eb="4">
      <t>タテモノ</t>
    </rPh>
    <rPh sb="4" eb="6">
      <t>シャクリョウ</t>
    </rPh>
    <rPh sb="7" eb="9">
      <t>ロウサイ</t>
    </rPh>
    <phoneticPr fontId="5"/>
  </si>
  <si>
    <t>諸謝金（労災）</t>
    <rPh sb="0" eb="1">
      <t>ショ</t>
    </rPh>
    <rPh sb="1" eb="3">
      <t>シャキン</t>
    </rPh>
    <rPh sb="4" eb="6">
      <t>ロウサイ</t>
    </rPh>
    <phoneticPr fontId="5"/>
  </si>
  <si>
    <t>-</t>
    <phoneticPr fontId="5"/>
  </si>
  <si>
    <t>-</t>
    <phoneticPr fontId="5"/>
  </si>
  <si>
    <t>-</t>
    <phoneticPr fontId="5"/>
  </si>
  <si>
    <t>本事業は女性就業全国展開事業に資するための土地賃借料及び保守について必要な事務的経費であることから、定量的な目標を設定するのは困難である。</t>
  </si>
  <si>
    <t>執行実績に基づく次年度予算額への反映</t>
  </si>
  <si>
    <t>各年度の予算額(実績）</t>
  </si>
  <si>
    <t>-</t>
    <phoneticPr fontId="5"/>
  </si>
  <si>
    <t>土地借料の支出及び施設の維持管理</t>
  </si>
  <si>
    <t>百万円</t>
    <rPh sb="0" eb="2">
      <t>ヒャクマン</t>
    </rPh>
    <rPh sb="2" eb="3">
      <t>エン</t>
    </rPh>
    <phoneticPr fontId="5"/>
  </si>
  <si>
    <t>％</t>
    <phoneticPr fontId="5"/>
  </si>
  <si>
    <t>％</t>
    <phoneticPr fontId="5"/>
  </si>
  <si>
    <t>-</t>
    <phoneticPr fontId="5"/>
  </si>
  <si>
    <t>施設の管理経費（土地借料除く）（X）（百万円）
／延べ床面積（Y）</t>
  </si>
  <si>
    <t>円</t>
    <rPh sb="0" eb="1">
      <t>エン</t>
    </rPh>
    <phoneticPr fontId="5"/>
  </si>
  <si>
    <t>　Ｘ/Ｙ</t>
    <phoneticPr fontId="5"/>
  </si>
  <si>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5"/>
  </si>
  <si>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5"/>
  </si>
  <si>
    <t>労働災害による死亡者数</t>
    <rPh sb="0" eb="2">
      <t>ロウドウ</t>
    </rPh>
    <rPh sb="2" eb="4">
      <t>サイガイ</t>
    </rPh>
    <rPh sb="7" eb="10">
      <t>シボウシャ</t>
    </rPh>
    <rPh sb="10" eb="11">
      <t>スウ</t>
    </rPh>
    <phoneticPr fontId="5"/>
  </si>
  <si>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</si>
  <si>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人</t>
    <rPh sb="0" eb="1">
      <t>ヒト</t>
    </rPh>
    <phoneticPr fontId="5"/>
  </si>
  <si>
    <t>-</t>
    <phoneticPr fontId="5"/>
  </si>
  <si>
    <t>-</t>
    <phoneticPr fontId="5"/>
  </si>
  <si>
    <t>-</t>
    <phoneticPr fontId="5"/>
  </si>
  <si>
    <t>「女性就業支援全国展開事業」に資するための土地使用料及び建物保守経費。
働く女性が就業意欲を失うことなく、健康を保持増進し、その能力を伸張・発揮できる環境整備に寄与し、労働者が安心して働くことができる職場づくりの推進につながる。</t>
    <rPh sb="41" eb="43">
      <t>シュウギョウ</t>
    </rPh>
    <phoneticPr fontId="5"/>
  </si>
  <si>
    <t>-</t>
    <phoneticPr fontId="5"/>
  </si>
  <si>
    <t>-</t>
    <phoneticPr fontId="5"/>
  </si>
  <si>
    <t>-</t>
    <phoneticPr fontId="5"/>
  </si>
  <si>
    <t>-</t>
    <phoneticPr fontId="5"/>
  </si>
  <si>
    <t>有</t>
  </si>
  <si>
    <t>無</t>
  </si>
  <si>
    <t>本事業は、女性就業支援全国展開事業の実施に必要な経費である。</t>
  </si>
  <si>
    <t>本事業は、特別会計の建物が一般会計の土地に建っていることによる土地使用料と、国有財産の維持管理費用であるので、国以外が実施することは不適当である。</t>
  </si>
  <si>
    <t>女性労働者の健康保持増進の支援事業及び雇用の安定を行う施設の運用のため必要な事業であり、優先度は高い。</t>
  </si>
  <si>
    <t>土地建物借料については、支出先が限定されている。庁費については、少額のもの以外は一般競争入札を実施している。一者応札となった入札案件については、複数者が応札できるよう、仕様書の内容等について検討する。</t>
    <rPh sb="54" eb="55">
      <t>イチ</t>
    </rPh>
    <rPh sb="55" eb="56">
      <t>シャ</t>
    </rPh>
    <rPh sb="56" eb="58">
      <t>オウサツ</t>
    </rPh>
    <rPh sb="62" eb="64">
      <t>ニュウサツ</t>
    </rPh>
    <rPh sb="64" eb="66">
      <t>アンケン</t>
    </rPh>
    <rPh sb="72" eb="74">
      <t>フクスウ</t>
    </rPh>
    <rPh sb="74" eb="75">
      <t>シャ</t>
    </rPh>
    <rPh sb="76" eb="78">
      <t>オウサツ</t>
    </rPh>
    <rPh sb="84" eb="87">
      <t>シヨウショ</t>
    </rPh>
    <rPh sb="88" eb="90">
      <t>ナイヨウ</t>
    </rPh>
    <rPh sb="90" eb="91">
      <t>トウ</t>
    </rPh>
    <rPh sb="95" eb="97">
      <t>ケントウ</t>
    </rPh>
    <phoneticPr fontId="5"/>
  </si>
  <si>
    <t>労災保険料及び雇用保険料を財源に、女性労働者の健康保持増進の支援事業及び雇用の安定を行う施設の土地使用及び施設維持管理を行うことで、健康保持増進が図られる事業及び女性労働者の雇用の安定であるため、受益者との負担関係は妥当である。</t>
  </si>
  <si>
    <t>‐</t>
  </si>
  <si>
    <t>一般競争入札等によりコストの削減を図っている。</t>
  </si>
  <si>
    <t>土地使用料と建物の維持管理費用のみに限定されている。</t>
  </si>
  <si>
    <t xml:space="preserve">当初見込みに見合った活動実績となっている。                 </t>
  </si>
  <si>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</si>
  <si>
    <t>女性就業支援全国展開事業</t>
  </si>
  <si>
    <t>女性就業支援全国展開事業を実施するための土地借料及び施設維持管理費であり、年間を通じて事業を実施しているため活動実績は１００％である。</t>
  </si>
  <si>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rPh sb="0" eb="2">
      <t>トチ</t>
    </rPh>
    <rPh sb="2" eb="4">
      <t>シャクリョウ</t>
    </rPh>
    <rPh sb="10" eb="12">
      <t>コクユウ</t>
    </rPh>
    <rPh sb="12" eb="14">
      <t>ザイサン</t>
    </rPh>
    <rPh sb="14" eb="17">
      <t>ブキョクチョウ</t>
    </rPh>
    <rPh sb="18" eb="20">
      <t>サンシュツ</t>
    </rPh>
    <rPh sb="22" eb="25">
      <t>シヨウリョウ</t>
    </rPh>
    <rPh sb="26" eb="27">
      <t>モト</t>
    </rPh>
    <rPh sb="29" eb="31">
      <t>シシュツ</t>
    </rPh>
    <rPh sb="39" eb="41">
      <t>カイゼン</t>
    </rPh>
    <rPh sb="42" eb="44">
      <t>コンナン</t>
    </rPh>
    <rPh sb="49" eb="51">
      <t>シセツ</t>
    </rPh>
    <rPh sb="51" eb="54">
      <t>カンリヒ</t>
    </rPh>
    <rPh sb="60" eb="62">
      <t>ショウガク</t>
    </rPh>
    <rPh sb="63" eb="65">
      <t>シシュツ</t>
    </rPh>
    <rPh sb="65" eb="67">
      <t>イガイ</t>
    </rPh>
    <rPh sb="68" eb="70">
      <t>イッパン</t>
    </rPh>
    <rPh sb="70" eb="72">
      <t>キョウソウ</t>
    </rPh>
    <rPh sb="72" eb="74">
      <t>ニュウサツ</t>
    </rPh>
    <rPh sb="75" eb="77">
      <t>ジッシ</t>
    </rPh>
    <rPh sb="84" eb="86">
      <t>ヒツヨウ</t>
    </rPh>
    <rPh sb="87" eb="89">
      <t>ケイヒ</t>
    </rPh>
    <rPh sb="93" eb="95">
      <t>テキセツ</t>
    </rPh>
    <rPh sb="96" eb="98">
      <t>ヨサン</t>
    </rPh>
    <rPh sb="98" eb="100">
      <t>ヨウキュウ</t>
    </rPh>
    <rPh sb="101" eb="102">
      <t>オコナ</t>
    </rPh>
    <phoneticPr fontId="5"/>
  </si>
  <si>
    <t>72</t>
    <phoneticPr fontId="5"/>
  </si>
  <si>
    <t>914</t>
    <phoneticPr fontId="5"/>
  </si>
  <si>
    <t>408</t>
    <phoneticPr fontId="5"/>
  </si>
  <si>
    <t>411</t>
    <phoneticPr fontId="5"/>
  </si>
  <si>
    <t>416</t>
    <phoneticPr fontId="5"/>
  </si>
  <si>
    <t>0415</t>
    <phoneticPr fontId="5"/>
  </si>
  <si>
    <t>A.厚生労働省一般会計</t>
    <rPh sb="2" eb="4">
      <t>コウセイ</t>
    </rPh>
    <rPh sb="4" eb="7">
      <t>ロウドウショウ</t>
    </rPh>
    <rPh sb="7" eb="9">
      <t>イッパン</t>
    </rPh>
    <rPh sb="9" eb="11">
      <t>カイケイ</t>
    </rPh>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</si>
  <si>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</si>
  <si>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9">
      <t>フリカエ</t>
    </rPh>
    <phoneticPr fontId="5"/>
  </si>
  <si>
    <t>庁費</t>
    <rPh sb="0" eb="2">
      <t>チョウヒ</t>
    </rPh>
    <phoneticPr fontId="5"/>
  </si>
  <si>
    <t>建物設備運転保守管理、常駐警備及び清掃業務</t>
  </si>
  <si>
    <t>B.株式会社ビー・エム・ヨコハマ</t>
    <rPh sb="2" eb="4">
      <t>カブシキ</t>
    </rPh>
    <rPh sb="4" eb="6">
      <t>カイシャ</t>
    </rPh>
    <phoneticPr fontId="5"/>
  </si>
  <si>
    <t>厚生労働省一般会計</t>
    <rPh sb="0" eb="2">
      <t>コウセイ</t>
    </rPh>
    <rPh sb="2" eb="5">
      <t>ロウドウショウ</t>
    </rPh>
    <rPh sb="5" eb="7">
      <t>イッパン</t>
    </rPh>
    <rPh sb="7" eb="9">
      <t>カイケイ</t>
    </rPh>
    <phoneticPr fontId="5"/>
  </si>
  <si>
    <t>-</t>
    <phoneticPr fontId="5"/>
  </si>
  <si>
    <t>-</t>
    <phoneticPr fontId="5"/>
  </si>
  <si>
    <t>株式会社ビー・エム・ヨコハマ</t>
    <rPh sb="0" eb="2">
      <t>カブシキ</t>
    </rPh>
    <rPh sb="2" eb="4">
      <t>カイシャ</t>
    </rPh>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</si>
  <si>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</si>
  <si>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t>
    <phoneticPr fontId="5"/>
  </si>
  <si>
    <t>電気料金</t>
    <rPh sb="0" eb="2">
      <t>デンキ</t>
    </rPh>
    <rPh sb="2" eb="4">
      <t>リョウキン</t>
    </rPh>
    <phoneticPr fontId="5"/>
  </si>
  <si>
    <t>ガス料金</t>
    <rPh sb="2" eb="4">
      <t>リョウキン</t>
    </rPh>
    <phoneticPr fontId="5"/>
  </si>
  <si>
    <t>東京電力エナジーパートナー株式会社</t>
    <rPh sb="0" eb="2">
      <t>トウキョウ</t>
    </rPh>
    <rPh sb="2" eb="4">
      <t>デンリョク</t>
    </rPh>
    <rPh sb="13" eb="15">
      <t>カブシキ</t>
    </rPh>
    <rPh sb="15" eb="17">
      <t>カイシャ</t>
    </rPh>
    <phoneticPr fontId="5"/>
  </si>
  <si>
    <t>東京ガス株式会社</t>
    <rPh sb="0" eb="2">
      <t>トウキョウ</t>
    </rPh>
    <rPh sb="4" eb="6">
      <t>カブシキ</t>
    </rPh>
    <rPh sb="6" eb="8">
      <t>カイシャ</t>
    </rPh>
    <phoneticPr fontId="5"/>
  </si>
  <si>
    <t>東京都水道局</t>
    <rPh sb="0" eb="3">
      <t>トウキョウト</t>
    </rPh>
    <rPh sb="3" eb="6">
      <t>スイドウキョク</t>
    </rPh>
    <phoneticPr fontId="5"/>
  </si>
  <si>
    <t>-</t>
    <phoneticPr fontId="5"/>
  </si>
  <si>
    <t>水道料金</t>
    <rPh sb="0" eb="2">
      <t>スイドウ</t>
    </rPh>
    <rPh sb="2" eb="4">
      <t>リョウキン</t>
    </rPh>
    <phoneticPr fontId="5"/>
  </si>
  <si>
    <t>-</t>
    <phoneticPr fontId="5"/>
  </si>
  <si>
    <t>セコム株式会社</t>
    <rPh sb="3" eb="5">
      <t>カブシキ</t>
    </rPh>
    <rPh sb="5" eb="7">
      <t>カイシャ</t>
    </rPh>
    <phoneticPr fontId="5"/>
  </si>
  <si>
    <t>機械警備</t>
    <rPh sb="0" eb="2">
      <t>キカイ</t>
    </rPh>
    <rPh sb="2" eb="4">
      <t>ケイビ</t>
    </rPh>
    <phoneticPr fontId="5"/>
  </si>
  <si>
    <t>-</t>
    <phoneticPr fontId="5"/>
  </si>
  <si>
    <t>大型冷暖房機保守点検業務</t>
  </si>
  <si>
    <t>株式会社ケーズモビリティ</t>
    <rPh sb="0" eb="2">
      <t>カブシキ</t>
    </rPh>
    <rPh sb="2" eb="4">
      <t>カイシャ</t>
    </rPh>
    <phoneticPr fontId="5"/>
  </si>
  <si>
    <t>-</t>
    <phoneticPr fontId="5"/>
  </si>
  <si>
    <t>株式会社ノーユー社</t>
    <rPh sb="0" eb="2">
      <t>カブシキ</t>
    </rPh>
    <rPh sb="2" eb="4">
      <t>カイシャ</t>
    </rPh>
    <rPh sb="8" eb="9">
      <t>シャ</t>
    </rPh>
    <phoneticPr fontId="5"/>
  </si>
  <si>
    <t>潅水設備保守点検業務</t>
  </si>
  <si>
    <t>-</t>
    <phoneticPr fontId="5"/>
  </si>
  <si>
    <t>-</t>
    <phoneticPr fontId="5"/>
  </si>
  <si>
    <t>植栽管理</t>
    <rPh sb="0" eb="2">
      <t>ショクサイ</t>
    </rPh>
    <rPh sb="2" eb="4">
      <t>カンリ</t>
    </rPh>
    <phoneticPr fontId="5"/>
  </si>
  <si>
    <t>株式会社ユニバーサル園芸</t>
    <rPh sb="0" eb="2">
      <t>カブシキ</t>
    </rPh>
    <rPh sb="2" eb="4">
      <t>カイシャ</t>
    </rPh>
    <rPh sb="10" eb="12">
      <t>エンゲイ</t>
    </rPh>
    <phoneticPr fontId="5"/>
  </si>
  <si>
    <t>一般・産業廃棄物収集</t>
    <phoneticPr fontId="5"/>
  </si>
  <si>
    <t>株式会社日本協力</t>
    <rPh sb="0" eb="2">
      <t>カブシキ</t>
    </rPh>
    <rPh sb="2" eb="4">
      <t>カイシャ</t>
    </rPh>
    <rPh sb="4" eb="6">
      <t>ニホン</t>
    </rPh>
    <rPh sb="6" eb="8">
      <t>キョウリョク</t>
    </rPh>
    <phoneticPr fontId="5"/>
  </si>
  <si>
    <t>衛生消耗品</t>
    <rPh sb="0" eb="2">
      <t>エイセイ</t>
    </rPh>
    <rPh sb="2" eb="5">
      <t>ショウモウヒン</t>
    </rPh>
    <phoneticPr fontId="5"/>
  </si>
  <si>
    <t>適正な執行の観点からコスト削減に努め、その結果に基づいた次年度以降の予算額への反映。平成28～30年度、概ね執行実績を反映した予算額となっている。</t>
    <phoneticPr fontId="5"/>
  </si>
  <si>
    <t>39/8,322</t>
    <phoneticPr fontId="5"/>
  </si>
  <si>
    <t>一般競争入札（最低価格落札方式）等により契約額が予定価格より下回ったため、不用額が出たもの。</t>
    <rPh sb="0" eb="2">
      <t>イッパン</t>
    </rPh>
    <rPh sb="2" eb="4">
      <t>キョウソウ</t>
    </rPh>
    <rPh sb="4" eb="6">
      <t>ニュウサツ</t>
    </rPh>
    <rPh sb="7" eb="9">
      <t>サイテイ</t>
    </rPh>
    <rPh sb="9" eb="11">
      <t>カカク</t>
    </rPh>
    <rPh sb="11" eb="13">
      <t>ラクサツ</t>
    </rPh>
    <rPh sb="13" eb="15">
      <t>ホウシキ</t>
    </rPh>
    <rPh sb="16" eb="17">
      <t>トウ</t>
    </rPh>
    <rPh sb="20" eb="23">
      <t>ケイヤクガク</t>
    </rPh>
    <rPh sb="24" eb="26">
      <t>ヨテイ</t>
    </rPh>
    <rPh sb="26" eb="28">
      <t>カカク</t>
    </rPh>
    <rPh sb="30" eb="32">
      <t>シタマワ</t>
    </rPh>
    <rPh sb="37" eb="40">
      <t>フヨウガク</t>
    </rPh>
    <rPh sb="41" eb="42">
      <t>デ</t>
    </rPh>
    <phoneticPr fontId="5"/>
  </si>
  <si>
    <t>株式会社ミクニ商会</t>
    <rPh sb="0" eb="2">
      <t>カブシキ</t>
    </rPh>
    <rPh sb="2" eb="4">
      <t>カイシャ</t>
    </rPh>
    <rPh sb="7" eb="9">
      <t>ショウカイ</t>
    </rPh>
    <phoneticPr fontId="5"/>
  </si>
  <si>
    <t>△</t>
  </si>
  <si>
    <t>19/8,322</t>
    <phoneticPr fontId="5"/>
  </si>
  <si>
    <t>16/8,322</t>
    <phoneticPr fontId="5"/>
  </si>
  <si>
    <t>14/8,322</t>
    <phoneticPr fontId="5"/>
  </si>
  <si>
    <t>30年度は、一般競争入札（最低価格落札方式）等により契約額が予定価格より下回ったため、不用額が出たものである。</t>
    <rPh sb="2" eb="4">
      <t>ネンド</t>
    </rPh>
    <rPh sb="6" eb="8">
      <t>イッパン</t>
    </rPh>
    <rPh sb="8" eb="10">
      <t>キョウソウ</t>
    </rPh>
    <rPh sb="10" eb="12">
      <t>ニュウサツ</t>
    </rPh>
    <rPh sb="13" eb="15">
      <t>サイテイ</t>
    </rPh>
    <rPh sb="15" eb="17">
      <t>カカク</t>
    </rPh>
    <rPh sb="17" eb="19">
      <t>ラクサツ</t>
    </rPh>
    <rPh sb="19" eb="21">
      <t>ホウシキ</t>
    </rPh>
    <rPh sb="22" eb="23">
      <t>トウ</t>
    </rPh>
    <rPh sb="26" eb="29">
      <t>ケイヤクガク</t>
    </rPh>
    <rPh sb="30" eb="32">
      <t>ヨテイ</t>
    </rPh>
    <rPh sb="32" eb="34">
      <t>カカク</t>
    </rPh>
    <rPh sb="36" eb="38">
      <t>シタマワ</t>
    </rPh>
    <rPh sb="43" eb="46">
      <t>フヨウガク</t>
    </rPh>
    <rPh sb="47" eb="48">
      <t>デ</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</si>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</sst>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33</xdr:col>
      <xdr:colOff>87395</xdr:colOff>
      <xdr:row>743</xdr:row>
      <xdr:rowOff>62071</xdr:rowOff>
    </xdr:to>
    <xdr:sp macro="" textlink="">
      <xdr:nvSpPr>
        <xdr:cNvPr id="4" name="正方形/長方形 3"/>
        <xdr:cNvSpPr/>
      </xdr:nvSpPr>
      <xdr:spPr>
        <a:xfrm>
          <a:off x="4118919" y="45732872"/>
          <a:ext cx="2764692" cy="1104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12872</xdr:colOff>
      <xdr:row>743</xdr:row>
      <xdr:rowOff>77230</xdr:rowOff>
    </xdr:from>
    <xdr:to>
      <xdr:col>21</xdr:col>
      <xdr:colOff>13023</xdr:colOff>
      <xdr:row>746</xdr:row>
      <xdr:rowOff>275169</xdr:rowOff>
    </xdr:to>
    <xdr:cxnSp macro="">
      <xdr:nvCxnSpPr>
        <xdr:cNvPr id="5" name="直線矢印コネクタ 4"/>
        <xdr:cNvCxnSpPr/>
      </xdr:nvCxnSpPr>
      <xdr:spPr>
        <a:xfrm flipH="1">
          <a:off x="4337737" y="46852703"/>
          <a:ext cx="151" cy="12405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128717</xdr:colOff>
      <xdr:row>743</xdr:row>
      <xdr:rowOff>90101</xdr:rowOff>
    </xdr:from>
    <xdr:to>
      <xdr:col>32</xdr:col>
      <xdr:colOff>128868</xdr:colOff>
      <xdr:row>746</xdr:row>
      <xdr:rowOff>297530</xdr:rowOff>
    </xdr:to>
    <xdr:cxnSp macro="">
      <xdr:nvCxnSpPr>
        <xdr:cNvPr id="7" name="直線矢印コネクタ 6"/>
        <xdr:cNvCxnSpPr/>
      </xdr:nvCxnSpPr>
      <xdr:spPr>
        <a:xfrm flipH="1">
          <a:off x="6718987" y="46865574"/>
          <a:ext cx="151" cy="12500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743</xdr:row>
      <xdr:rowOff>180203</xdr:rowOff>
    </xdr:from>
    <xdr:to>
      <xdr:col>31</xdr:col>
      <xdr:colOff>187057</xdr:colOff>
      <xdr:row>746</xdr:row>
      <xdr:rowOff>221502</xdr:rowOff>
    </xdr:to>
    <xdr:sp macro="" textlink="">
      <xdr:nvSpPr>
        <xdr:cNvPr id="8" name="大かっこ 7"/>
        <xdr:cNvSpPr/>
      </xdr:nvSpPr>
      <xdr:spPr>
        <a:xfrm>
          <a:off x="4402095" y="46955676"/>
          <a:ext cx="2169286" cy="108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15</xdr:col>
      <xdr:colOff>51486</xdr:colOff>
      <xdr:row>747</xdr:row>
      <xdr:rowOff>38615</xdr:rowOff>
    </xdr:from>
    <xdr:to>
      <xdr:col>26</xdr:col>
      <xdr:colOff>32210</xdr:colOff>
      <xdr:row>750</xdr:row>
      <xdr:rowOff>155695</xdr:rowOff>
    </xdr:to>
    <xdr:sp macro="" textlink="">
      <xdr:nvSpPr>
        <xdr:cNvPr id="9" name="正方形/長方形 8"/>
        <xdr:cNvSpPr/>
      </xdr:nvSpPr>
      <xdr:spPr>
        <a:xfrm>
          <a:off x="3140675" y="48204223"/>
          <a:ext cx="2246130" cy="11596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39</a:t>
          </a:r>
          <a:r>
            <a:rPr kumimoji="1" lang="ja-JP" altLang="en-US" sz="1100">
              <a:solidFill>
                <a:sysClr val="windowText" lastClr="000000"/>
              </a:solidFill>
            </a:rPr>
            <a:t>百万円</a:t>
          </a:r>
        </a:p>
      </xdr:txBody>
    </xdr:sp>
    <xdr:clientData/>
  </xdr:twoCellAnchor>
  <xdr:twoCellAnchor>
    <xdr:from>
      <xdr:col>29</xdr:col>
      <xdr:colOff>51486</xdr:colOff>
      <xdr:row>747</xdr:row>
      <xdr:rowOff>25744</xdr:rowOff>
    </xdr:from>
    <xdr:to>
      <xdr:col>39</xdr:col>
      <xdr:colOff>169371</xdr:colOff>
      <xdr:row>750</xdr:row>
      <xdr:rowOff>152349</xdr:rowOff>
    </xdr:to>
    <xdr:sp macro="" textlink="">
      <xdr:nvSpPr>
        <xdr:cNvPr id="10" name="正方形/長方形 9"/>
        <xdr:cNvSpPr/>
      </xdr:nvSpPr>
      <xdr:spPr>
        <a:xfrm>
          <a:off x="6023918" y="48191352"/>
          <a:ext cx="2177345" cy="11692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a:t>
          </a:r>
          <a:r>
            <a:rPr kumimoji="1" lang="en-US" altLang="ja-JP" sz="1100" baseline="0">
              <a:solidFill>
                <a:schemeClr val="tx1"/>
              </a:solidFill>
            </a:rPr>
            <a:t>10</a:t>
          </a:r>
          <a:r>
            <a:rPr kumimoji="1" lang="ja-JP" altLang="en-US" sz="1100">
              <a:solidFill>
                <a:schemeClr val="tx1"/>
              </a:solidFill>
            </a:rPr>
            <a:t>団体）</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16</xdr:col>
      <xdr:colOff>25744</xdr:colOff>
      <xdr:row>750</xdr:row>
      <xdr:rowOff>283176</xdr:rowOff>
    </xdr:from>
    <xdr:to>
      <xdr:col>25</xdr:col>
      <xdr:colOff>138374</xdr:colOff>
      <xdr:row>752</xdr:row>
      <xdr:rowOff>125837</xdr:rowOff>
    </xdr:to>
    <xdr:sp macro="" textlink="">
      <xdr:nvSpPr>
        <xdr:cNvPr id="11" name="大かっこ 10"/>
        <xdr:cNvSpPr/>
      </xdr:nvSpPr>
      <xdr:spPr>
        <a:xfrm>
          <a:off x="3320879" y="49491385"/>
          <a:ext cx="1966144" cy="53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29</xdr:col>
      <xdr:colOff>77230</xdr:colOff>
      <xdr:row>751</xdr:row>
      <xdr:rowOff>0</xdr:rowOff>
    </xdr:from>
    <xdr:to>
      <xdr:col>39</xdr:col>
      <xdr:colOff>185690</xdr:colOff>
      <xdr:row>752</xdr:row>
      <xdr:rowOff>160279</xdr:rowOff>
    </xdr:to>
    <xdr:sp macro="" textlink="">
      <xdr:nvSpPr>
        <xdr:cNvPr id="12" name="大かっこ 11"/>
        <xdr:cNvSpPr/>
      </xdr:nvSpPr>
      <xdr:spPr>
        <a:xfrm>
          <a:off x="6049662" y="49555743"/>
          <a:ext cx="2167920" cy="507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twoCellAnchor>
    <xdr:from>
      <xdr:col>16</xdr:col>
      <xdr:colOff>0</xdr:colOff>
      <xdr:row>744</xdr:row>
      <xdr:rowOff>0</xdr:rowOff>
    </xdr:from>
    <xdr:to>
      <xdr:col>20</xdr:col>
      <xdr:colOff>56430</xdr:colOff>
      <xdr:row>745</xdr:row>
      <xdr:rowOff>48210</xdr:rowOff>
    </xdr:to>
    <xdr:sp macro="" textlink="">
      <xdr:nvSpPr>
        <xdr:cNvPr id="13" name="テキスト ボックス 12"/>
        <xdr:cNvSpPr txBox="1"/>
      </xdr:nvSpPr>
      <xdr:spPr>
        <a:xfrm>
          <a:off x="3295135" y="47123007"/>
          <a:ext cx="880214" cy="395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34</xdr:col>
      <xdr:colOff>154460</xdr:colOff>
      <xdr:row>745</xdr:row>
      <xdr:rowOff>25743</xdr:rowOff>
    </xdr:from>
    <xdr:to>
      <xdr:col>48</xdr:col>
      <xdr:colOff>66071</xdr:colOff>
      <xdr:row>746</xdr:row>
      <xdr:rowOff>130225</xdr:rowOff>
    </xdr:to>
    <xdr:sp macro="" textlink="">
      <xdr:nvSpPr>
        <xdr:cNvPr id="14" name="正方形/長方形 13"/>
        <xdr:cNvSpPr/>
      </xdr:nvSpPr>
      <xdr:spPr>
        <a:xfrm>
          <a:off x="7156622" y="47496284"/>
          <a:ext cx="2794854" cy="4520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一般競争入札</a:t>
          </a:r>
          <a:r>
            <a:rPr kumimoji="1" lang="ja-JP" altLang="en-US" sz="1100">
              <a:solidFill>
                <a:sysClr val="windowText" lastClr="000000"/>
              </a:solidFill>
              <a:latin typeface="+mn-lt"/>
              <a:ea typeface="+mn-ea"/>
              <a:cs typeface="+mn-cs"/>
            </a:rPr>
            <a:t>等</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466</v>
      </c>
      <c r="AP2" s="941"/>
      <c r="AQ2" s="941"/>
      <c r="AR2" s="79" t="str">
        <f>IF(OR(AO2="　", AO2=""), "", "-")</f>
        <v/>
      </c>
      <c r="AS2" s="942">
        <v>430</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186</v>
      </c>
      <c r="H5" s="841"/>
      <c r="I5" s="841"/>
      <c r="J5" s="841"/>
      <c r="K5" s="841"/>
      <c r="L5" s="841"/>
      <c r="M5" s="842" t="s">
        <v>66</v>
      </c>
      <c r="N5" s="843"/>
      <c r="O5" s="843"/>
      <c r="P5" s="843"/>
      <c r="Q5" s="843"/>
      <c r="R5" s="844"/>
      <c r="S5" s="845" t="s">
        <v>131</v>
      </c>
      <c r="T5" s="846"/>
      <c r="U5" s="846"/>
      <c r="V5" s="846"/>
      <c r="W5" s="846"/>
      <c r="X5" s="847"/>
      <c r="Y5" s="698" t="s">
        <v>3</v>
      </c>
      <c r="Z5" s="543"/>
      <c r="AA5" s="543"/>
      <c r="AB5" s="543"/>
      <c r="AC5" s="543"/>
      <c r="AD5" s="544"/>
      <c r="AE5" s="699"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45" customHeight="1" x14ac:dyDescent="0.15">
      <c r="A8" s="495" t="s">
        <v>378</v>
      </c>
      <c r="B8" s="496"/>
      <c r="C8" s="496"/>
      <c r="D8" s="496"/>
      <c r="E8" s="496"/>
      <c r="F8" s="497"/>
      <c r="G8" s="943" t="str">
        <f>入力規則等!A28</f>
        <v>男女共同参画</v>
      </c>
      <c r="H8" s="721"/>
      <c r="I8" s="721"/>
      <c r="J8" s="721"/>
      <c r="K8" s="721"/>
      <c r="L8" s="721"/>
      <c r="M8" s="721"/>
      <c r="N8" s="721"/>
      <c r="O8" s="721"/>
      <c r="P8" s="721"/>
      <c r="Q8" s="721"/>
      <c r="R8" s="721"/>
      <c r="S8" s="721"/>
      <c r="T8" s="721"/>
      <c r="U8" s="721"/>
      <c r="V8" s="721"/>
      <c r="W8" s="721"/>
      <c r="X8" s="944"/>
      <c r="Y8" s="848" t="s">
        <v>379</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577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2.25" customHeight="1" x14ac:dyDescent="0.15">
      <c r="A10" s="660" t="s">
        <v>30</v>
      </c>
      <c r="B10" s="661"/>
      <c r="C10" s="661"/>
      <c r="D10" s="661"/>
      <c r="E10" s="661"/>
      <c r="F10" s="661"/>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583</v>
      </c>
      <c r="Q13" s="658"/>
      <c r="R13" s="658"/>
      <c r="S13" s="658"/>
      <c r="T13" s="658"/>
      <c r="U13" s="658"/>
      <c r="V13" s="659"/>
      <c r="W13" s="657">
        <v>76</v>
      </c>
      <c r="X13" s="658"/>
      <c r="Y13" s="658"/>
      <c r="Z13" s="658"/>
      <c r="AA13" s="658"/>
      <c r="AB13" s="658"/>
      <c r="AC13" s="659"/>
      <c r="AD13" s="657">
        <v>77</v>
      </c>
      <c r="AE13" s="658"/>
      <c r="AF13" s="658"/>
      <c r="AG13" s="658"/>
      <c r="AH13" s="658"/>
      <c r="AI13" s="658"/>
      <c r="AJ13" s="659"/>
      <c r="AK13" s="657">
        <v>81</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80">
        <f>SUM(P13:V17)</f>
        <v>583</v>
      </c>
      <c r="Q18" s="881"/>
      <c r="R18" s="881"/>
      <c r="S18" s="881"/>
      <c r="T18" s="881"/>
      <c r="U18" s="881"/>
      <c r="V18" s="882"/>
      <c r="W18" s="880">
        <f>SUM(W13:AC17)</f>
        <v>76</v>
      </c>
      <c r="X18" s="881"/>
      <c r="Y18" s="881"/>
      <c r="Z18" s="881"/>
      <c r="AA18" s="881"/>
      <c r="AB18" s="881"/>
      <c r="AC18" s="882"/>
      <c r="AD18" s="880">
        <f>SUM(AD13:AJ17)</f>
        <v>77</v>
      </c>
      <c r="AE18" s="881"/>
      <c r="AF18" s="881"/>
      <c r="AG18" s="881"/>
      <c r="AH18" s="881"/>
      <c r="AI18" s="881"/>
      <c r="AJ18" s="882"/>
      <c r="AK18" s="880">
        <f>SUM(AK13:AQ17)</f>
        <v>81</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562</v>
      </c>
      <c r="Q19" s="658"/>
      <c r="R19" s="658"/>
      <c r="S19" s="658"/>
      <c r="T19" s="658"/>
      <c r="U19" s="658"/>
      <c r="V19" s="659"/>
      <c r="W19" s="657">
        <v>51</v>
      </c>
      <c r="X19" s="658"/>
      <c r="Y19" s="658"/>
      <c r="Z19" s="658"/>
      <c r="AA19" s="658"/>
      <c r="AB19" s="658"/>
      <c r="AC19" s="659"/>
      <c r="AD19" s="657">
        <v>53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0.96397941680960553</v>
      </c>
      <c r="Q20" s="318"/>
      <c r="R20" s="318"/>
      <c r="S20" s="318"/>
      <c r="T20" s="318"/>
      <c r="U20" s="318"/>
      <c r="V20" s="318"/>
      <c r="W20" s="318">
        <f t="shared" ref="W20" si="0">IF(W18=0, "-", SUM(W19)/W18)</f>
        <v>0.67105263157894735</v>
      </c>
      <c r="X20" s="318"/>
      <c r="Y20" s="318"/>
      <c r="Z20" s="318"/>
      <c r="AA20" s="318"/>
      <c r="AB20" s="318"/>
      <c r="AC20" s="318"/>
      <c r="AD20" s="318">
        <f t="shared" ref="AD20" si="1">IF(AD18=0, "-", SUM(AD19)/AD18)</f>
        <v>0.68831168831168832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0.96397941680960553</v>
      </c>
      <c r="Q21" s="318"/>
      <c r="R21" s="318"/>
      <c r="S21" s="318"/>
      <c r="T21" s="318"/>
      <c r="U21" s="318"/>
      <c r="V21" s="318"/>
      <c r="W21" s="318">
        <f t="shared" ref="W21" si="2">IF(W19=0, "-", SUM(W19)/SUM(W13,W14))</f>
        <v>0.67105263157894735</v>
      </c>
      <c r="X21" s="318"/>
      <c r="Y21" s="318"/>
      <c r="Z21" s="318"/>
      <c r="AA21" s="318"/>
      <c r="AB21" s="318"/>
      <c r="AC21" s="318"/>
      <c r="AD21" s="318">
        <f t="shared" ref="AD21" si="3">IF(AD19=0, "-", SUM(AD19)/SUM(AD13,AD14))</f>
        <v>0.68831168831168832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559</v>
      </c>
      <c r="B22" s="964"/>
      <c r="C22" s="964"/>
      <c r="D22" s="964"/>
      <c r="E22" s="964"/>
      <c r="F22" s="965"/>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4" t="s">
        <v>580</v>
      </c>
      <c r="H23" s="955"/>
      <c r="I23" s="955"/>
      <c r="J23" s="955"/>
      <c r="K23" s="955"/>
      <c r="L23" s="955"/>
      <c r="M23" s="955"/>
      <c r="N23" s="955"/>
      <c r="O23" s="956"/>
      <c r="P23" s="921">
        <v>36</v>
      </c>
      <c r="Q23" s="922"/>
      <c r="R23" s="922"/>
      <c r="S23" s="922"/>
      <c r="T23" s="922"/>
      <c r="U23" s="922"/>
      <c r="V23" s="939"/>
      <c r="W23" s="921"/>
      <c r="X23" s="922"/>
      <c r="Y23" s="922"/>
      <c r="Z23" s="922"/>
      <c r="AA23" s="922"/>
      <c r="AB23" s="922"/>
      <c r="AC23" s="93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579</v>
      </c>
      <c r="H24" s="955"/>
      <c r="I24" s="955"/>
      <c r="J24" s="955"/>
      <c r="K24" s="955"/>
      <c r="L24" s="955"/>
      <c r="M24" s="955"/>
      <c r="N24" s="955"/>
      <c r="O24" s="956"/>
      <c r="P24" s="657">
        <v>33</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582</v>
      </c>
      <c r="H25" s="955"/>
      <c r="I25" s="955"/>
      <c r="J25" s="955"/>
      <c r="K25" s="955"/>
      <c r="L25" s="955"/>
      <c r="M25" s="955"/>
      <c r="N25" s="955"/>
      <c r="O25" s="956"/>
      <c r="P25" s="657">
        <v>6</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581</v>
      </c>
      <c r="H26" s="955"/>
      <c r="I26" s="955"/>
      <c r="J26" s="955"/>
      <c r="K26" s="955"/>
      <c r="L26" s="955"/>
      <c r="M26" s="955"/>
      <c r="N26" s="955"/>
      <c r="O26" s="956"/>
      <c r="P26" s="657">
        <v>6</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583</v>
      </c>
      <c r="H27" s="955"/>
      <c r="I27" s="955"/>
      <c r="J27" s="955"/>
      <c r="K27" s="955"/>
      <c r="L27" s="955"/>
      <c r="M27" s="955"/>
      <c r="N27" s="955"/>
      <c r="O27" s="956"/>
      <c r="P27" s="657">
        <v>0</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461</v>
      </c>
      <c r="H28" s="958"/>
      <c r="I28" s="958"/>
      <c r="J28" s="958"/>
      <c r="K28" s="958"/>
      <c r="L28" s="958"/>
      <c r="M28" s="958"/>
      <c r="N28" s="958"/>
      <c r="O28" s="959"/>
      <c r="P28" s="880">
        <f>P29-SUM(P23:P27)</f>
        <v>0</v>
      </c>
      <c r="Q28" s="881"/>
      <c r="R28" s="881"/>
      <c r="S28" s="881"/>
      <c r="T28" s="881"/>
      <c r="U28" s="881"/>
      <c r="V28" s="882"/>
      <c r="W28" s="880">
        <f>W29-SUM(W23:W27)</f>
        <v>0</v>
      </c>
      <c r="X28" s="881"/>
      <c r="Y28" s="881"/>
      <c r="Z28" s="881"/>
      <c r="AA28" s="881"/>
      <c r="AB28" s="881"/>
      <c r="AC28" s="882"/>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7">
        <f>AK13</f>
        <v>81</v>
      </c>
      <c r="Q29" s="658"/>
      <c r="R29" s="658"/>
      <c r="S29" s="658"/>
      <c r="T29" s="658"/>
      <c r="U29" s="658"/>
      <c r="V29" s="659"/>
      <c r="W29" s="935">
        <f>AR13</f>
        <v>0</v>
      </c>
      <c r="X29" s="936"/>
      <c r="Y29" s="936"/>
      <c r="Z29" s="936"/>
      <c r="AA29" s="936"/>
      <c r="AB29" s="936"/>
      <c r="AC29" s="937"/>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473</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8" t="s">
        <v>354</v>
      </c>
      <c r="AR30" s="769"/>
      <c r="AS30" s="769"/>
      <c r="AT30" s="770"/>
      <c r="AU30" s="775" t="s">
        <v>253</v>
      </c>
      <c r="AV30" s="775"/>
      <c r="AW30" s="775"/>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t="s">
        <v>584</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584</v>
      </c>
      <c r="AC32" s="461"/>
      <c r="AD32" s="461"/>
      <c r="AE32" s="218" t="s">
        <v>584</v>
      </c>
      <c r="AF32" s="219"/>
      <c r="AG32" s="219"/>
      <c r="AH32" s="219"/>
      <c r="AI32" s="218" t="s">
        <v>584</v>
      </c>
      <c r="AJ32" s="219"/>
      <c r="AK32" s="219"/>
      <c r="AL32" s="219"/>
      <c r="AM32" s="218" t="s">
        <v>586</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584</v>
      </c>
      <c r="AC33" s="461"/>
      <c r="AD33" s="461"/>
      <c r="AE33" s="218" t="s">
        <v>584</v>
      </c>
      <c r="AF33" s="219"/>
      <c r="AG33" s="219"/>
      <c r="AH33" s="219"/>
      <c r="AI33" s="218" t="s">
        <v>584</v>
      </c>
      <c r="AJ33" s="219"/>
      <c r="AK33" s="219"/>
      <c r="AL33" s="219"/>
      <c r="AM33" s="218" t="s">
        <v>586</v>
      </c>
      <c r="AN33" s="219"/>
      <c r="AO33" s="219"/>
      <c r="AP33" s="219"/>
      <c r="AQ33" s="340" t="s">
        <v>584</v>
      </c>
      <c r="AR33" s="207"/>
      <c r="AS33" s="207"/>
      <c r="AT33" s="341"/>
      <c r="AU33" s="219" t="s">
        <v>584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584</v>
      </c>
      <c r="AF34" s="219"/>
      <c r="AG34" s="219"/>
      <c r="AH34" s="219"/>
      <c r="AI34" s="218" t="s">
        <v>584</v>
      </c>
      <c r="AJ34" s="219"/>
      <c r="AK34" s="219"/>
      <c r="AL34" s="219"/>
      <c r="AM34" s="218" t="s">
        <v>586</v>
      </c>
      <c r="AN34" s="219"/>
      <c r="AO34" s="219"/>
      <c r="AP34" s="219"/>
      <c r="AQ34" s="340" t="s">
        <v>584</v>
      </c>
      <c r="AR34" s="207"/>
      <c r="AS34" s="207"/>
      <c r="AT34" s="341"/>
      <c r="AU34" s="219" t="s">
        <v>584</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19.5"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7"/>
      <c r="B82" s="527"/>
      <c r="C82" s="428"/>
      <c r="D82" s="428"/>
      <c r="E82" s="428"/>
      <c r="F82" s="429"/>
      <c r="G82" s="676" t="s">
        <v>587</v>
      </c>
      <c r="H82" s="676"/>
      <c r="I82" s="676"/>
      <c r="J82" s="676"/>
      <c r="K82" s="676"/>
      <c r="L82" s="676"/>
      <c r="M82" s="676"/>
      <c r="N82" s="676"/>
      <c r="O82" s="676"/>
      <c r="P82" s="676"/>
      <c r="Q82" s="676"/>
      <c r="R82" s="676"/>
      <c r="S82" s="676"/>
      <c r="T82" s="676"/>
      <c r="U82" s="676"/>
      <c r="V82" s="676"/>
      <c r="W82" s="676"/>
      <c r="X82" s="676"/>
      <c r="Y82" s="676"/>
      <c r="Z82" s="676"/>
      <c r="AA82" s="677"/>
      <c r="AB82" s="886" t="s">
        <v>668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2.75"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584</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7"/>
      <c r="B87" s="428"/>
      <c r="C87" s="428"/>
      <c r="D87" s="428"/>
      <c r="E87" s="428"/>
      <c r="F87" s="429"/>
      <c r="G87" s="104" t="s">
        <v>588</v>
      </c>
      <c r="H87" s="105"/>
      <c r="I87" s="105"/>
      <c r="J87" s="105"/>
      <c r="K87" s="105"/>
      <c r="L87" s="105"/>
      <c r="M87" s="105"/>
      <c r="N87" s="105"/>
      <c r="O87" s="106"/>
      <c r="P87" s="105" t="s">
        <v>589</v>
      </c>
      <c r="Q87" s="514"/>
      <c r="R87" s="514"/>
      <c r="S87" s="514"/>
      <c r="T87" s="514"/>
      <c r="U87" s="514"/>
      <c r="V87" s="514"/>
      <c r="W87" s="514"/>
      <c r="X87" s="515"/>
      <c r="Y87" s="561" t="s">
        <v>62</v>
      </c>
      <c r="Z87" s="562"/>
      <c r="AA87" s="563"/>
      <c r="AB87" s="461" t="s">
        <v>592</v>
      </c>
      <c r="AC87" s="461"/>
      <c r="AD87" s="461"/>
      <c r="AE87" s="218">
        <v>562</v>
      </c>
      <c r="AF87" s="219"/>
      <c r="AG87" s="219"/>
      <c r="AH87" s="219"/>
      <c r="AI87" s="218">
        <v>76</v>
      </c>
      <c r="AJ87" s="219"/>
      <c r="AK87" s="219"/>
      <c r="AL87" s="219"/>
      <c r="AM87" s="218">
        <v>77</v>
      </c>
      <c r="AN87" s="219"/>
      <c r="AO87" s="219"/>
      <c r="AP87" s="219"/>
      <c r="AQ87" s="340" t="s">
        <v>590</v>
      </c>
      <c r="AR87" s="207"/>
      <c r="AS87" s="207"/>
      <c r="AT87" s="341"/>
      <c r="AU87" s="219" t="s">
        <v>586</v>
      </c>
      <c r="AV87" s="219"/>
      <c r="AW87" s="219"/>
      <c r="AX87" s="221"/>
    </row>
    <row r="88" spans="1:60" ht="23.25"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592</v>
      </c>
      <c r="AC88" s="523"/>
      <c r="AD88" s="523"/>
      <c r="AE88" s="218">
        <v>52</v>
      </c>
      <c r="AF88" s="219"/>
      <c r="AG88" s="219"/>
      <c r="AH88" s="219"/>
      <c r="AI88" s="218">
        <v>562</v>
      </c>
      <c r="AJ88" s="219"/>
      <c r="AK88" s="219"/>
      <c r="AL88" s="219"/>
      <c r="AM88" s="218">
        <v>51</v>
      </c>
      <c r="AN88" s="219"/>
      <c r="AO88" s="219"/>
      <c r="AP88" s="219"/>
      <c r="AQ88" s="340" t="s">
        <v>584</v>
      </c>
      <c r="AR88" s="207"/>
      <c r="AS88" s="207"/>
      <c r="AT88" s="341"/>
      <c r="AU88" s="219">
        <v>53</v>
      </c>
      <c r="AV88" s="219"/>
      <c r="AW88" s="219"/>
      <c r="AX88" s="221"/>
      <c r="AY88" s="10"/>
      <c r="AZ88" s="10"/>
      <c r="BA88" s="10"/>
      <c r="BB88" s="10"/>
      <c r="BC88" s="10"/>
    </row>
    <row r="89" spans="1:60" ht="23.25"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9</v>
      </c>
      <c r="AF89" s="219"/>
      <c r="AG89" s="219"/>
      <c r="AH89" s="219"/>
      <c r="AI89" s="218">
        <v>739</v>
      </c>
      <c r="AJ89" s="219"/>
      <c r="AK89" s="219"/>
      <c r="AL89" s="219"/>
      <c r="AM89" s="218">
        <v>66</v>
      </c>
      <c r="AN89" s="219"/>
      <c r="AO89" s="219"/>
      <c r="AP89" s="219"/>
      <c r="AQ89" s="340" t="s">
        <v>586</v>
      </c>
      <c r="AR89" s="207"/>
      <c r="AS89" s="207"/>
      <c r="AT89" s="341"/>
      <c r="AU89" s="219" t="s">
        <v>584</v>
      </c>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100</v>
      </c>
      <c r="AF101" s="219"/>
      <c r="AG101" s="219"/>
      <c r="AH101" s="220"/>
      <c r="AI101" s="218">
        <v>100</v>
      </c>
      <c r="AJ101" s="219"/>
      <c r="AK101" s="219"/>
      <c r="AL101" s="220"/>
      <c r="AM101" s="218">
        <v>100</v>
      </c>
      <c r="AN101" s="219"/>
      <c r="AO101" s="219"/>
      <c r="AP101" s="220"/>
      <c r="AQ101" s="218" t="s">
        <v>595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100</v>
      </c>
      <c r="AF102" s="418"/>
      <c r="AG102" s="418"/>
      <c r="AH102" s="418"/>
      <c r="AI102" s="418">
        <v>100</v>
      </c>
      <c r="AJ102" s="418"/>
      <c r="AK102" s="418"/>
      <c r="AL102" s="418"/>
      <c r="AM102" s="418">
        <v>100</v>
      </c>
      <c r="AN102" s="418"/>
      <c r="AO102" s="418"/>
      <c r="AP102" s="418"/>
      <c r="AQ102" s="273">
        <v>100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2283</v>
      </c>
      <c r="AF116" s="418"/>
      <c r="AG116" s="418"/>
      <c r="AH116" s="418"/>
      <c r="AI116" s="418">
        <v>1923</v>
      </c>
      <c r="AJ116" s="418"/>
      <c r="AK116" s="418"/>
      <c r="AL116" s="418"/>
      <c r="AM116" s="418">
        <v>1682</v>
      </c>
      <c r="AN116" s="418"/>
      <c r="AO116" s="418"/>
      <c r="AP116" s="418"/>
      <c r="AQ116" s="218">
        <v>4686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673</v>
      </c>
      <c r="AF117" s="551"/>
      <c r="AG117" s="551"/>
      <c r="AH117" s="551"/>
      <c r="AI117" s="551" t="s">
        <v>674</v>
      </c>
      <c r="AJ117" s="551"/>
      <c r="AK117" s="551"/>
      <c r="AL117" s="551"/>
      <c r="AM117" s="551" t="s">
        <v>675</v>
      </c>
      <c r="AN117" s="551"/>
      <c r="AO117" s="551"/>
      <c r="AP117" s="551"/>
      <c r="AQ117" s="551" t="s">
        <v>669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v>928</v>
      </c>
      <c r="AF134" s="207"/>
      <c r="AG134" s="207"/>
      <c r="AH134" s="207"/>
      <c r="AI134" s="206">
        <v>978</v>
      </c>
      <c r="AJ134" s="207"/>
      <c r="AK134" s="207"/>
      <c r="AL134" s="207"/>
      <c r="AM134" s="206">
        <v>909</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604</v>
      </c>
      <c r="AF135" s="207"/>
      <c r="AG135" s="207"/>
      <c r="AH135" s="207"/>
      <c r="AI135" s="206">
        <v>929</v>
      </c>
      <c r="AJ135" s="207"/>
      <c r="AK135" s="207"/>
      <c r="AL135" s="207"/>
      <c r="AM135" s="206">
        <v>948</v>
      </c>
      <c r="AN135" s="207"/>
      <c r="AO135" s="207"/>
      <c r="AP135" s="207"/>
      <c r="AQ135" s="206" t="s">
        <v>590</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584</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603</v>
      </c>
      <c r="AC138" s="205"/>
      <c r="AD138" s="205"/>
      <c r="AE138" s="206">
        <v>117910</v>
      </c>
      <c r="AF138" s="207"/>
      <c r="AG138" s="207"/>
      <c r="AH138" s="207"/>
      <c r="AI138" s="206">
        <v>120460</v>
      </c>
      <c r="AJ138" s="207"/>
      <c r="AK138" s="207"/>
      <c r="AL138" s="207"/>
      <c r="AM138" s="206">
        <v>127329</v>
      </c>
      <c r="AN138" s="207"/>
      <c r="AO138" s="207"/>
      <c r="AP138" s="207"/>
      <c r="AQ138" s="206" t="s">
        <v>606</v>
      </c>
      <c r="AR138" s="207"/>
      <c r="AS138" s="207"/>
      <c r="AT138" s="207"/>
      <c r="AU138" s="206" t="s">
        <v>584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603</v>
      </c>
      <c r="AC139" s="213"/>
      <c r="AD139" s="213"/>
      <c r="AE139" s="206" t="s">
        <v>605</v>
      </c>
      <c r="AF139" s="207"/>
      <c r="AG139" s="207"/>
      <c r="AH139" s="207"/>
      <c r="AI139" s="206">
        <v>101639</v>
      </c>
      <c r="AJ139" s="207"/>
      <c r="AK139" s="207"/>
      <c r="AL139" s="207"/>
      <c r="AM139" s="206">
        <v>119255</v>
      </c>
      <c r="AN139" s="207"/>
      <c r="AO139" s="207"/>
      <c r="AP139" s="207"/>
      <c r="AQ139" s="206" t="s">
        <v>584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576</v>
      </c>
      <c r="K430" s="903"/>
      <c r="L430" s="903"/>
      <c r="M430" s="903"/>
      <c r="N430" s="903"/>
      <c r="O430" s="903"/>
      <c r="P430" s="903"/>
      <c r="Q430" s="903"/>
      <c r="R430" s="903"/>
      <c r="S430" s="903"/>
      <c r="T430" s="904"/>
      <c r="U430" s="588" t="s">
        <v>584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609</v>
      </c>
      <c r="AR432" s="200"/>
      <c r="AS432" s="133" t="s">
        <v>355</v>
      </c>
      <c r="AT432" s="134"/>
      <c r="AU432" s="200" t="s">
        <v>586</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586</v>
      </c>
      <c r="AF433" s="207"/>
      <c r="AG433" s="207"/>
      <c r="AH433" s="207"/>
      <c r="AI433" s="340" t="s">
        <v>586</v>
      </c>
      <c r="AJ433" s="207"/>
      <c r="AK433" s="207"/>
      <c r="AL433" s="207"/>
      <c r="AM433" s="340" t="s">
        <v>586</v>
      </c>
      <c r="AN433" s="207"/>
      <c r="AO433" s="207"/>
      <c r="AP433" s="207"/>
      <c r="AQ433" s="340" t="s">
        <v>586</v>
      </c>
      <c r="AR433" s="207"/>
      <c r="AS433" s="207"/>
      <c r="AT433" s="207"/>
      <c r="AU433" s="207" t="s">
        <v>610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584</v>
      </c>
      <c r="AF434" s="207"/>
      <c r="AG434" s="207"/>
      <c r="AH434" s="341"/>
      <c r="AI434" s="340" t="s">
        <v>584</v>
      </c>
      <c r="AJ434" s="207"/>
      <c r="AK434" s="207"/>
      <c r="AL434" s="341"/>
      <c r="AM434" s="340" t="s">
        <v>584</v>
      </c>
      <c r="AN434" s="207"/>
      <c r="AO434" s="207"/>
      <c r="AP434" s="341"/>
      <c r="AQ434" s="340" t="s">
        <v>584</v>
      </c>
      <c r="AR434" s="207"/>
      <c r="AS434" s="207"/>
      <c r="AT434" s="341"/>
      <c r="AU434" s="207" t="s">
        <v>584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584</v>
      </c>
      <c r="AJ435" s="207"/>
      <c r="AK435" s="207"/>
      <c r="AL435" s="341"/>
      <c r="AM435" s="340" t="s">
        <v>584</v>
      </c>
      <c r="AN435" s="207"/>
      <c r="AO435" s="207"/>
      <c r="AP435" s="341"/>
      <c r="AQ435" s="340" t="s">
        <v>584</v>
      </c>
      <c r="AR435" s="207"/>
      <c r="AS435" s="207"/>
      <c r="AT435" s="341"/>
      <c r="AU435" s="207" t="s">
        <v>584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584</v>
      </c>
      <c r="AR457" s="200"/>
      <c r="AS457" s="133" t="s">
        <v>355</v>
      </c>
      <c r="AT457" s="134"/>
      <c r="AU457" s="200" t="s">
        <v>609</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584</v>
      </c>
      <c r="AF458" s="207"/>
      <c r="AG458" s="207"/>
      <c r="AH458" s="207"/>
      <c r="AI458" s="340" t="s">
        <v>609</v>
      </c>
      <c r="AJ458" s="207"/>
      <c r="AK458" s="207"/>
      <c r="AL458" s="207"/>
      <c r="AM458" s="340" t="s">
        <v>584</v>
      </c>
      <c r="AN458" s="207"/>
      <c r="AO458" s="207"/>
      <c r="AP458" s="341"/>
      <c r="AQ458" s="340" t="s">
        <v>586</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611</v>
      </c>
      <c r="AF459" s="207"/>
      <c r="AG459" s="207"/>
      <c r="AH459" s="341"/>
      <c r="AI459" s="340" t="s">
        <v>586</v>
      </c>
      <c r="AJ459" s="207"/>
      <c r="AK459" s="207"/>
      <c r="AL459" s="207"/>
      <c r="AM459" s="340" t="s">
        <v>595</v>
      </c>
      <c r="AN459" s="207"/>
      <c r="AO459" s="207"/>
      <c r="AP459" s="341"/>
      <c r="AQ459" s="340" t="s">
        <v>584</v>
      </c>
      <c r="AR459" s="207"/>
      <c r="AS459" s="207"/>
      <c r="AT459" s="341"/>
      <c r="AU459" s="207" t="s">
        <v>584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584</v>
      </c>
      <c r="AF460" s="207"/>
      <c r="AG460" s="207"/>
      <c r="AH460" s="341"/>
      <c r="AI460" s="340" t="s">
        <v>584</v>
      </c>
      <c r="AJ460" s="207"/>
      <c r="AK460" s="207"/>
      <c r="AL460" s="207"/>
      <c r="AM460" s="340" t="s">
        <v>584</v>
      </c>
      <c r="AN460" s="207"/>
      <c r="AO460" s="207"/>
      <c r="AP460" s="341"/>
      <c r="AQ460" s="340" t="s">
        <v>584</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574</v>
      </c>
      <c r="AE705" s="716"/>
      <c r="AF705" s="716"/>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8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574</v>
      </c>
      <c r="AE712" s="784"/>
      <c r="AF712" s="784"/>
      <c r="AG712" s="811" t="s">
        <v>670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619</v>
      </c>
      <c r="AE713" s="329"/>
      <c r="AF713" s="663"/>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619</v>
      </c>
      <c r="AE714" s="809"/>
      <c r="AF714" s="810"/>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55.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672</v>
      </c>
      <c r="AE715" s="605"/>
      <c r="AF715" s="656"/>
      <c r="AG715" s="743" t="s">
        <v>676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619</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619</v>
      </c>
      <c r="AE719" s="605"/>
      <c r="AF719" s="605"/>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570</v>
      </c>
      <c r="D721" s="297"/>
      <c r="E721" s="297"/>
      <c r="F721" s="298"/>
      <c r="G721" s="287"/>
      <c r="H721" s="288"/>
      <c r="I721" s="83" t="str">
        <f>IF(OR(G721="　", G721=""), "", "-")</f>
        <v/>
      </c>
      <c r="J721" s="291">
        <v>429</v>
      </c>
      <c r="K721" s="291"/>
      <c r="L721" s="83" t="str">
        <f>IF(M721="","","-")</f>
        <v/>
      </c>
      <c r="M721" s="84"/>
      <c r="N721" s="304" t="s">
        <v>624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549</v>
      </c>
      <c r="B737" s="210"/>
      <c r="C737" s="210"/>
      <c r="D737" s="211"/>
      <c r="E737" s="989" t="s">
        <v>585</v>
      </c>
      <c r="F737" s="989"/>
      <c r="G737" s="989"/>
      <c r="H737" s="989"/>
      <c r="I737" s="989"/>
      <c r="J737" s="989"/>
      <c r="K737" s="989"/>
      <c r="L737" s="989"/>
      <c r="M737" s="989"/>
      <c r="N737" s="365" t="s">
        <v>542</v>
      </c>
      <c r="O737" s="365"/>
      <c r="P737" s="365"/>
      <c r="Q737" s="365"/>
      <c r="R737" s="989" t="s">
        <v>627</v>
      </c>
      <c r="S737" s="989"/>
      <c r="T737" s="989"/>
      <c r="U737" s="989"/>
      <c r="V737" s="989"/>
      <c r="W737" s="989"/>
      <c r="X737" s="989"/>
      <c r="Y737" s="989"/>
      <c r="Z737" s="989"/>
      <c r="AA737" s="365" t="s">
        <v>541</v>
      </c>
      <c r="AB737" s="365"/>
      <c r="AC737" s="365"/>
      <c r="AD737" s="365"/>
      <c r="AE737" s="989" t="s">
        <v>628</v>
      </c>
      <c r="AF737" s="989"/>
      <c r="AG737" s="989"/>
      <c r="AH737" s="989"/>
      <c r="AI737" s="989"/>
      <c r="AJ737" s="989"/>
      <c r="AK737" s="989"/>
      <c r="AL737" s="989"/>
      <c r="AM737" s="989"/>
      <c r="AN737" s="365" t="s">
        <v>540</v>
      </c>
      <c r="AO737" s="365"/>
      <c r="AP737" s="365"/>
      <c r="AQ737" s="365"/>
      <c r="AR737" s="981" t="s">
        <v>629</v>
      </c>
      <c r="AS737" s="982"/>
      <c r="AT737" s="982"/>
      <c r="AU737" s="982"/>
      <c r="AV737" s="982"/>
      <c r="AW737" s="982"/>
      <c r="AX737" s="983"/>
      <c r="AY737" s="89"/>
      <c r="AZ737" s="89"/>
    </row>
    <row r="738" spans="1:52" ht="24.75" customHeight="1" x14ac:dyDescent="0.15">
      <c r="A738" s="990" t="s">
        <v>539</v>
      </c>
      <c r="B738" s="210"/>
      <c r="C738" s="210"/>
      <c r="D738" s="211"/>
      <c r="E738" s="989" t="s">
        <v>630</v>
      </c>
      <c r="F738" s="989"/>
      <c r="G738" s="989"/>
      <c r="H738" s="989"/>
      <c r="I738" s="989"/>
      <c r="J738" s="989"/>
      <c r="K738" s="989"/>
      <c r="L738" s="989"/>
      <c r="M738" s="989"/>
      <c r="N738" s="365" t="s">
        <v>538</v>
      </c>
      <c r="O738" s="365"/>
      <c r="P738" s="365"/>
      <c r="Q738" s="365"/>
      <c r="R738" s="989" t="s">
        <v>631</v>
      </c>
      <c r="S738" s="989"/>
      <c r="T738" s="989"/>
      <c r="U738" s="989"/>
      <c r="V738" s="989"/>
      <c r="W738" s="989"/>
      <c r="X738" s="989"/>
      <c r="Y738" s="989"/>
      <c r="Z738" s="989"/>
      <c r="AA738" s="365" t="s">
        <v>537</v>
      </c>
      <c r="AB738" s="365"/>
      <c r="AC738" s="365"/>
      <c r="AD738" s="365"/>
      <c r="AE738" s="989" t="s">
        <v>630</v>
      </c>
      <c r="AF738" s="989"/>
      <c r="AG738" s="989"/>
      <c r="AH738" s="989"/>
      <c r="AI738" s="989"/>
      <c r="AJ738" s="989"/>
      <c r="AK738" s="989"/>
      <c r="AL738" s="989"/>
      <c r="AM738" s="989"/>
      <c r="AN738" s="365" t="s">
        <v>533</v>
      </c>
      <c r="AO738" s="365"/>
      <c r="AP738" s="365"/>
      <c r="AQ738" s="365"/>
      <c r="AR738" s="981" t="s">
        <v>632</v>
      </c>
      <c r="AS738" s="982"/>
      <c r="AT738" s="982"/>
      <c r="AU738" s="982"/>
      <c r="AV738" s="982"/>
      <c r="AW738" s="982"/>
      <c r="AX738" s="983"/>
    </row>
    <row r="739" spans="1:52" ht="24.75" customHeight="1" thickBot="1" x14ac:dyDescent="0.2">
      <c r="A739" s="991" t="s">
        <v>529</v>
      </c>
      <c r="B739" s="992"/>
      <c r="C739" s="992"/>
      <c r="D739" s="993"/>
      <c r="E739" s="994" t="s">
        <v>570</v>
      </c>
      <c r="F739" s="984"/>
      <c r="G739" s="984"/>
      <c r="H739" s="93" t="str">
        <f>IF(E739="", "", "(")</f>
        <v>(</v>
      </c>
      <c r="I739" s="984"/>
      <c r="J739" s="984"/>
      <c r="K739" s="93" t="str">
        <f>IF(OR(I739="　", I739=""), "", "-")</f>
        <v/>
      </c>
      <c r="L739" s="985">
        <v>419</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634</v>
      </c>
      <c r="H781" s="671"/>
      <c r="I781" s="671"/>
      <c r="J781" s="671"/>
      <c r="K781" s="672"/>
      <c r="L781" s="664" t="s">
        <v>635</v>
      </c>
      <c r="M781" s="665"/>
      <c r="N781" s="665"/>
      <c r="O781" s="665"/>
      <c r="P781" s="665"/>
      <c r="Q781" s="665"/>
      <c r="R781" s="665"/>
      <c r="S781" s="665"/>
      <c r="T781" s="665"/>
      <c r="U781" s="665"/>
      <c r="V781" s="665"/>
      <c r="W781" s="665"/>
      <c r="X781" s="666"/>
      <c r="Y781" s="388">
        <v>39</v>
      </c>
      <c r="Z781" s="389"/>
      <c r="AA781" s="389"/>
      <c r="AB781" s="806"/>
      <c r="AC781" s="670" t="s">
        <v>636</v>
      </c>
      <c r="AD781" s="671"/>
      <c r="AE781" s="671"/>
      <c r="AF781" s="671"/>
      <c r="AG781" s="672"/>
      <c r="AH781" s="664" t="s">
        <v>637</v>
      </c>
      <c r="AI781" s="665"/>
      <c r="AJ781" s="665"/>
      <c r="AK781" s="665"/>
      <c r="AL781" s="665"/>
      <c r="AM781" s="665"/>
      <c r="AN781" s="665"/>
      <c r="AO781" s="665"/>
      <c r="AP781" s="665"/>
      <c r="AQ781" s="665"/>
      <c r="AR781" s="665"/>
      <c r="AS781" s="665"/>
      <c r="AT781" s="666"/>
      <c r="AU781" s="388">
        <v>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639</v>
      </c>
      <c r="D837" s="347"/>
      <c r="E837" s="347"/>
      <c r="F837" s="347"/>
      <c r="G837" s="347"/>
      <c r="H837" s="347"/>
      <c r="I837" s="347"/>
      <c r="J837" s="348">
        <v>6000012070001</v>
      </c>
      <c r="K837" s="349"/>
      <c r="L837" s="349"/>
      <c r="M837" s="349"/>
      <c r="N837" s="349"/>
      <c r="O837" s="349"/>
      <c r="P837" s="350" t="s">
        <v>634</v>
      </c>
      <c r="Q837" s="350"/>
      <c r="R837" s="350"/>
      <c r="S837" s="350"/>
      <c r="T837" s="350"/>
      <c r="U837" s="350"/>
      <c r="V837" s="350"/>
      <c r="W837" s="350"/>
      <c r="X837" s="350"/>
      <c r="Y837" s="351">
        <v>39</v>
      </c>
      <c r="Z837" s="352"/>
      <c r="AA837" s="352"/>
      <c r="AB837" s="353"/>
      <c r="AC837" s="363" t="s">
        <v>196</v>
      </c>
      <c r="AD837" s="371"/>
      <c r="AE837" s="371"/>
      <c r="AF837" s="371"/>
      <c r="AG837" s="371"/>
      <c r="AH837" s="372" t="s">
        <v>640</v>
      </c>
      <c r="AI837" s="373"/>
      <c r="AJ837" s="373"/>
      <c r="AK837" s="373"/>
      <c r="AL837" s="357" t="s">
        <v>641</v>
      </c>
      <c r="AM837" s="358"/>
      <c r="AN837" s="358"/>
      <c r="AO837" s="359"/>
      <c r="AP837" s="360" t="s">
        <v>584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642</v>
      </c>
      <c r="D870" s="347"/>
      <c r="E870" s="347"/>
      <c r="F870" s="347"/>
      <c r="G870" s="347"/>
      <c r="H870" s="347"/>
      <c r="I870" s="347"/>
      <c r="J870" s="348">
        <v>4020001043257</v>
      </c>
      <c r="K870" s="349"/>
      <c r="L870" s="349"/>
      <c r="M870" s="349"/>
      <c r="N870" s="349"/>
      <c r="O870" s="349"/>
      <c r="P870" s="350" t="s">
        <v>643</v>
      </c>
      <c r="Q870" s="350"/>
      <c r="R870" s="350"/>
      <c r="S870" s="350"/>
      <c r="T870" s="350"/>
      <c r="U870" s="350"/>
      <c r="V870" s="350"/>
      <c r="W870" s="350"/>
      <c r="X870" s="350"/>
      <c r="Y870" s="351">
        <v>7</v>
      </c>
      <c r="Z870" s="352"/>
      <c r="AA870" s="352"/>
      <c r="AB870" s="353"/>
      <c r="AC870" s="363" t="s">
        <v>497</v>
      </c>
      <c r="AD870" s="371"/>
      <c r="AE870" s="371"/>
      <c r="AF870" s="371"/>
      <c r="AG870" s="371"/>
      <c r="AH870" s="372">
        <v>5</v>
      </c>
      <c r="AI870" s="373"/>
      <c r="AJ870" s="373"/>
      <c r="AK870" s="373"/>
      <c r="AL870" s="357">
        <v>88</v>
      </c>
      <c r="AM870" s="358"/>
      <c r="AN870" s="358"/>
      <c r="AO870" s="359"/>
      <c r="AP870" s="360" t="s">
        <v>644</v>
      </c>
      <c r="AQ870" s="360"/>
      <c r="AR870" s="360"/>
      <c r="AS870" s="360"/>
      <c r="AT870" s="360"/>
      <c r="AU870" s="360"/>
      <c r="AV870" s="360"/>
      <c r="AW870" s="360"/>
      <c r="AX870" s="360"/>
    </row>
    <row r="871" spans="1:50" ht="30" customHeight="1" x14ac:dyDescent="0.15">
      <c r="A871" s="376">
        <v>2</v>
      </c>
      <c r="B871" s="376">
        <v>1</v>
      </c>
      <c r="C871" s="361" t="s">
        <v>647</v>
      </c>
      <c r="D871" s="347"/>
      <c r="E871" s="347"/>
      <c r="F871" s="347"/>
      <c r="G871" s="347"/>
      <c r="H871" s="347"/>
      <c r="I871" s="347"/>
      <c r="J871" s="348">
        <v>8010001166930</v>
      </c>
      <c r="K871" s="349"/>
      <c r="L871" s="349"/>
      <c r="M871" s="349"/>
      <c r="N871" s="349"/>
      <c r="O871" s="349"/>
      <c r="P871" s="350" t="s">
        <v>645</v>
      </c>
      <c r="Q871" s="350"/>
      <c r="R871" s="350"/>
      <c r="S871" s="350"/>
      <c r="T871" s="350"/>
      <c r="U871" s="350"/>
      <c r="V871" s="350"/>
      <c r="W871" s="350"/>
      <c r="X871" s="350"/>
      <c r="Y871" s="351">
        <v>3.3</v>
      </c>
      <c r="Z871" s="352"/>
      <c r="AA871" s="352"/>
      <c r="AB871" s="353"/>
      <c r="AC871" s="363" t="s">
        <v>497</v>
      </c>
      <c r="AD871" s="363"/>
      <c r="AE871" s="363"/>
      <c r="AF871" s="363"/>
      <c r="AG871" s="363"/>
      <c r="AH871" s="372">
        <v>7</v>
      </c>
      <c r="AI871" s="373"/>
      <c r="AJ871" s="373"/>
      <c r="AK871" s="373"/>
      <c r="AL871" s="357">
        <v>71.31</v>
      </c>
      <c r="AM871" s="358"/>
      <c r="AN871" s="358"/>
      <c r="AO871" s="359"/>
      <c r="AP871" s="360" t="s">
        <v>677</v>
      </c>
      <c r="AQ871" s="360"/>
      <c r="AR871" s="360"/>
      <c r="AS871" s="360"/>
      <c r="AT871" s="360"/>
      <c r="AU871" s="360"/>
      <c r="AV871" s="360"/>
      <c r="AW871" s="360"/>
      <c r="AX871" s="360"/>
    </row>
    <row r="872" spans="1:50" ht="30" customHeight="1" x14ac:dyDescent="0.15">
      <c r="A872" s="376">
        <v>3</v>
      </c>
      <c r="B872" s="376">
        <v>1</v>
      </c>
      <c r="C872" s="361" t="s">
        <v>648</v>
      </c>
      <c r="D872" s="347"/>
      <c r="E872" s="347"/>
      <c r="F872" s="347"/>
      <c r="G872" s="347"/>
      <c r="H872" s="347"/>
      <c r="I872" s="347"/>
      <c r="J872" s="348">
        <v>2010401079028</v>
      </c>
      <c r="K872" s="349"/>
      <c r="L872" s="349"/>
      <c r="M872" s="349"/>
      <c r="N872" s="349"/>
      <c r="O872" s="349"/>
      <c r="P872" s="362" t="s">
        <v>646</v>
      </c>
      <c r="Q872" s="350"/>
      <c r="R872" s="350"/>
      <c r="S872" s="350"/>
      <c r="T872" s="350"/>
      <c r="U872" s="350"/>
      <c r="V872" s="350"/>
      <c r="W872" s="350"/>
      <c r="X872" s="350"/>
      <c r="Y872" s="351">
        <v>1.2</v>
      </c>
      <c r="Z872" s="352"/>
      <c r="AA872" s="352"/>
      <c r="AB872" s="353"/>
      <c r="AC872" s="363" t="s">
        <v>504</v>
      </c>
      <c r="AD872" s="363"/>
      <c r="AE872" s="363"/>
      <c r="AF872" s="363"/>
      <c r="AG872" s="363"/>
      <c r="AH872" s="355" t="s">
        <v>644</v>
      </c>
      <c r="AI872" s="356"/>
      <c r="AJ872" s="356"/>
      <c r="AK872" s="356"/>
      <c r="AL872" s="357" t="s">
        <v>644</v>
      </c>
      <c r="AM872" s="358"/>
      <c r="AN872" s="358"/>
      <c r="AO872" s="359"/>
      <c r="AP872" s="360" t="s">
        <v>644</v>
      </c>
      <c r="AQ872" s="360"/>
      <c r="AR872" s="360"/>
      <c r="AS872" s="360"/>
      <c r="AT872" s="360"/>
      <c r="AU872" s="360"/>
      <c r="AV872" s="360"/>
      <c r="AW872" s="360"/>
      <c r="AX872" s="360"/>
    </row>
    <row r="873" spans="1:50" ht="30" customHeight="1" x14ac:dyDescent="0.15">
      <c r="A873" s="376">
        <v>4</v>
      </c>
      <c r="B873" s="376">
        <v>1</v>
      </c>
      <c r="C873" s="361" t="s">
        <v>649</v>
      </c>
      <c r="D873" s="347"/>
      <c r="E873" s="347"/>
      <c r="F873" s="347"/>
      <c r="G873" s="347"/>
      <c r="H873" s="347"/>
      <c r="I873" s="347"/>
      <c r="J873" s="348" t="s">
        <v>650</v>
      </c>
      <c r="K873" s="349"/>
      <c r="L873" s="349"/>
      <c r="M873" s="349"/>
      <c r="N873" s="349"/>
      <c r="O873" s="349"/>
      <c r="P873" s="362" t="s">
        <v>651</v>
      </c>
      <c r="Q873" s="350"/>
      <c r="R873" s="350"/>
      <c r="S873" s="350"/>
      <c r="T873" s="350"/>
      <c r="U873" s="350"/>
      <c r="V873" s="350"/>
      <c r="W873" s="350"/>
      <c r="X873" s="350"/>
      <c r="Y873" s="351">
        <v>1.2</v>
      </c>
      <c r="Z873" s="352"/>
      <c r="AA873" s="352"/>
      <c r="AB873" s="353"/>
      <c r="AC873" s="363" t="s">
        <v>504</v>
      </c>
      <c r="AD873" s="363"/>
      <c r="AE873" s="363"/>
      <c r="AF873" s="363"/>
      <c r="AG873" s="363"/>
      <c r="AH873" s="355" t="s">
        <v>652</v>
      </c>
      <c r="AI873" s="356"/>
      <c r="AJ873" s="356"/>
      <c r="AK873" s="356"/>
      <c r="AL873" s="357" t="s">
        <v>644</v>
      </c>
      <c r="AM873" s="358"/>
      <c r="AN873" s="358"/>
      <c r="AO873" s="359"/>
      <c r="AP873" s="360" t="s">
        <v>644</v>
      </c>
      <c r="AQ873" s="360"/>
      <c r="AR873" s="360"/>
      <c r="AS873" s="360"/>
      <c r="AT873" s="360"/>
      <c r="AU873" s="360"/>
      <c r="AV873" s="360"/>
      <c r="AW873" s="360"/>
      <c r="AX873" s="360"/>
    </row>
    <row r="874" spans="1:50" ht="30" customHeight="1" x14ac:dyDescent="0.15">
      <c r="A874" s="376">
        <v>5</v>
      </c>
      <c r="B874" s="376">
        <v>1</v>
      </c>
      <c r="C874" s="347" t="s">
        <v>653</v>
      </c>
      <c r="D874" s="347"/>
      <c r="E874" s="347"/>
      <c r="F874" s="347"/>
      <c r="G874" s="347"/>
      <c r="H874" s="347"/>
      <c r="I874" s="347"/>
      <c r="J874" s="348">
        <v>6011001035920</v>
      </c>
      <c r="K874" s="349"/>
      <c r="L874" s="349"/>
      <c r="M874" s="349"/>
      <c r="N874" s="349"/>
      <c r="O874" s="349"/>
      <c r="P874" s="350" t="s">
        <v>654</v>
      </c>
      <c r="Q874" s="350"/>
      <c r="R874" s="350"/>
      <c r="S874" s="350"/>
      <c r="T874" s="350"/>
      <c r="U874" s="350"/>
      <c r="V874" s="350"/>
      <c r="W874" s="350"/>
      <c r="X874" s="350"/>
      <c r="Y874" s="351">
        <v>0.5</v>
      </c>
      <c r="Z874" s="352"/>
      <c r="AA874" s="352"/>
      <c r="AB874" s="353"/>
      <c r="AC874" s="354" t="s">
        <v>497</v>
      </c>
      <c r="AD874" s="354"/>
      <c r="AE874" s="354"/>
      <c r="AF874" s="354"/>
      <c r="AG874" s="354"/>
      <c r="AH874" s="355">
        <v>1</v>
      </c>
      <c r="AI874" s="356"/>
      <c r="AJ874" s="356"/>
      <c r="AK874" s="356"/>
      <c r="AL874" s="357">
        <v>50</v>
      </c>
      <c r="AM874" s="358"/>
      <c r="AN874" s="358"/>
      <c r="AO874" s="359"/>
      <c r="AP874" s="360" t="s">
        <v>655</v>
      </c>
      <c r="AQ874" s="360"/>
      <c r="AR874" s="360"/>
      <c r="AS874" s="360"/>
      <c r="AT874" s="360"/>
      <c r="AU874" s="360"/>
      <c r="AV874" s="360"/>
      <c r="AW874" s="360"/>
      <c r="AX874" s="360"/>
    </row>
    <row r="875" spans="1:50" ht="30" customHeight="1" x14ac:dyDescent="0.15">
      <c r="A875" s="376">
        <v>6</v>
      </c>
      <c r="B875" s="376">
        <v>1</v>
      </c>
      <c r="C875" s="347" t="s">
        <v>657</v>
      </c>
      <c r="D875" s="347"/>
      <c r="E875" s="347"/>
      <c r="F875" s="347"/>
      <c r="G875" s="347"/>
      <c r="H875" s="347"/>
      <c r="I875" s="347"/>
      <c r="J875" s="348">
        <v>6011501012097</v>
      </c>
      <c r="K875" s="349"/>
      <c r="L875" s="349"/>
      <c r="M875" s="349"/>
      <c r="N875" s="349"/>
      <c r="O875" s="349"/>
      <c r="P875" s="350" t="s">
        <v>656</v>
      </c>
      <c r="Q875" s="350"/>
      <c r="R875" s="350"/>
      <c r="S875" s="350"/>
      <c r="T875" s="350"/>
      <c r="U875" s="350"/>
      <c r="V875" s="350"/>
      <c r="W875" s="350"/>
      <c r="X875" s="350"/>
      <c r="Y875" s="351">
        <v>0.2</v>
      </c>
      <c r="Z875" s="352"/>
      <c r="AA875" s="352"/>
      <c r="AB875" s="353"/>
      <c r="AC875" s="354" t="s">
        <v>503</v>
      </c>
      <c r="AD875" s="354"/>
      <c r="AE875" s="354"/>
      <c r="AF875" s="354"/>
      <c r="AG875" s="354"/>
      <c r="AH875" s="355" t="s">
        <v>644</v>
      </c>
      <c r="AI875" s="356"/>
      <c r="AJ875" s="356"/>
      <c r="AK875" s="356"/>
      <c r="AL875" s="357" t="s">
        <v>644</v>
      </c>
      <c r="AM875" s="358"/>
      <c r="AN875" s="358"/>
      <c r="AO875" s="359"/>
      <c r="AP875" s="360" t="s">
        <v>658</v>
      </c>
      <c r="AQ875" s="360"/>
      <c r="AR875" s="360"/>
      <c r="AS875" s="360"/>
      <c r="AT875" s="360"/>
      <c r="AU875" s="360"/>
      <c r="AV875" s="360"/>
      <c r="AW875" s="360"/>
      <c r="AX875" s="360"/>
    </row>
    <row r="876" spans="1:50" ht="30" customHeight="1" x14ac:dyDescent="0.15">
      <c r="A876" s="376">
        <v>7</v>
      </c>
      <c r="B876" s="376">
        <v>1</v>
      </c>
      <c r="C876" s="361" t="s">
        <v>671</v>
      </c>
      <c r="D876" s="347"/>
      <c r="E876" s="347"/>
      <c r="F876" s="347"/>
      <c r="G876" s="347"/>
      <c r="H876" s="347"/>
      <c r="I876" s="347"/>
      <c r="J876" s="348">
        <v>1010001030093</v>
      </c>
      <c r="K876" s="349"/>
      <c r="L876" s="349"/>
      <c r="M876" s="349"/>
      <c r="N876" s="349"/>
      <c r="O876" s="349"/>
      <c r="P876" s="362" t="s">
        <v>667</v>
      </c>
      <c r="Q876" s="350"/>
      <c r="R876" s="350"/>
      <c r="S876" s="350"/>
      <c r="T876" s="350"/>
      <c r="U876" s="350"/>
      <c r="V876" s="350"/>
      <c r="W876" s="350"/>
      <c r="X876" s="350"/>
      <c r="Y876" s="351">
        <v>0.2</v>
      </c>
      <c r="Z876" s="352"/>
      <c r="AA876" s="352"/>
      <c r="AB876" s="353"/>
      <c r="AC876" s="354" t="s">
        <v>503</v>
      </c>
      <c r="AD876" s="354"/>
      <c r="AE876" s="354"/>
      <c r="AF876" s="354"/>
      <c r="AG876" s="354"/>
      <c r="AH876" s="355" t="s">
        <v>644</v>
      </c>
      <c r="AI876" s="356"/>
      <c r="AJ876" s="356"/>
      <c r="AK876" s="356"/>
      <c r="AL876" s="357" t="s">
        <v>661</v>
      </c>
      <c r="AM876" s="358"/>
      <c r="AN876" s="358"/>
      <c r="AO876" s="359"/>
      <c r="AP876" s="360" t="s">
        <v>644</v>
      </c>
      <c r="AQ876" s="360"/>
      <c r="AR876" s="360"/>
      <c r="AS876" s="360"/>
      <c r="AT876" s="360"/>
      <c r="AU876" s="360"/>
      <c r="AV876" s="360"/>
      <c r="AW876" s="360"/>
      <c r="AX876" s="360"/>
    </row>
    <row r="877" spans="1:50" ht="30" customHeight="1" x14ac:dyDescent="0.15">
      <c r="A877" s="376">
        <v>8</v>
      </c>
      <c r="B877" s="376">
        <v>1</v>
      </c>
      <c r="C877" s="347" t="s">
        <v>659</v>
      </c>
      <c r="D877" s="347"/>
      <c r="E877" s="347"/>
      <c r="F877" s="347"/>
      <c r="G877" s="347"/>
      <c r="H877" s="347"/>
      <c r="I877" s="347"/>
      <c r="J877" s="348">
        <v>8490001001783</v>
      </c>
      <c r="K877" s="349"/>
      <c r="L877" s="349"/>
      <c r="M877" s="349"/>
      <c r="N877" s="349"/>
      <c r="O877" s="349"/>
      <c r="P877" s="350" t="s">
        <v>660</v>
      </c>
      <c r="Q877" s="350"/>
      <c r="R877" s="350"/>
      <c r="S877" s="350"/>
      <c r="T877" s="350"/>
      <c r="U877" s="350"/>
      <c r="V877" s="350"/>
      <c r="W877" s="350"/>
      <c r="X877" s="350"/>
      <c r="Y877" s="351">
        <v>0.2</v>
      </c>
      <c r="Z877" s="352"/>
      <c r="AA877" s="352"/>
      <c r="AB877" s="353"/>
      <c r="AC877" s="354" t="s">
        <v>503</v>
      </c>
      <c r="AD877" s="354"/>
      <c r="AE877" s="354"/>
      <c r="AF877" s="354"/>
      <c r="AG877" s="354"/>
      <c r="AH877" s="355" t="s">
        <v>662</v>
      </c>
      <c r="AI877" s="356"/>
      <c r="AJ877" s="356"/>
      <c r="AK877" s="356"/>
      <c r="AL877" s="357" t="s">
        <v>644</v>
      </c>
      <c r="AM877" s="358"/>
      <c r="AN877" s="358"/>
      <c r="AO877" s="359"/>
      <c r="AP877" s="360" t="s">
        <v>662</v>
      </c>
      <c r="AQ877" s="360"/>
      <c r="AR877" s="360"/>
      <c r="AS877" s="360"/>
      <c r="AT877" s="360"/>
      <c r="AU877" s="360"/>
      <c r="AV877" s="360"/>
      <c r="AW877" s="360"/>
      <c r="AX877" s="360"/>
    </row>
    <row r="878" spans="1:50" ht="30" customHeight="1" x14ac:dyDescent="0.15">
      <c r="A878" s="376">
        <v>9</v>
      </c>
      <c r="B878" s="376">
        <v>1</v>
      </c>
      <c r="C878" s="361" t="s">
        <v>664</v>
      </c>
      <c r="D878" s="347"/>
      <c r="E878" s="347"/>
      <c r="F878" s="347"/>
      <c r="G878" s="347"/>
      <c r="H878" s="347"/>
      <c r="I878" s="347"/>
      <c r="J878" s="348">
        <v>3120901002294</v>
      </c>
      <c r="K878" s="349"/>
      <c r="L878" s="349"/>
      <c r="M878" s="349"/>
      <c r="N878" s="349"/>
      <c r="O878" s="349"/>
      <c r="P878" s="362" t="s">
        <v>663</v>
      </c>
      <c r="Q878" s="350"/>
      <c r="R878" s="350"/>
      <c r="S878" s="350"/>
      <c r="T878" s="350"/>
      <c r="U878" s="350"/>
      <c r="V878" s="350"/>
      <c r="W878" s="350"/>
      <c r="X878" s="350"/>
      <c r="Y878" s="351">
        <v>0.1</v>
      </c>
      <c r="Z878" s="352"/>
      <c r="AA878" s="352"/>
      <c r="AB878" s="353"/>
      <c r="AC878" s="354" t="s">
        <v>503</v>
      </c>
      <c r="AD878" s="354"/>
      <c r="AE878" s="354"/>
      <c r="AF878" s="354"/>
      <c r="AG878" s="354"/>
      <c r="AH878" s="355" t="s">
        <v>662</v>
      </c>
      <c r="AI878" s="356"/>
      <c r="AJ878" s="356"/>
      <c r="AK878" s="356"/>
      <c r="AL878" s="357" t="s">
        <v>644</v>
      </c>
      <c r="AM878" s="358"/>
      <c r="AN878" s="358"/>
      <c r="AO878" s="359"/>
      <c r="AP878" s="360" t="s">
        <v>662</v>
      </c>
      <c r="AQ878" s="360"/>
      <c r="AR878" s="360"/>
      <c r="AS878" s="360"/>
      <c r="AT878" s="360"/>
      <c r="AU878" s="360"/>
      <c r="AV878" s="360"/>
      <c r="AW878" s="360"/>
      <c r="AX878" s="360"/>
    </row>
    <row r="879" spans="1:50" ht="30" customHeight="1" x14ac:dyDescent="0.15">
      <c r="A879" s="376">
        <v>10</v>
      </c>
      <c r="B879" s="376">
        <v>1</v>
      </c>
      <c r="C879" s="361" t="s">
        <v>666</v>
      </c>
      <c r="D879" s="347"/>
      <c r="E879" s="347"/>
      <c r="F879" s="347"/>
      <c r="G879" s="347"/>
      <c r="H879" s="347"/>
      <c r="I879" s="347"/>
      <c r="J879" s="348">
        <v>8010601005570</v>
      </c>
      <c r="K879" s="349"/>
      <c r="L879" s="349"/>
      <c r="M879" s="349"/>
      <c r="N879" s="349"/>
      <c r="O879" s="349"/>
      <c r="P879" s="362" t="s">
        <v>665</v>
      </c>
      <c r="Q879" s="350"/>
      <c r="R879" s="350"/>
      <c r="S879" s="350"/>
      <c r="T879" s="350"/>
      <c r="U879" s="350"/>
      <c r="V879" s="350"/>
      <c r="W879" s="350"/>
      <c r="X879" s="350"/>
      <c r="Y879" s="351">
        <v>0.1</v>
      </c>
      <c r="Z879" s="352"/>
      <c r="AA879" s="352"/>
      <c r="AB879" s="353"/>
      <c r="AC879" s="354" t="s">
        <v>503</v>
      </c>
      <c r="AD879" s="354"/>
      <c r="AE879" s="354"/>
      <c r="AF879" s="354"/>
      <c r="AG879" s="354"/>
      <c r="AH879" s="355" t="s">
        <v>662</v>
      </c>
      <c r="AI879" s="356"/>
      <c r="AJ879" s="356"/>
      <c r="AK879" s="356"/>
      <c r="AL879" s="357" t="s">
        <v>644</v>
      </c>
      <c r="AM879" s="358"/>
      <c r="AN879" s="358"/>
      <c r="AO879" s="359"/>
      <c r="AP879" s="360" t="s">
        <v>662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584</v>
      </c>
      <c r="K1102" s="349"/>
      <c r="L1102" s="349"/>
      <c r="M1102" s="349"/>
      <c r="N1102" s="349"/>
      <c r="O1102" s="349"/>
      <c r="P1102" s="362" t="s">
        <v>608</v>
      </c>
      <c r="Q1102" s="350"/>
      <c r="R1102" s="350"/>
      <c r="S1102" s="350"/>
      <c r="T1102" s="350"/>
      <c r="U1102" s="350"/>
      <c r="V1102" s="350"/>
      <c r="W1102" s="350"/>
      <c r="X1102" s="350"/>
      <c r="Y1102" s="351" t="s">
        <v>584</v>
      </c>
      <c r="Z1102" s="352"/>
      <c r="AA1102" s="352"/>
      <c r="AB1102" s="353"/>
      <c r="AC1102" s="354"/>
      <c r="AD1102" s="354"/>
      <c r="AE1102" s="354"/>
      <c r="AF1102" s="354"/>
      <c r="AG1102" s="354"/>
      <c r="AH1102" s="355" t="s">
        <v>584</v>
      </c>
      <c r="AI1102" s="356"/>
      <c r="AJ1102" s="356"/>
      <c r="AK1102" s="356"/>
      <c r="AL1102" s="357" t="s">
        <v>608</v>
      </c>
      <c r="AM1102" s="358"/>
      <c r="AN1102" s="358"/>
      <c r="AO1102" s="359"/>
      <c r="AP1102" s="360" t="s">
        <v>640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AE34">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82">
    <cfRule type="expression" dxfId="2761" priority="13875">
      <formula>IF(RIGHT(TEXT(Y782,"0.#"),1)=".",FALSE,TRUE)</formula>
    </cfRule>
    <cfRule type="expression" dxfId="2760" priority="13876">
      <formula>IF(RIGHT(TEXT(Y782,"0.#"),1)=".",TRUE,FALSE)</formula>
    </cfRule>
  </conditionalFormatting>
  <conditionalFormatting sqref="Y791">
    <cfRule type="expression" dxfId="2759" priority="13871">
      <formula>IF(RIGHT(TEXT(Y791,"0.#"),1)=".",FALSE,TRUE)</formula>
    </cfRule>
    <cfRule type="expression" dxfId="2758" priority="13872">
      <formula>IF(RIGHT(TEXT(Y791,"0.#"),1)=".",TRUE,FALSE)</formula>
    </cfRule>
  </conditionalFormatting>
  <conditionalFormatting sqref="Y822:Y829 Y820 Y809:Y816 Y807 Y796:Y803 Y794">
    <cfRule type="expression" dxfId="2757" priority="13653">
      <formula>IF(RIGHT(TEXT(Y794,"0.#"),1)=".",FALSE,TRUE)</formula>
    </cfRule>
    <cfRule type="expression" dxfId="2756" priority="13654">
      <formula>IF(RIGHT(TEXT(Y794,"0.#"),1)=".",TRUE,FALSE)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83:Y790 Y781">
    <cfRule type="expression" dxfId="2749" priority="13677">
      <formula>IF(RIGHT(TEXT(Y781,"0.#"),1)=".",FALSE,TRUE)</formula>
    </cfRule>
    <cfRule type="expression" dxfId="2748" priority="13678">
      <formula>IF(RIGHT(TEXT(Y781,"0.#"),1)=".",TRUE,FALSE)</formula>
    </cfRule>
  </conditionalFormatting>
  <conditionalFormatting sqref="AU782">
    <cfRule type="expression" dxfId="2747" priority="13675">
      <formula>IF(RIGHT(TEXT(AU782,"0.#"),1)=".",FALSE,TRUE)</formula>
    </cfRule>
    <cfRule type="expression" dxfId="2746" priority="13676">
      <formula>IF(RIGHT(TEXT(AU782,"0.#"),1)=".",TRUE,FALSE)</formula>
    </cfRule>
  </conditionalFormatting>
  <conditionalFormatting sqref="AU791">
    <cfRule type="expression" dxfId="2745" priority="13673">
      <formula>IF(RIGHT(TEXT(AU791,"0.#"),1)=".",FALSE,TRUE)</formula>
    </cfRule>
    <cfRule type="expression" dxfId="2744" priority="13674">
      <formula>IF(RIGHT(TEXT(AU791,"0.#"),1)=".",TRUE,FALSE)</formula>
    </cfRule>
  </conditionalFormatting>
  <conditionalFormatting sqref="AU783:AU790 AU781">
    <cfRule type="expression" dxfId="2743" priority="13671">
      <formula>IF(RIGHT(TEXT(AU781,"0.#"),1)=".",FALSE,TRUE)</formula>
    </cfRule>
    <cfRule type="expression" dxfId="2742" priority="13672">
      <formula>IF(RIGHT(TEXT(AU781,"0.#"),1)=".",TRUE,FALSE)</formula>
    </cfRule>
  </conditionalFormatting>
  <conditionalFormatting sqref="Y821 Y808 Y795">
    <cfRule type="expression" dxfId="2741" priority="13657">
      <formula>IF(RIGHT(TEXT(Y795,"0.#"),1)=".",FALSE,TRUE)</formula>
    </cfRule>
    <cfRule type="expression" dxfId="2740" priority="13658">
      <formula>IF(RIGHT(TEXT(Y795,"0.#"),1)=".",TRUE,FALSE)</formula>
    </cfRule>
  </conditionalFormatting>
  <conditionalFormatting sqref="Y830 Y817 Y804">
    <cfRule type="expression" dxfId="2739" priority="13655">
      <formula>IF(RIGHT(TEXT(Y804,"0.#"),1)=".",FALSE,TRUE)</formula>
    </cfRule>
    <cfRule type="expression" dxfId="2738" priority="13656">
      <formula>IF(RIGHT(TEXT(Y804,"0.#"),1)=".",TRUE,FALSE)</formula>
    </cfRule>
  </conditionalFormatting>
  <conditionalFormatting sqref="AU821 AU808 AU795">
    <cfRule type="expression" dxfId="2737" priority="13651">
      <formula>IF(RIGHT(TEXT(AU795,"0.#"),1)=".",FALSE,TRUE)</formula>
    </cfRule>
    <cfRule type="expression" dxfId="2736" priority="13652">
      <formula>IF(RIGHT(TEXT(AU795,"0.#"),1)=".",TRUE,FALSE)</formula>
    </cfRule>
  </conditionalFormatting>
  <conditionalFormatting sqref="AU830 AU817 AU804">
    <cfRule type="expression" dxfId="2735" priority="13649">
      <formula>IF(RIGHT(TEXT(AU804,"0.#"),1)=".",FALSE,TRUE)</formula>
    </cfRule>
    <cfRule type="expression" dxfId="2734" priority="13650">
      <formula>IF(RIGHT(TEXT(AU804,"0.#"),1)=".",TRUE,FALSE)</formula>
    </cfRule>
  </conditionalFormatting>
  <conditionalFormatting sqref="AU822:AU829 AU820 AU809:AU816 AU807 AU796:AU803 AU794">
    <cfRule type="expression" dxfId="2733" priority="13647">
      <formula>IF(RIGHT(TEXT(AU794,"0.#"),1)=".",FALSE,TRUE)</formula>
    </cfRule>
    <cfRule type="expression" dxfId="2732" priority="13648">
      <formula>IF(RIGHT(TEXT(AU794,"0.#"),1)=".",TRUE,FALSE)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I32:AI34">
    <cfRule type="expression" dxfId="2725" priority="13453">
      <formula>IF(RIGHT(TEXT(AI32,"0.#"),1)=".",FALSE,TRUE)</formula>
    </cfRule>
    <cfRule type="expression" dxfId="2724" priority="13454">
      <formula>IF(RIGHT(TEXT(AI32,"0.#"),1)=".",TRUE,FALSE)</formula>
    </cfRule>
  </conditionalFormatting>
  <conditionalFormatting sqref="AM32:AM34">
    <cfRule type="expression" dxfId="2723" priority="13451">
      <formula>IF(RIGHT(TEXT(AM32,"0.#"),1)=".",FALSE,TRUE)</formula>
    </cfRule>
    <cfRule type="expression" dxfId="2722" priority="13452">
      <formula>IF(RIGHT(TEXT(AM32,"0.#"),1)=".",TRUE,FALSE)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
    <cfRule type="expression" dxfId="2685" priority="13313">
      <formula>IF(RIGHT(TEXT(AE87,"0.#"),1)=".",FALSE,TRUE)</formula>
    </cfRule>
    <cfRule type="expression" dxfId="2684" priority="13314">
      <formula>IF(RIGHT(TEXT(AE87,"0.#"),1)=".",TRUE,FALSE)</formula>
    </cfRule>
  </conditionalFormatting>
  <conditionalFormatting sqref="AE88">
    <cfRule type="expression" dxfId="2683" priority="13311">
      <formula>IF(RIGHT(TEXT(AE88,"0.#"),1)=".",FALSE,TRUE)</formula>
    </cfRule>
    <cfRule type="expression" dxfId="2682" priority="13312">
      <formula>IF(RIGHT(TEXT(AE88,"0.#"),1)=".",TRUE,FALSE)</formula>
    </cfRule>
  </conditionalFormatting>
  <conditionalFormatting sqref="AE89">
    <cfRule type="expression" dxfId="2681" priority="13309">
      <formula>IF(RIGHT(TEXT(AE89,"0.#"),1)=".",FALSE,TRUE)</formula>
    </cfRule>
    <cfRule type="expression" dxfId="2680" priority="13310">
      <formula>IF(RIGHT(TEXT(AE89,"0.#"),1)=".",TRUE,FALSE)</formula>
    </cfRule>
  </conditionalFormatting>
  <conditionalFormatting sqref="AI89">
    <cfRule type="expression" dxfId="2679" priority="13307">
      <formula>IF(RIGHT(TEXT(AI89,"0.#"),1)=".",FALSE,TRUE)</formula>
    </cfRule>
    <cfRule type="expression" dxfId="2678" priority="13308">
      <formula>IF(RIGHT(TEXT(AI89,"0.#"),1)=".",TRUE,FALSE)</formula>
    </cfRule>
  </conditionalFormatting>
  <conditionalFormatting sqref="AI88">
    <cfRule type="expression" dxfId="2677" priority="13305">
      <formula>IF(RIGHT(TEXT(AI88,"0.#"),1)=".",FALSE,TRUE)</formula>
    </cfRule>
    <cfRule type="expression" dxfId="2676" priority="13306">
      <formula>IF(RIGHT(TEXT(AI88,"0.#"),1)=".",TRUE,FALSE)</formula>
    </cfRule>
  </conditionalFormatting>
  <conditionalFormatting sqref="AI87">
    <cfRule type="expression" dxfId="2675" priority="13303">
      <formula>IF(RIGHT(TEXT(AI87,"0.#"),1)=".",FALSE,TRUE)</formula>
    </cfRule>
    <cfRule type="expression" dxfId="2674" priority="13304">
      <formula>IF(RIGHT(TEXT(AI87,"0.#"),1)=".",TRUE,FALSE)</formula>
    </cfRule>
  </conditionalFormatting>
  <conditionalFormatting sqref="AM88">
    <cfRule type="expression" dxfId="2673" priority="13299">
      <formula>IF(RIGHT(TEXT(AM88,"0.#"),1)=".",FALSE,TRUE)</formula>
    </cfRule>
    <cfRule type="expression" dxfId="2672" priority="13300">
      <formula>IF(RIGHT(TEXT(AM88,"0.#"),1)=".",TRUE,FALSE)</formula>
    </cfRule>
  </conditionalFormatting>
  <conditionalFormatting sqref="AM89">
    <cfRule type="expression" dxfId="2671" priority="13297">
      <formula>IF(RIGHT(TEXT(AM89,"0.#"),1)=".",FALSE,TRUE)</formula>
    </cfRule>
    <cfRule type="expression" dxfId="2670" priority="13298">
      <formula>IF(RIGHT(TEXT(AM89,"0.#"),1)=".",TRUE,FALSE)</formula>
    </cfRule>
  </conditionalFormatting>
  <conditionalFormatting sqref="AE92">
    <cfRule type="expression" dxfId="2669" priority="13283">
      <formula>IF(RIGHT(TEXT(AE92,"0.#"),1)=".",FALSE,TRUE)</formula>
    </cfRule>
    <cfRule type="expression" dxfId="2668" priority="13284">
      <formula>IF(RIGHT(TEXT(AE92,"0.#"),1)=".",TRUE,FALSE)</formula>
    </cfRule>
  </conditionalFormatting>
  <conditionalFormatting sqref="AE93">
    <cfRule type="expression" dxfId="2667" priority="13281">
      <formula>IF(RIGHT(TEXT(AE93,"0.#"),1)=".",FALSE,TRUE)</formula>
    </cfRule>
    <cfRule type="expression" dxfId="2666" priority="13282">
      <formula>IF(RIGHT(TEXT(AE93,"0.#"),1)=".",TRUE,FALSE)</formula>
    </cfRule>
  </conditionalFormatting>
  <conditionalFormatting sqref="AE94">
    <cfRule type="expression" dxfId="2665" priority="13279">
      <formula>IF(RIGHT(TEXT(AE94,"0.#"),1)=".",FALSE,TRUE)</formula>
    </cfRule>
    <cfRule type="expression" dxfId="2664" priority="13280">
      <formula>IF(RIGHT(TEXT(AE94,"0.#"),1)=".",TRUE,FALSE)</formula>
    </cfRule>
  </conditionalFormatting>
  <conditionalFormatting sqref="AI94">
    <cfRule type="expression" dxfId="2663" priority="13277">
      <formula>IF(RIGHT(TEXT(AI94,"0.#"),1)=".",FALSE,TRUE)</formula>
    </cfRule>
    <cfRule type="expression" dxfId="2662" priority="13278">
      <formula>IF(RIGHT(TEXT(AI94,"0.#"),1)=".",TRUE,FALSE)</formula>
    </cfRule>
  </conditionalFormatting>
  <conditionalFormatting sqref="AI93">
    <cfRule type="expression" dxfId="2661" priority="13275">
      <formula>IF(RIGHT(TEXT(AI93,"0.#"),1)=".",FALSE,TRUE)</formula>
    </cfRule>
    <cfRule type="expression" dxfId="2660" priority="13276">
      <formula>IF(RIGHT(TEXT(AI93,"0.#"),1)=".",TRUE,FALSE)</formula>
    </cfRule>
  </conditionalFormatting>
  <conditionalFormatting sqref="AI92">
    <cfRule type="expression" dxfId="2659" priority="13273">
      <formula>IF(RIGHT(TEXT(AI92,"0.#"),1)=".",FALSE,TRUE)</formula>
    </cfRule>
    <cfRule type="expression" dxfId="2658" priority="13274">
      <formula>IF(RIGHT(TEXT(AI92,"0.#"),1)=".",TRUE,FALSE)</formula>
    </cfRule>
  </conditionalFormatting>
  <conditionalFormatting sqref="AM92">
    <cfRule type="expression" dxfId="2657" priority="13271">
      <formula>IF(RIGHT(TEXT(AM92,"0.#"),1)=".",FALSE,TRUE)</formula>
    </cfRule>
    <cfRule type="expression" dxfId="2656" priority="13272">
      <formula>IF(RIGHT(TEXT(AM92,"0.#"),1)=".",TRUE,FALSE)</formula>
    </cfRule>
  </conditionalFormatting>
  <conditionalFormatting sqref="AM93">
    <cfRule type="expression" dxfId="2655" priority="13269">
      <formula>IF(RIGHT(TEXT(AM93,"0.#"),1)=".",FALSE,TRUE)</formula>
    </cfRule>
    <cfRule type="expression" dxfId="2654" priority="13270">
      <formula>IF(RIGHT(TEXT(AM93,"0.#"),1)=".",TRUE,FALSE)</formula>
    </cfRule>
  </conditionalFormatting>
  <conditionalFormatting sqref="AM94">
    <cfRule type="expression" dxfId="2653" priority="13267">
      <formula>IF(RIGHT(TEXT(AM94,"0.#"),1)=".",FALSE,TRUE)</formula>
    </cfRule>
    <cfRule type="expression" dxfId="2652" priority="13268">
      <formula>IF(RIGHT(TEXT(AM94,"0.#"),1)=".",TRUE,FALSE)</formula>
    </cfRule>
  </conditionalFormatting>
  <conditionalFormatting sqref="AE97">
    <cfRule type="expression" dxfId="2651" priority="13253">
      <formula>IF(RIGHT(TEXT(AE97,"0.#"),1)=".",FALSE,TRUE)</formula>
    </cfRule>
    <cfRule type="expression" dxfId="2650" priority="13254">
      <formula>IF(RIGHT(TEXT(AE97,"0.#"),1)=".",TRUE,FALSE)</formula>
    </cfRule>
  </conditionalFormatting>
  <conditionalFormatting sqref="AE98">
    <cfRule type="expression" dxfId="2649" priority="13251">
      <formula>IF(RIGHT(TEXT(AE98,"0.#"),1)=".",FALSE,TRUE)</formula>
    </cfRule>
    <cfRule type="expression" dxfId="2648" priority="13252">
      <formula>IF(RIGHT(TEXT(AE98,"0.#"),1)=".",TRUE,FALSE)</formula>
    </cfRule>
  </conditionalFormatting>
  <conditionalFormatting sqref="AE99">
    <cfRule type="expression" dxfId="2647" priority="13249">
      <formula>IF(RIGHT(TEXT(AE99,"0.#"),1)=".",FALSE,TRUE)</formula>
    </cfRule>
    <cfRule type="expression" dxfId="2646" priority="13250">
      <formula>IF(RIGHT(TEXT(AE99,"0.#"),1)=".",TRUE,FALSE)</formula>
    </cfRule>
  </conditionalFormatting>
  <conditionalFormatting sqref="AI99">
    <cfRule type="expression" dxfId="2645" priority="13247">
      <formula>IF(RIGHT(TEXT(AI99,"0.#"),1)=".",FALSE,TRUE)</formula>
    </cfRule>
    <cfRule type="expression" dxfId="2644" priority="13248">
      <formula>IF(RIGHT(TEXT(AI99,"0.#"),1)=".",TRUE,FALSE)</formula>
    </cfRule>
  </conditionalFormatting>
  <conditionalFormatting sqref="AI98">
    <cfRule type="expression" dxfId="2643" priority="13245">
      <formula>IF(RIGHT(TEXT(AI98,"0.#"),1)=".",FALSE,TRUE)</formula>
    </cfRule>
    <cfRule type="expression" dxfId="2642" priority="13246">
      <formula>IF(RIGHT(TEXT(AI98,"0.#"),1)=".",TRUE,FALSE)</formula>
    </cfRule>
  </conditionalFormatting>
  <conditionalFormatting sqref="AI97">
    <cfRule type="expression" dxfId="2641" priority="13243">
      <formula>IF(RIGHT(TEXT(AI97,"0.#"),1)=".",FALSE,TRUE)</formula>
    </cfRule>
    <cfRule type="expression" dxfId="2640" priority="13244">
      <formula>IF(RIGHT(TEXT(AI97,"0.#"),1)=".",TRUE,FALSE)</formula>
    </cfRule>
  </conditionalFormatting>
  <conditionalFormatting sqref="AM97">
    <cfRule type="expression" dxfId="2639" priority="13241">
      <formula>IF(RIGHT(TEXT(AM97,"0.#"),1)=".",FALSE,TRUE)</formula>
    </cfRule>
    <cfRule type="expression" dxfId="2638" priority="13242">
      <formula>IF(RIGHT(TEXT(AM97,"0.#"),1)=".",TRUE,FALSE)</formula>
    </cfRule>
  </conditionalFormatting>
  <conditionalFormatting sqref="AM98">
    <cfRule type="expression" dxfId="2637" priority="13239">
      <formula>IF(RIGHT(TEXT(AM98,"0.#"),1)=".",FALSE,TRUE)</formula>
    </cfRule>
    <cfRule type="expression" dxfId="2636" priority="13240">
      <formula>IF(RIGHT(TEXT(AM98,"0.#"),1)=".",TRUE,FALSE)</formula>
    </cfRule>
  </conditionalFormatting>
  <conditionalFormatting sqref="AM99">
    <cfRule type="expression" dxfId="2635" priority="13237">
      <formula>IF(RIGHT(TEXT(AM99,"0.#"),1)=".",FALSE,TRUE)</formula>
    </cfRule>
    <cfRule type="expression" dxfId="2634" priority="13238">
      <formula>IF(RIGHT(TEXT(AM99,"0.#"),1)=".",TRUE,FALSE)</formula>
    </cfRule>
  </conditionalFormatting>
  <conditionalFormatting sqref="AI101">
    <cfRule type="expression" dxfId="2633" priority="13223">
      <formula>IF(RIGHT(TEXT(AI101,"0.#"),1)=".",FALSE,TRUE)</formula>
    </cfRule>
    <cfRule type="expression" dxfId="2632" priority="13224">
      <formula>IF(RIGHT(TEXT(AI101,"0.#"),1)=".",TRUE,FALSE)</formula>
    </cfRule>
  </conditionalFormatting>
  <conditionalFormatting sqref="AM101">
    <cfRule type="expression" dxfId="2631" priority="13221">
      <formula>IF(RIGHT(TEXT(AM101,"0.#"),1)=".",FALSE,TRUE)</formula>
    </cfRule>
    <cfRule type="expression" dxfId="2630" priority="13222">
      <formula>IF(RIGHT(TEXT(AM101,"0.#"),1)=".",TRUE,FALSE)</formula>
    </cfRule>
  </conditionalFormatting>
  <conditionalFormatting sqref="AE102">
    <cfRule type="expression" dxfId="2629" priority="13219">
      <formula>IF(RIGHT(TEXT(AE102,"0.#"),1)=".",FALSE,TRUE)</formula>
    </cfRule>
    <cfRule type="expression" dxfId="2628" priority="13220">
      <formula>IF(RIGHT(TEXT(AE102,"0.#"),1)=".",TRUE,FALSE)</formula>
    </cfRule>
  </conditionalFormatting>
  <conditionalFormatting sqref="AI102">
    <cfRule type="expression" dxfId="2627" priority="13217">
      <formula>IF(RIGHT(TEXT(AI102,"0.#"),1)=".",FALSE,TRUE)</formula>
    </cfRule>
    <cfRule type="expression" dxfId="2626" priority="13218">
      <formula>IF(RIGHT(TEXT(AI102,"0.#"),1)=".",TRUE,FALSE)</formula>
    </cfRule>
  </conditionalFormatting>
  <conditionalFormatting sqref="AM102">
    <cfRule type="expression" dxfId="2625" priority="13215">
      <formula>IF(RIGHT(TEXT(AM102,"0.#"),1)=".",FALSE,TRUE)</formula>
    </cfRule>
    <cfRule type="expression" dxfId="2624" priority="13216">
      <formula>IF(RIGHT(TEXT(AM102,"0.#"),1)=".",TRUE,FALSE)</formula>
    </cfRule>
  </conditionalFormatting>
  <conditionalFormatting sqref="AQ102">
    <cfRule type="expression" dxfId="2623" priority="13213">
      <formula>IF(RIGHT(TEXT(AQ102,"0.#"),1)=".",FALSE,TRUE)</formula>
    </cfRule>
    <cfRule type="expression" dxfId="2622" priority="13214">
      <formula>IF(RIGHT(TEXT(AQ102,"0.#"),1)=".",TRUE,FALSE)</formula>
    </cfRule>
  </conditionalFormatting>
  <conditionalFormatting sqref="AE104">
    <cfRule type="expression" dxfId="2621" priority="13211">
      <formula>IF(RIGHT(TEXT(AE104,"0.#"),1)=".",FALSE,TRUE)</formula>
    </cfRule>
    <cfRule type="expression" dxfId="2620" priority="13212">
      <formula>IF(RIGHT(TEXT(AE104,"0.#"),1)=".",TRUE,FALSE)</formula>
    </cfRule>
  </conditionalFormatting>
  <conditionalFormatting sqref="AI104">
    <cfRule type="expression" dxfId="2619" priority="13209">
      <formula>IF(RIGHT(TEXT(AI104,"0.#"),1)=".",FALSE,TRUE)</formula>
    </cfRule>
    <cfRule type="expression" dxfId="2618" priority="13210">
      <formula>IF(RIGHT(TEXT(AI104,"0.#"),1)=".",TRUE,FALSE)</formula>
    </cfRule>
  </conditionalFormatting>
  <conditionalFormatting sqref="AM104">
    <cfRule type="expression" dxfId="2617" priority="13207">
      <formula>IF(RIGHT(TEXT(AM104,"0.#"),1)=".",FALSE,TRUE)</formula>
    </cfRule>
    <cfRule type="expression" dxfId="2616" priority="13208">
      <formula>IF(RIGHT(TEXT(AM104,"0.#"),1)=".",TRUE,FALSE)</formula>
    </cfRule>
  </conditionalFormatting>
  <conditionalFormatting sqref="AE105">
    <cfRule type="expression" dxfId="2615" priority="13205">
      <formula>IF(RIGHT(TEXT(AE105,"0.#"),1)=".",FALSE,TRUE)</formula>
    </cfRule>
    <cfRule type="expression" dxfId="2614" priority="13206">
      <formula>IF(RIGHT(TEXT(AE105,"0.#"),1)=".",TRUE,FALSE)</formula>
    </cfRule>
  </conditionalFormatting>
  <conditionalFormatting sqref="AI105">
    <cfRule type="expression" dxfId="2613" priority="13203">
      <formula>IF(RIGHT(TEXT(AI105,"0.#"),1)=".",FALSE,TRUE)</formula>
    </cfRule>
    <cfRule type="expression" dxfId="2612" priority="13204">
      <formula>IF(RIGHT(TEXT(AI105,"0.#"),1)=".",TRUE,FALSE)</formula>
    </cfRule>
  </conditionalFormatting>
  <conditionalFormatting sqref="AM105">
    <cfRule type="expression" dxfId="2611" priority="13201">
      <formula>IF(RIGHT(TEXT(AM105,"0.#"),1)=".",FALSE,TRUE)</formula>
    </cfRule>
    <cfRule type="expression" dxfId="2610" priority="13202">
      <formula>IF(RIGHT(TEXT(AM105,"0.#"),1)=".",TRUE,FALSE)</formula>
    </cfRule>
  </conditionalFormatting>
  <conditionalFormatting sqref="AE107">
    <cfRule type="expression" dxfId="2609" priority="13197">
      <formula>IF(RIGHT(TEXT(AE107,"0.#"),1)=".",FALSE,TRUE)</formula>
    </cfRule>
    <cfRule type="expression" dxfId="2608" priority="13198">
      <formula>IF(RIGHT(TEXT(AE107,"0.#"),1)=".",TRUE,FALSE)</formula>
    </cfRule>
  </conditionalFormatting>
  <conditionalFormatting sqref="AI107">
    <cfRule type="expression" dxfId="2607" priority="13195">
      <formula>IF(RIGHT(TEXT(AI107,"0.#"),1)=".",FALSE,TRUE)</formula>
    </cfRule>
    <cfRule type="expression" dxfId="2606" priority="13196">
      <formula>IF(RIGHT(TEXT(AI107,"0.#"),1)=".",TRUE,FALSE)</formula>
    </cfRule>
  </conditionalFormatting>
  <conditionalFormatting sqref="AM107">
    <cfRule type="expression" dxfId="2605" priority="13193">
      <formula>IF(RIGHT(TEXT(AM107,"0.#"),1)=".",FALSE,TRUE)</formula>
    </cfRule>
    <cfRule type="expression" dxfId="2604" priority="13194">
      <formula>IF(RIGHT(TEXT(AM107,"0.#"),1)=".",TRUE,FALSE)</formula>
    </cfRule>
  </conditionalFormatting>
  <conditionalFormatting sqref="AE108">
    <cfRule type="expression" dxfId="2603" priority="13191">
      <formula>IF(RIGHT(TEXT(AE108,"0.#"),1)=".",FALSE,TRUE)</formula>
    </cfRule>
    <cfRule type="expression" dxfId="2602" priority="13192">
      <formula>IF(RIGHT(TEXT(AE108,"0.#"),1)=".",TRUE,FALSE)</formula>
    </cfRule>
  </conditionalFormatting>
  <conditionalFormatting sqref="AI108">
    <cfRule type="expression" dxfId="2601" priority="13189">
      <formula>IF(RIGHT(TEXT(AI108,"0.#"),1)=".",FALSE,TRUE)</formula>
    </cfRule>
    <cfRule type="expression" dxfId="2600" priority="13190">
      <formula>IF(RIGHT(TEXT(AI108,"0.#"),1)=".",TRUE,FALSE)</formula>
    </cfRule>
  </conditionalFormatting>
  <conditionalFormatting sqref="AM108">
    <cfRule type="expression" dxfId="2599" priority="13187">
      <formula>IF(RIGHT(TEXT(AM108,"0.#"),1)=".",FALSE,TRUE)</formula>
    </cfRule>
    <cfRule type="expression" dxfId="2598" priority="13188">
      <formula>IF(RIGHT(TEXT(AM108,"0.#"),1)=".",TRUE,FALSE)</formula>
    </cfRule>
  </conditionalFormatting>
  <conditionalFormatting sqref="AE110">
    <cfRule type="expression" dxfId="2597" priority="13183">
      <formula>IF(RIGHT(TEXT(AE110,"0.#"),1)=".",FALSE,TRUE)</formula>
    </cfRule>
    <cfRule type="expression" dxfId="2596" priority="13184">
      <formula>IF(RIGHT(TEXT(AE110,"0.#"),1)=".",TRUE,FALSE)</formula>
    </cfRule>
  </conditionalFormatting>
  <conditionalFormatting sqref="AI110">
    <cfRule type="expression" dxfId="2595" priority="13181">
      <formula>IF(RIGHT(TEXT(AI110,"0.#"),1)=".",FALSE,TRUE)</formula>
    </cfRule>
    <cfRule type="expression" dxfId="2594" priority="13182">
      <formula>IF(RIGHT(TEXT(AI110,"0.#"),1)=".",TRUE,FALSE)</formula>
    </cfRule>
  </conditionalFormatting>
  <conditionalFormatting sqref="AM110">
    <cfRule type="expression" dxfId="2593" priority="13179">
      <formula>IF(RIGHT(TEXT(AM110,"0.#"),1)=".",FALSE,TRUE)</formula>
    </cfRule>
    <cfRule type="expression" dxfId="2592" priority="13180">
      <formula>IF(RIGHT(TEXT(AM110,"0.#"),1)=".",TRUE,FALSE)</formula>
    </cfRule>
  </conditionalFormatting>
  <conditionalFormatting sqref="AE111">
    <cfRule type="expression" dxfId="2591" priority="13177">
      <formula>IF(RIGHT(TEXT(AE111,"0.#"),1)=".",FALSE,TRUE)</formula>
    </cfRule>
    <cfRule type="expression" dxfId="2590" priority="13178">
      <formula>IF(RIGHT(TEXT(AE111,"0.#"),1)=".",TRUE,FALSE)</formula>
    </cfRule>
  </conditionalFormatting>
  <conditionalFormatting sqref="AI111">
    <cfRule type="expression" dxfId="2589" priority="13175">
      <formula>IF(RIGHT(TEXT(AI111,"0.#"),1)=".",FALSE,TRUE)</formula>
    </cfRule>
    <cfRule type="expression" dxfId="2588" priority="13176">
      <formula>IF(RIGHT(TEXT(AI111,"0.#"),1)=".",TRUE,FALSE)</formula>
    </cfRule>
  </conditionalFormatting>
  <conditionalFormatting sqref="AM111">
    <cfRule type="expression" dxfId="2587" priority="13173">
      <formula>IF(RIGHT(TEXT(AM111,"0.#"),1)=".",FALSE,TRUE)</formula>
    </cfRule>
    <cfRule type="expression" dxfId="2586" priority="13174">
      <formula>IF(RIGHT(TEXT(AM111,"0.#"),1)=".",TRUE,FALSE)</formula>
    </cfRule>
  </conditionalFormatting>
  <conditionalFormatting sqref="AE113">
    <cfRule type="expression" dxfId="2585" priority="13169">
      <formula>IF(RIGHT(TEXT(AE113,"0.#"),1)=".",FALSE,TRUE)</formula>
    </cfRule>
    <cfRule type="expression" dxfId="2584" priority="13170">
      <formula>IF(RIGHT(TEXT(AE113,"0.#"),1)=".",TRUE,FALSE)</formula>
    </cfRule>
  </conditionalFormatting>
  <conditionalFormatting sqref="AI113">
    <cfRule type="expression" dxfId="2583" priority="13167">
      <formula>IF(RIGHT(TEXT(AI113,"0.#"),1)=".",FALSE,TRUE)</formula>
    </cfRule>
    <cfRule type="expression" dxfId="2582" priority="13168">
      <formula>IF(RIGHT(TEXT(AI113,"0.#"),1)=".",TRUE,FALSE)</formula>
    </cfRule>
  </conditionalFormatting>
  <conditionalFormatting sqref="AM113">
    <cfRule type="expression" dxfId="2581" priority="13165">
      <formula>IF(RIGHT(TEXT(AM113,"0.#"),1)=".",FALSE,TRUE)</formula>
    </cfRule>
    <cfRule type="expression" dxfId="2580" priority="13166">
      <formula>IF(RIGHT(TEXT(AM113,"0.#"),1)=".",TRUE,FALSE)</formula>
    </cfRule>
  </conditionalFormatting>
  <conditionalFormatting sqref="AE114">
    <cfRule type="expression" dxfId="2579" priority="13163">
      <formula>IF(RIGHT(TEXT(AE114,"0.#"),1)=".",FALSE,TRUE)</formula>
    </cfRule>
    <cfRule type="expression" dxfId="2578" priority="13164">
      <formula>IF(RIGHT(TEXT(AE114,"0.#"),1)=".",TRUE,FALSE)</formula>
    </cfRule>
  </conditionalFormatting>
  <conditionalFormatting sqref="AI114">
    <cfRule type="expression" dxfId="2577" priority="13161">
      <formula>IF(RIGHT(TEXT(AI114,"0.#"),1)=".",FALSE,TRUE)</formula>
    </cfRule>
    <cfRule type="expression" dxfId="2576" priority="13162">
      <formula>IF(RIGHT(TEXT(AI114,"0.#"),1)=".",TRUE,FALSE)</formula>
    </cfRule>
  </conditionalFormatting>
  <conditionalFormatting sqref="AM114">
    <cfRule type="expression" dxfId="2575" priority="13159">
      <formula>IF(RIGHT(TEXT(AM114,"0.#"),1)=".",FALSE,TRUE)</formula>
    </cfRule>
    <cfRule type="expression" dxfId="2574" priority="13160">
      <formula>IF(RIGHT(TEXT(AM114,"0.#"),1)=".",TRUE,FALSE)</formula>
    </cfRule>
  </conditionalFormatting>
  <conditionalFormatting sqref="AE116 AQ116">
    <cfRule type="expression" dxfId="2573" priority="13155">
      <formula>IF(RIGHT(TEXT(AE116,"0.#"),1)=".",FALSE,TRUE)</formula>
    </cfRule>
    <cfRule type="expression" dxfId="2572" priority="13156">
      <formula>IF(RIGHT(TEXT(AE116,"0.#"),1)=".",TRUE,FALSE)</formula>
    </cfRule>
  </conditionalFormatting>
  <conditionalFormatting sqref="AI116">
    <cfRule type="expression" dxfId="2571" priority="13153">
      <formula>IF(RIGHT(TEXT(AI116,"0.#"),1)=".",FALSE,TRUE)</formula>
    </cfRule>
    <cfRule type="expression" dxfId="2570" priority="13154">
      <formula>IF(RIGHT(TEXT(AI116,"0.#"),1)=".",TRUE,FALSE)</formula>
    </cfRule>
  </conditionalFormatting>
  <conditionalFormatting sqref="AM116">
    <cfRule type="expression" dxfId="2569" priority="13151">
      <formula>IF(RIGHT(TEXT(AM116,"0.#"),1)=".",FALSE,TRUE)</formula>
    </cfRule>
    <cfRule type="expression" dxfId="2568" priority="13152">
      <formula>IF(RIGHT(TEXT(AM116,"0.#"),1)=".",TRUE,FALSE)</formula>
    </cfRule>
  </conditionalFormatting>
  <conditionalFormatting sqref="AE117 AM117">
    <cfRule type="expression" dxfId="2567" priority="13149">
      <formula>IF(RIGHT(TEXT(AE117,"0.#"),1)=".",FALSE,TRUE)</formula>
    </cfRule>
    <cfRule type="expression" dxfId="2566" priority="13150">
      <formula>IF(RIGHT(TEXT(AE117,"0.#"),1)=".",TRUE,FALSE)</formula>
    </cfRule>
  </conditionalFormatting>
  <conditionalFormatting sqref="AI117">
    <cfRule type="expression" dxfId="2565" priority="13147">
      <formula>IF(RIGHT(TEXT(AI117,"0.#"),1)=".",FALSE,TRUE)</formula>
    </cfRule>
    <cfRule type="expression" dxfId="2564" priority="13148">
      <formula>IF(RIGHT(TEXT(AI117,"0.#"),1)=".",TRUE,FALSE)</formula>
    </cfRule>
  </conditionalFormatting>
  <conditionalFormatting sqref="AQ117">
    <cfRule type="expression" dxfId="2563" priority="13143">
      <formula>IF(RIGHT(TEXT(AQ117,"0.#"),1)=".",FALSE,TRUE)</formula>
    </cfRule>
    <cfRule type="expression" dxfId="2562" priority="13144">
      <formula>IF(RIGHT(TEXT(AQ117,"0.#"),1)=".",TRUE,FALSE)</formula>
    </cfRule>
  </conditionalFormatting>
  <conditionalFormatting sqref="AE119 AQ119">
    <cfRule type="expression" dxfId="2561" priority="13141">
      <formula>IF(RIGHT(TEXT(AE119,"0.#"),1)=".",FALSE,TRUE)</formula>
    </cfRule>
    <cfRule type="expression" dxfId="2560" priority="13142">
      <formula>IF(RIGHT(TEXT(AE119,"0.#"),1)=".",TRUE,FALSE)</formula>
    </cfRule>
  </conditionalFormatting>
  <conditionalFormatting sqref="AI119">
    <cfRule type="expression" dxfId="2559" priority="13139">
      <formula>IF(RIGHT(TEXT(AI119,"0.#"),1)=".",FALSE,TRUE)</formula>
    </cfRule>
    <cfRule type="expression" dxfId="2558" priority="13140">
      <formula>IF(RIGHT(TEXT(AI119,"0.#"),1)=".",TRUE,FALSE)</formula>
    </cfRule>
  </conditionalFormatting>
  <conditionalFormatting sqref="AM119">
    <cfRule type="expression" dxfId="2557" priority="13137">
      <formula>IF(RIGHT(TEXT(AM119,"0.#"),1)=".",FALSE,TRUE)</formula>
    </cfRule>
    <cfRule type="expression" dxfId="2556" priority="13138">
      <formula>IF(RIGHT(TEXT(AM119,"0.#"),1)=".",TRUE,FALSE)</formula>
    </cfRule>
  </conditionalFormatting>
  <conditionalFormatting sqref="AQ120">
    <cfRule type="expression" dxfId="2555" priority="13129">
      <formula>IF(RIGHT(TEXT(AQ120,"0.#"),1)=".",FALSE,TRUE)</formula>
    </cfRule>
    <cfRule type="expression" dxfId="2554" priority="13130">
      <formula>IF(RIGHT(TEXT(AQ120,"0.#"),1)=".",TRUE,FALSE)</formula>
    </cfRule>
  </conditionalFormatting>
  <conditionalFormatting sqref="AE122 AQ122">
    <cfRule type="expression" dxfId="2553" priority="13127">
      <formula>IF(RIGHT(TEXT(AE122,"0.#"),1)=".",FALSE,TRUE)</formula>
    </cfRule>
    <cfRule type="expression" dxfId="2552" priority="13128">
      <formula>IF(RIGHT(TEXT(AE122,"0.#"),1)=".",TRUE,FALSE)</formula>
    </cfRule>
  </conditionalFormatting>
  <conditionalFormatting sqref="AI122">
    <cfRule type="expression" dxfId="2551" priority="13125">
      <formula>IF(RIGHT(TEXT(AI122,"0.#"),1)=".",FALSE,TRUE)</formula>
    </cfRule>
    <cfRule type="expression" dxfId="2550" priority="13126">
      <formula>IF(RIGHT(TEXT(AI122,"0.#"),1)=".",TRUE,FALSE)</formula>
    </cfRule>
  </conditionalFormatting>
  <conditionalFormatting sqref="AM122">
    <cfRule type="expression" dxfId="2549" priority="13123">
      <formula>IF(RIGHT(TEXT(AM122,"0.#"),1)=".",FALSE,TRUE)</formula>
    </cfRule>
    <cfRule type="expression" dxfId="2548" priority="13124">
      <formula>IF(RIGHT(TEXT(AM122,"0.#"),1)=".",TRUE,FALSE)</formula>
    </cfRule>
  </conditionalFormatting>
  <conditionalFormatting sqref="AQ123">
    <cfRule type="expression" dxfId="2547" priority="13115">
      <formula>IF(RIGHT(TEXT(AQ123,"0.#"),1)=".",FALSE,TRUE)</formula>
    </cfRule>
    <cfRule type="expression" dxfId="2546" priority="13116">
      <formula>IF(RIGHT(TEXT(AQ123,"0.#"),1)=".",TRUE,FALSE)</formula>
    </cfRule>
  </conditionalFormatting>
  <conditionalFormatting sqref="AE125 AQ125">
    <cfRule type="expression" dxfId="2545" priority="13113">
      <formula>IF(RIGHT(TEXT(AE125,"0.#"),1)=".",FALSE,TRUE)</formula>
    </cfRule>
    <cfRule type="expression" dxfId="2544" priority="13114">
      <formula>IF(RIGHT(TEXT(AE125,"0.#"),1)=".",TRUE,FALSE)</formula>
    </cfRule>
  </conditionalFormatting>
  <conditionalFormatting sqref="AI125">
    <cfRule type="expression" dxfId="2543" priority="13111">
      <formula>IF(RIGHT(TEXT(AI125,"0.#"),1)=".",FALSE,TRUE)</formula>
    </cfRule>
    <cfRule type="expression" dxfId="2542" priority="13112">
      <formula>IF(RIGHT(TEXT(AI125,"0.#"),1)=".",TRUE,FALSE)</formula>
    </cfRule>
  </conditionalFormatting>
  <conditionalFormatting sqref="AM125">
    <cfRule type="expression" dxfId="2541" priority="13109">
      <formula>IF(RIGHT(TEXT(AM125,"0.#"),1)=".",FALSE,TRUE)</formula>
    </cfRule>
    <cfRule type="expression" dxfId="2540" priority="13110">
      <formula>IF(RIGHT(TEXT(AM125,"0.#"),1)=".",TRUE,FALSE)</formula>
    </cfRule>
  </conditionalFormatting>
  <conditionalFormatting sqref="AQ126">
    <cfRule type="expression" dxfId="2539" priority="13101">
      <formula>IF(RIGHT(TEXT(AQ126,"0.#"),1)=".",FALSE,TRUE)</formula>
    </cfRule>
    <cfRule type="expression" dxfId="2538" priority="13102">
      <formula>IF(RIGHT(TEXT(AQ126,"0.#"),1)=".",TRUE,FALSE)</formula>
    </cfRule>
  </conditionalFormatting>
  <conditionalFormatting sqref="AE128 AQ128">
    <cfRule type="expression" dxfId="2537" priority="13099">
      <formula>IF(RIGHT(TEXT(AE128,"0.#"),1)=".",FALSE,TRUE)</formula>
    </cfRule>
    <cfRule type="expression" dxfId="2536" priority="13100">
      <formula>IF(RIGHT(TEXT(AE128,"0.#"),1)=".",TRUE,FALSE)</formula>
    </cfRule>
  </conditionalFormatting>
  <conditionalFormatting sqref="AI128">
    <cfRule type="expression" dxfId="2535" priority="13097">
      <formula>IF(RIGHT(TEXT(AI128,"0.#"),1)=".",FALSE,TRUE)</formula>
    </cfRule>
    <cfRule type="expression" dxfId="2534" priority="13098">
      <formula>IF(RIGHT(TEXT(AI128,"0.#"),1)=".",TRUE,FALSE)</formula>
    </cfRule>
  </conditionalFormatting>
  <conditionalFormatting sqref="AM128">
    <cfRule type="expression" dxfId="2533" priority="13095">
      <formula>IF(RIGHT(TEXT(AM128,"0.#"),1)=".",FALSE,TRUE)</formula>
    </cfRule>
    <cfRule type="expression" dxfId="2532" priority="13096">
      <formula>IF(RIGHT(TEXT(AM128,"0.#"),1)=".",TRUE,FALSE)</formula>
    </cfRule>
  </conditionalFormatting>
  <conditionalFormatting sqref="AQ129">
    <cfRule type="expression" dxfId="2531" priority="13087">
      <formula>IF(RIGHT(TEXT(AQ129,"0.#"),1)=".",FALSE,TRUE)</formula>
    </cfRule>
    <cfRule type="expression" dxfId="2530" priority="13088">
      <formula>IF(RIGHT(TEXT(AQ129,"0.#"),1)=".",TRUE,FALSE)</formula>
    </cfRule>
  </conditionalFormatting>
  <conditionalFormatting sqref="AE75">
    <cfRule type="expression" dxfId="2529" priority="13085">
      <formula>IF(RIGHT(TEXT(AE75,"0.#"),1)=".",FALSE,TRUE)</formula>
    </cfRule>
    <cfRule type="expression" dxfId="2528" priority="13086">
      <formula>IF(RIGHT(TEXT(AE75,"0.#"),1)=".",TRUE,FALSE)</formula>
    </cfRule>
  </conditionalFormatting>
  <conditionalFormatting sqref="AE76">
    <cfRule type="expression" dxfId="2527" priority="13083">
      <formula>IF(RIGHT(TEXT(AE76,"0.#"),1)=".",FALSE,TRUE)</formula>
    </cfRule>
    <cfRule type="expression" dxfId="2526" priority="13084">
      <formula>IF(RIGHT(TEXT(AE76,"0.#"),1)=".",TRUE,FALSE)</formula>
    </cfRule>
  </conditionalFormatting>
  <conditionalFormatting sqref="AE77">
    <cfRule type="expression" dxfId="2525" priority="13081">
      <formula>IF(RIGHT(TEXT(AE77,"0.#"),1)=".",FALSE,TRUE)</formula>
    </cfRule>
    <cfRule type="expression" dxfId="2524" priority="13082">
      <formula>IF(RIGHT(TEXT(AE77,"0.#"),1)=".",TRUE,FALSE)</formula>
    </cfRule>
  </conditionalFormatting>
  <conditionalFormatting sqref="AI77">
    <cfRule type="expression" dxfId="2523" priority="13079">
      <formula>IF(RIGHT(TEXT(AI77,"0.#"),1)=".",FALSE,TRUE)</formula>
    </cfRule>
    <cfRule type="expression" dxfId="2522" priority="13080">
      <formula>IF(RIGHT(TEXT(AI77,"0.#"),1)=".",TRUE,FALSE)</formula>
    </cfRule>
  </conditionalFormatting>
  <conditionalFormatting sqref="AI76">
    <cfRule type="expression" dxfId="2521" priority="13077">
      <formula>IF(RIGHT(TEXT(AI76,"0.#"),1)=".",FALSE,TRUE)</formula>
    </cfRule>
    <cfRule type="expression" dxfId="2520" priority="13078">
      <formula>IF(RIGHT(TEXT(AI76,"0.#"),1)=".",TRUE,FALSE)</formula>
    </cfRule>
  </conditionalFormatting>
  <conditionalFormatting sqref="AI75">
    <cfRule type="expression" dxfId="2519" priority="13075">
      <formula>IF(RIGHT(TEXT(AI75,"0.#"),1)=".",FALSE,TRUE)</formula>
    </cfRule>
    <cfRule type="expression" dxfId="2518" priority="13076">
      <formula>IF(RIGHT(TEXT(AI75,"0.#"),1)=".",TRUE,FALSE)</formula>
    </cfRule>
  </conditionalFormatting>
  <conditionalFormatting sqref="AM75">
    <cfRule type="expression" dxfId="2517" priority="13073">
      <formula>IF(RIGHT(TEXT(AM75,"0.#"),1)=".",FALSE,TRUE)</formula>
    </cfRule>
    <cfRule type="expression" dxfId="2516" priority="13074">
      <formula>IF(RIGHT(TEXT(AM75,"0.#"),1)=".",TRUE,FALSE)</formula>
    </cfRule>
  </conditionalFormatting>
  <conditionalFormatting sqref="AM76">
    <cfRule type="expression" dxfId="2515" priority="13071">
      <formula>IF(RIGHT(TEXT(AM76,"0.#"),1)=".",FALSE,TRUE)</formula>
    </cfRule>
    <cfRule type="expression" dxfId="2514" priority="13072">
      <formula>IF(RIGHT(TEXT(AM76,"0.#"),1)=".",TRUE,FALSE)</formula>
    </cfRule>
  </conditionalFormatting>
  <conditionalFormatting sqref="AM77">
    <cfRule type="expression" dxfId="2513" priority="13069">
      <formula>IF(RIGHT(TEXT(AM77,"0.#"),1)=".",FALSE,TRUE)</formula>
    </cfRule>
    <cfRule type="expression" dxfId="2512" priority="13070">
      <formula>IF(RIGHT(TEXT(AM77,"0.#"),1)=".",TRUE,FALSE)</formula>
    </cfRule>
  </conditionalFormatting>
  <conditionalFormatting sqref="AE134:AE135 AI134:AI135 AM134:AM135 AQ134:AQ135 AU134:AU135">
    <cfRule type="expression" dxfId="2511" priority="13055">
      <formula>IF(RIGHT(TEXT(AE134,"0.#"),1)=".",FALSE,TRUE)</formula>
    </cfRule>
    <cfRule type="expression" dxfId="2510" priority="13056">
      <formula>IF(RIGHT(TEXT(AE134,"0.#"),1)=".",TRUE,FALSE)</formula>
    </cfRule>
  </conditionalFormatting>
  <conditionalFormatting sqref="AE433 AI433 AM433 AQ433">
    <cfRule type="expression" dxfId="2509" priority="13025">
      <formula>IF(RIGHT(TEXT(AE433,"0.#"),1)=".",FALSE,TRUE)</formula>
    </cfRule>
    <cfRule type="expression" dxfId="2508" priority="13026">
      <formula>IF(RIGHT(TEXT(AE433,"0.#"),1)=".",TRUE,FALSE)</formula>
    </cfRule>
  </conditionalFormatting>
  <conditionalFormatting sqref="AE434 AI434 AM434 AQ434">
    <cfRule type="expression" dxfId="2507" priority="13023">
      <formula>IF(RIGHT(TEXT(AE434,"0.#"),1)=".",FALSE,TRUE)</formula>
    </cfRule>
    <cfRule type="expression" dxfId="2506" priority="13024">
      <formula>IF(RIGHT(TEXT(AE434,"0.#"),1)=".",TRUE,FALSE)</formula>
    </cfRule>
  </conditionalFormatting>
  <conditionalFormatting sqref="AE435 AI435 AM435 AQ435">
    <cfRule type="expression" dxfId="2505" priority="13021">
      <formula>IF(RIGHT(TEXT(AE435,"0.#"),1)=".",FALSE,TRUE)</formula>
    </cfRule>
    <cfRule type="expression" dxfId="2504" priority="13022">
      <formula>IF(RIGHT(TEXT(AE435,"0.#"),1)=".",TRUE,FALSE)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30"/>
      <c r="AA2" s="831"/>
      <c r="AB2" s="1025" t="s">
        <v>11</v>
      </c>
      <c r="AC2" s="1026"/>
      <c r="AD2" s="1027"/>
      <c r="AE2" s="1031" t="s">
        <v>556</v>
      </c>
      <c r="AF2" s="1031"/>
      <c r="AG2" s="1031"/>
      <c r="AH2" s="1031"/>
      <c r="AI2" s="1031" t="s">
        <v>553</v>
      </c>
      <c r="AJ2" s="1031"/>
      <c r="AK2" s="1031"/>
      <c r="AL2" s="1031"/>
      <c r="AM2" s="1031" t="s">
        <v>527</v>
      </c>
      <c r="AN2" s="1031"/>
      <c r="AO2" s="103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30"/>
      <c r="AA9" s="831"/>
      <c r="AB9" s="1025" t="s">
        <v>11</v>
      </c>
      <c r="AC9" s="1026"/>
      <c r="AD9" s="1027"/>
      <c r="AE9" s="1031" t="s">
        <v>557</v>
      </c>
      <c r="AF9" s="1031"/>
      <c r="AG9" s="1031"/>
      <c r="AH9" s="1031"/>
      <c r="AI9" s="1031" t="s">
        <v>553</v>
      </c>
      <c r="AJ9" s="1031"/>
      <c r="AK9" s="1031"/>
      <c r="AL9" s="1031"/>
      <c r="AM9" s="1031" t="s">
        <v>527</v>
      </c>
      <c r="AN9" s="1031"/>
      <c r="AO9" s="103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30"/>
      <c r="AA16" s="831"/>
      <c r="AB16" s="1025" t="s">
        <v>11</v>
      </c>
      <c r="AC16" s="1026"/>
      <c r="AD16" s="1027"/>
      <c r="AE16" s="1031" t="s">
        <v>556</v>
      </c>
      <c r="AF16" s="1031"/>
      <c r="AG16" s="1031"/>
      <c r="AH16" s="1031"/>
      <c r="AI16" s="1031" t="s">
        <v>554</v>
      </c>
      <c r="AJ16" s="1031"/>
      <c r="AK16" s="1031"/>
      <c r="AL16" s="1031"/>
      <c r="AM16" s="1031" t="s">
        <v>527</v>
      </c>
      <c r="AN16" s="1031"/>
      <c r="AO16" s="103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30"/>
      <c r="AA23" s="831"/>
      <c r="AB23" s="1025" t="s">
        <v>11</v>
      </c>
      <c r="AC23" s="1026"/>
      <c r="AD23" s="1027"/>
      <c r="AE23" s="1031" t="s">
        <v>558</v>
      </c>
      <c r="AF23" s="1031"/>
      <c r="AG23" s="1031"/>
      <c r="AH23" s="1031"/>
      <c r="AI23" s="1031" t="s">
        <v>553</v>
      </c>
      <c r="AJ23" s="1031"/>
      <c r="AK23" s="1031"/>
      <c r="AL23" s="1031"/>
      <c r="AM23" s="1031" t="s">
        <v>527</v>
      </c>
      <c r="AN23" s="1031"/>
      <c r="AO23" s="103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30"/>
      <c r="AA30" s="831"/>
      <c r="AB30" s="1025" t="s">
        <v>11</v>
      </c>
      <c r="AC30" s="1026"/>
      <c r="AD30" s="1027"/>
      <c r="AE30" s="1031" t="s">
        <v>556</v>
      </c>
      <c r="AF30" s="1031"/>
      <c r="AG30" s="1031"/>
      <c r="AH30" s="1031"/>
      <c r="AI30" s="1031" t="s">
        <v>553</v>
      </c>
      <c r="AJ30" s="1031"/>
      <c r="AK30" s="1031"/>
      <c r="AL30" s="1031"/>
      <c r="AM30" s="1031" t="s">
        <v>551</v>
      </c>
      <c r="AN30" s="1031"/>
      <c r="AO30" s="103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30"/>
      <c r="AA37" s="831"/>
      <c r="AB37" s="1025" t="s">
        <v>11</v>
      </c>
      <c r="AC37" s="1026"/>
      <c r="AD37" s="1027"/>
      <c r="AE37" s="1031" t="s">
        <v>558</v>
      </c>
      <c r="AF37" s="1031"/>
      <c r="AG37" s="1031"/>
      <c r="AH37" s="1031"/>
      <c r="AI37" s="1031" t="s">
        <v>555</v>
      </c>
      <c r="AJ37" s="1031"/>
      <c r="AK37" s="1031"/>
      <c r="AL37" s="1031"/>
      <c r="AM37" s="1031" t="s">
        <v>552</v>
      </c>
      <c r="AN37" s="1031"/>
      <c r="AO37" s="103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30"/>
      <c r="AA44" s="831"/>
      <c r="AB44" s="1025" t="s">
        <v>11</v>
      </c>
      <c r="AC44" s="1026"/>
      <c r="AD44" s="1027"/>
      <c r="AE44" s="1031" t="s">
        <v>556</v>
      </c>
      <c r="AF44" s="1031"/>
      <c r="AG44" s="1031"/>
      <c r="AH44" s="1031"/>
      <c r="AI44" s="1031" t="s">
        <v>553</v>
      </c>
      <c r="AJ44" s="1031"/>
      <c r="AK44" s="1031"/>
      <c r="AL44" s="1031"/>
      <c r="AM44" s="1031" t="s">
        <v>527</v>
      </c>
      <c r="AN44" s="1031"/>
      <c r="AO44" s="103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30"/>
      <c r="AA51" s="831"/>
      <c r="AB51" s="557" t="s">
        <v>11</v>
      </c>
      <c r="AC51" s="1026"/>
      <c r="AD51" s="1027"/>
      <c r="AE51" s="1031" t="s">
        <v>556</v>
      </c>
      <c r="AF51" s="1031"/>
      <c r="AG51" s="1031"/>
      <c r="AH51" s="1031"/>
      <c r="AI51" s="1031" t="s">
        <v>553</v>
      </c>
      <c r="AJ51" s="1031"/>
      <c r="AK51" s="1031"/>
      <c r="AL51" s="1031"/>
      <c r="AM51" s="1031" t="s">
        <v>527</v>
      </c>
      <c r="AN51" s="1031"/>
      <c r="AO51" s="103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30"/>
      <c r="AA58" s="831"/>
      <c r="AB58" s="1025" t="s">
        <v>11</v>
      </c>
      <c r="AC58" s="1026"/>
      <c r="AD58" s="1027"/>
      <c r="AE58" s="1031" t="s">
        <v>556</v>
      </c>
      <c r="AF58" s="1031"/>
      <c r="AG58" s="1031"/>
      <c r="AH58" s="1031"/>
      <c r="AI58" s="1031" t="s">
        <v>553</v>
      </c>
      <c r="AJ58" s="1031"/>
      <c r="AK58" s="1031"/>
      <c r="AL58" s="1031"/>
      <c r="AM58" s="1031" t="s">
        <v>527</v>
      </c>
      <c r="AN58" s="1031"/>
      <c r="AO58" s="103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30"/>
      <c r="AA65" s="831"/>
      <c r="AB65" s="1025" t="s">
        <v>11</v>
      </c>
      <c r="AC65" s="1026"/>
      <c r="AD65" s="1027"/>
      <c r="AE65" s="1031" t="s">
        <v>556</v>
      </c>
      <c r="AF65" s="1031"/>
      <c r="AG65" s="1031"/>
      <c r="AH65" s="1031"/>
      <c r="AI65" s="1031" t="s">
        <v>553</v>
      </c>
      <c r="AJ65" s="1031"/>
      <c r="AK65" s="1031"/>
      <c r="AL65" s="1031"/>
      <c r="AM65" s="1031" t="s">
        <v>527</v>
      </c>
      <c r="AN65" s="1031"/>
      <c r="AO65" s="103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BD30" sqref="BD3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4"/>
      <c r="B15" s="1045"/>
      <c r="C15" s="1045"/>
      <c r="D15" s="1045"/>
      <c r="E15" s="1045"/>
      <c r="F15" s="1046"/>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4"/>
      <c r="B16" s="1045"/>
      <c r="C16" s="1045"/>
      <c r="D16" s="1045"/>
      <c r="E16" s="1045"/>
      <c r="F16" s="1046"/>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4"/>
      <c r="B28" s="1045"/>
      <c r="C28" s="1045"/>
      <c r="D28" s="1045"/>
      <c r="E28" s="1045"/>
      <c r="F28" s="1046"/>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4"/>
      <c r="B29" s="1045"/>
      <c r="C29" s="1045"/>
      <c r="D29" s="1045"/>
      <c r="E29" s="1045"/>
      <c r="F29" s="1046"/>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4"/>
      <c r="B41" s="1045"/>
      <c r="C41" s="1045"/>
      <c r="D41" s="1045"/>
      <c r="E41" s="1045"/>
      <c r="F41" s="1046"/>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4"/>
      <c r="B42" s="1045"/>
      <c r="C42" s="1045"/>
      <c r="D42" s="1045"/>
      <c r="E42" s="1045"/>
      <c r="F42" s="1046"/>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4"/>
      <c r="B56" s="1045"/>
      <c r="C56" s="1045"/>
      <c r="D56" s="1045"/>
      <c r="E56" s="1045"/>
      <c r="F56" s="1046"/>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4"/>
      <c r="B68" s="1045"/>
      <c r="C68" s="1045"/>
      <c r="D68" s="1045"/>
      <c r="E68" s="1045"/>
      <c r="F68" s="1046"/>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4"/>
      <c r="B69" s="1045"/>
      <c r="C69" s="1045"/>
      <c r="D69" s="1045"/>
      <c r="E69" s="1045"/>
      <c r="F69" s="1046"/>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4"/>
      <c r="B81" s="1045"/>
      <c r="C81" s="1045"/>
      <c r="D81" s="1045"/>
      <c r="E81" s="1045"/>
      <c r="F81" s="1046"/>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4"/>
      <c r="B82" s="1045"/>
      <c r="C82" s="1045"/>
      <c r="D82" s="1045"/>
      <c r="E82" s="1045"/>
      <c r="F82" s="1046"/>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4"/>
      <c r="B94" s="1045"/>
      <c r="C94" s="1045"/>
      <c r="D94" s="1045"/>
      <c r="E94" s="1045"/>
      <c r="F94" s="1046"/>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4"/>
      <c r="B95" s="1045"/>
      <c r="C95" s="1045"/>
      <c r="D95" s="1045"/>
      <c r="E95" s="1045"/>
      <c r="F95" s="1046"/>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4"/>
      <c r="B109" s="1045"/>
      <c r="C109" s="1045"/>
      <c r="D109" s="1045"/>
      <c r="E109" s="1045"/>
      <c r="F109" s="1046"/>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4"/>
      <c r="B121" s="1045"/>
      <c r="C121" s="1045"/>
      <c r="D121" s="1045"/>
      <c r="E121" s="1045"/>
      <c r="F121" s="1046"/>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4"/>
      <c r="B122" s="1045"/>
      <c r="C122" s="1045"/>
      <c r="D122" s="1045"/>
      <c r="E122" s="1045"/>
      <c r="F122" s="1046"/>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4"/>
      <c r="B134" s="1045"/>
      <c r="C134" s="1045"/>
      <c r="D134" s="1045"/>
      <c r="E134" s="1045"/>
      <c r="F134" s="1046"/>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4"/>
      <c r="B135" s="1045"/>
      <c r="C135" s="1045"/>
      <c r="D135" s="1045"/>
      <c r="E135" s="1045"/>
      <c r="F135" s="1046"/>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4"/>
      <c r="B147" s="1045"/>
      <c r="C147" s="1045"/>
      <c r="D147" s="1045"/>
      <c r="E147" s="1045"/>
      <c r="F147" s="1046"/>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4"/>
      <c r="B148" s="1045"/>
      <c r="C148" s="1045"/>
      <c r="D148" s="1045"/>
      <c r="E148" s="1045"/>
      <c r="F148" s="1046"/>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4"/>
      <c r="B162" s="1045"/>
      <c r="C162" s="1045"/>
      <c r="D162" s="1045"/>
      <c r="E162" s="1045"/>
      <c r="F162" s="1046"/>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4"/>
      <c r="B174" s="1045"/>
      <c r="C174" s="1045"/>
      <c r="D174" s="1045"/>
      <c r="E174" s="1045"/>
      <c r="F174" s="1046"/>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4"/>
      <c r="B175" s="1045"/>
      <c r="C175" s="1045"/>
      <c r="D175" s="1045"/>
      <c r="E175" s="1045"/>
      <c r="F175" s="1046"/>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4"/>
      <c r="B187" s="1045"/>
      <c r="C187" s="1045"/>
      <c r="D187" s="1045"/>
      <c r="E187" s="1045"/>
      <c r="F187" s="1046"/>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4"/>
      <c r="B188" s="1045"/>
      <c r="C188" s="1045"/>
      <c r="D188" s="1045"/>
      <c r="E188" s="1045"/>
      <c r="F188" s="1046"/>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4"/>
      <c r="B200" s="1045"/>
      <c r="C200" s="1045"/>
      <c r="D200" s="1045"/>
      <c r="E200" s="1045"/>
      <c r="F200" s="1046"/>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4"/>
      <c r="B201" s="1045"/>
      <c r="C201" s="1045"/>
      <c r="D201" s="1045"/>
      <c r="E201" s="1045"/>
      <c r="F201" s="1046"/>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4"/>
      <c r="B215" s="1045"/>
      <c r="C215" s="1045"/>
      <c r="D215" s="1045"/>
      <c r="E215" s="1045"/>
      <c r="F215" s="1046"/>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4"/>
      <c r="B227" s="1045"/>
      <c r="C227" s="1045"/>
      <c r="D227" s="1045"/>
      <c r="E227" s="1045"/>
      <c r="F227" s="1046"/>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4"/>
      <c r="B228" s="1045"/>
      <c r="C228" s="1045"/>
      <c r="D228" s="1045"/>
      <c r="E228" s="1045"/>
      <c r="F228" s="1046"/>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4"/>
      <c r="B240" s="1045"/>
      <c r="C240" s="1045"/>
      <c r="D240" s="1045"/>
      <c r="E240" s="1045"/>
      <c r="F240" s="1046"/>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4"/>
      <c r="B241" s="1045"/>
      <c r="C241" s="1045"/>
      <c r="D241" s="1045"/>
      <c r="E241" s="1045"/>
      <c r="F241" s="1046"/>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4"/>
      <c r="B253" s="1045"/>
      <c r="C253" s="1045"/>
      <c r="D253" s="1045"/>
      <c r="E253" s="1045"/>
      <c r="F253" s="1046"/>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4"/>
      <c r="B254" s="1045"/>
      <c r="C254" s="1045"/>
      <c r="D254" s="1045"/>
      <c r="E254" s="1045"/>
      <c r="F254" s="1046"/>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2019-05-29T04:28:29Z</cp:lastPrinted>
  <dcterms:created xsi:type="dcterms:W3CDTF">2012-03-13T00:50:25Z</dcterms:created>
  <dcterms:modified xsi:type="dcterms:W3CDTF">2019-05-29T09:53:54Z</dcterms:modified>
</cp:coreProperties>
</file>