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作業フォルダ\２０１９年度\03.作業依頼\02.予算班\20190410行政事業レビューシート作成作業\【レビューシート】\③登録\外部有識者点検対象\1.会計課担当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<sst xmlns="http://schemas.openxmlformats.org/spreadsheetml/2006/main" count="3009" uniqueCount="699">
  <si>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</si>
  <si>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</si>
  <si>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</si>
  <si>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</si>
  <si>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</si>
  <si>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</si>
  <si>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</si>
  <si>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</si>
  <si>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</si>
  <si>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</si>
  <si>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</si>
  <si>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</si>
  <si>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</si>
  <si>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</si>
  <si>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</si>
  <si>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</si>
  <si>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</si>
  <si>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</si>
  <si>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</si>
  <si>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</si>
  <si>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</si>
  <si>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</si>
  <si>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</si>
  <si>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</si>
  <si>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</si>
  <si>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</si>
  <si>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</si>
  <si>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</si>
  <si>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</si>
  <si>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</si>
  <si>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</si>
  <si>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</si>
  <si>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</si>
  <si>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</si>
  <si>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</si>
  <si>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</si>
  <si>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</si>
  <si>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</si>
  <si>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</si>
  <si>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</si>
  <si>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</si>
  <si>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</si>
  <si>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</si>
  <si>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</si>
  <si>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</si>
  <si>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</si>
  <si>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</si>
  <si>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</si>
  <si>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</si>
  <si>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</si>
  <si>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</si>
  <si>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</si>
  <si>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</si>
  <si>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</si>
  <si>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</si>
  <si>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</si>
  <si>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</si>
  <si>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</si>
  <si>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</si>
  <si>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</si>
  <si>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</si>
  <si>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</si>
  <si>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</si>
  <si>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</si>
  <si>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</si>
  <si>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</si>
  <si>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</si>
  <si>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</si>
  <si>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</si>
  <si>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</si>
  <si>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</si>
  <si>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</si>
  <si>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</si>
  <si>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</si>
  <si>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</si>
  <si>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</si>
  <si>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</si>
  <si>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</si>
  <si>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</si>
  <si>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</si>
  <si>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</si>
  <si>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</si>
  <si>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</si>
  <si>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</si>
  <si>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</si>
  <si>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</si>
  <si>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</si>
  <si>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</si>
  <si>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</si>
  <si>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</si>
  <si>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</si>
  <si>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</si>
  <si>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</si>
  <si>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</si>
  <si>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</si>
  <si>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</si>
  <si>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</si>
  <si>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</si>
  <si>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</si>
  <si>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</si>
  <si>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</si>
  <si>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</si>
  <si>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</si>
  <si>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</si>
  <si>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</si>
  <si>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</si>
  <si>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</si>
  <si>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</si>
  <si>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</si>
  <si>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</si>
  <si>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</si>
  <si>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</si>
  <si>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</si>
  <si>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</si>
  <si>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</si>
  <si>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</si>
  <si>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</si>
  <si>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</si>
  <si>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</si>
  <si>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</si>
  <si>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</si>
  <si>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</si>
  <si>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</si>
  <si>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</si>
  <si>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</si>
  <si>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</si>
  <si>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</si>
  <si>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</si>
  <si>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</si>
  <si>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</si>
  <si>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</si>
  <si>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</si>
  <si>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</si>
  <si>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</si>
  <si>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</si>
  <si>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</si>
  <si>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</si>
  <si>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</si>
  <si>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</si>
  <si>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</si>
  <si>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</si>
  <si>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</si>
  <si>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</si>
  <si>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</si>
  <si>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</si>
  <si>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</si>
  <si>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</si>
  <si>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</si>
  <si>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</si>
  <si>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</si>
  <si>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</si>
  <si>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</si>
  <si>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</si>
  <si>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</si>
  <si>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</si>
  <si>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</si>
  <si>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</si>
  <si>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</si>
  <si>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</si>
  <si>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</si>
  <si>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</si>
  <si>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</si>
  <si>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</si>
  <si>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</si>
  <si>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</si>
  <si>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</si>
  <si>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</si>
  <si>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</si>
  <si>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</si>
  <si>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</si>
  <si>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</si>
  <si>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</si>
  <si>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</si>
  <si>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</si>
  <si>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</si>
  <si>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</si>
  <si>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</si>
  <si>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</si>
  <si>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</si>
  <si>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</si>
  <si>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</si>
  <si>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</si>
  <si>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</si>
  <si>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</si>
  <si>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</si>
  <si>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</si>
  <si>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</si>
  <si>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</si>
  <si>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</si>
  <si>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</si>
  <si>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</si>
  <si>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</si>
  <si>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</si>
  <si>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</si>
  <si>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</si>
  <si>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</si>
  <si>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</si>
  <si>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</si>
  <si>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</si>
  <si>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</si>
  <si>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</si>
  <si>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</si>
  <si>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</si>
  <si>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</si>
  <si>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</si>
  <si>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</si>
  <si>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</si>
  <si>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</si>
  <si>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</si>
  <si>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</si>
  <si>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</si>
  <si>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</si>
  <si>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</si>
  <si>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</si>
  <si>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</si>
  <si>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</si>
  <si>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</si>
  <si>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</si>
  <si>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</si>
  <si>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</si>
  <si>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</si>
  <si>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</si>
  <si>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</si>
  <si>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</si>
  <si>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</si>
  <si>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</si>
  <si>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</si>
  <si>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</si>
  <si>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</si>
  <si>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</si>
  <si>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</si>
  <si>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</si>
  <si>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</si>
  <si>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</si>
  <si>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</si>
  <si>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</si>
  <si>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</si>
  <si>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</si>
  <si>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</si>
  <si>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</si>
  <si>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</si>
  <si>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</si>
  <si>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</si>
  <si>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</si>
  <si>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</si>
  <si>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</si>
  <si>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</si>
  <si>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</si>
  <si>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</si>
  <si>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</si>
  <si>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</si>
  <si>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</si>
  <si>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</si>
  <si>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</si>
  <si>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</si>
  <si>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</si>
  <si>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</si>
  <si>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</si>
  <si>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</si>
  <si>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</si>
  <si>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</si>
  <si>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</si>
  <si>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</si>
  <si>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</si>
  <si>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</si>
  <si>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</si>
  <si>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</si>
  <si>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</si>
  <si>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</si>
  <si>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</si>
  <si>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</si>
  <si>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</si>
  <si>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</si>
  <si>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</si>
  <si>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</si>
  <si>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</si>
  <si>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</si>
  <si>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</si>
  <si>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</si>
  <si>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</si>
  <si>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</si>
  <si>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</si>
  <si>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</si>
  <si>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</si>
  <si>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</si>
  <si>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</si>
  <si>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</si>
  <si>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</si>
  <si>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</si>
  <si>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</si>
  <si>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</si>
  <si>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</si>
  <si>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</si>
  <si>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</si>
  <si>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</si>
  <si>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</si>
  <si>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</si>
  <si>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</si>
  <si>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</si>
  <si>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</si>
  <si>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</si>
  <si>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</si>
  <si>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</si>
  <si>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</si>
  <si>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</si>
  <si>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</si>
  <si>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</si>
  <si>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</si>
  <si>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</si>
  <si>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</si>
  <si>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</si>
  <si>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</si>
  <si>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</si>
  <si>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</si>
  <si>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</si>
  <si>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</si>
  <si>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</si>
  <si>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</si>
  <si>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</si>
  <si>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</si>
  <si>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</si>
  <si>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</si>
  <si>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</si>
  <si>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</si>
  <si>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</si>
  <si>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</si>
  <si>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</si>
  <si>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</si>
  <si>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</si>
  <si>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</si>
  <si>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</si>
  <si>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</si>
  <si>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</si>
  <si>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</si>
  <si>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</si>
  <si>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</si>
  <si>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</si>
  <si>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</si>
  <si>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</si>
  <si>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</si>
  <si>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</si>
  <si>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</si>
  <si>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</si>
  <si>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</si>
  <si>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</si>
  <si>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</si>
  <si>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</si>
  <si>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</si>
  <si>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</si>
  <si>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</si>
  <si>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</si>
  <si>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</si>
  <si>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</si>
  <si>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</si>
  <si>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</si>
  <si>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</si>
  <si>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</si>
  <si>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</si>
  <si>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</si>
  <si>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</si>
  <si>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</si>
  <si>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</si>
  <si>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</si>
  <si>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</si>
  <si>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</si>
  <si>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</si>
  <si>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</si>
  <si>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</si>
  <si>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</si>
  <si>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</si>
  <si>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</si>
  <si>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</si>
  <si>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</si>
  <si>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</si>
  <si>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</si>
  <si>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</si>
  <si>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</si>
  <si>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</si>
  <si>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</si>
  <si>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</si>
  <si>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</si>
  <si>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</si>
  <si>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</si>
  <si>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</si>
  <si>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</si>
  <si>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</si>
  <si>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</si>
  <si>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</si>
  <si>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</si>
  <si>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</si>
  <si>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</si>
  <si>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</si>
  <si>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</si>
  <si>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</si>
  <si>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</si>
  <si>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</si>
  <si>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</si>
  <si>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</si>
  <si>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</si>
  <si>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</si>
  <si>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</si>
  <si>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</si>
  <si>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</si>
  <si>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</si>
  <si>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</si>
  <si>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</si>
  <si>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</si>
  <si>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</si>
  <si>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</si>
  <si>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</si>
  <si>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</si>
  <si>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</si>
  <si>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</si>
  <si>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</si>
  <si>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</si>
  <si>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</si>
  <si>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</si>
  <si>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</si>
  <si>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</si>
  <si>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</si>
  <si>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</si>
  <si>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</si>
  <si>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</si>
  <si>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</si>
  <si>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</si>
  <si>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</si>
  <si>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</si>
  <si>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</si>
  <si>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</si>
  <si>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</si>
  <si>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</si>
  <si>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</si>
  <si>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</si>
  <si>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</si>
  <si>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</si>
  <si>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</si>
  <si>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</si>
  <si>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</si>
  <si>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</si>
  <si>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</si>
  <si>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</si>
  <si>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</si>
  <si>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</si>
  <si>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</si>
  <si>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</si>
  <si>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</si>
  <si>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</si>
  <si>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</si>
  <si>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</si>
  <si>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</si>
  <si>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</si>
  <si>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</si>
  <si>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</si>
  <si>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</si>
  <si>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</si>
  <si>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</si>
  <si>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</si>
  <si>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</si>
  <si>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</si>
  <si>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</si>
  <si>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</si>
  <si>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</si>
  <si>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</si>
  <si>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</si>
  <si>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</si>
  <si>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</si>
  <si>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</si>
  <si>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</si>
  <si>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</si>
  <si>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</si>
  <si>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</si>
  <si>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</si>
  <si>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</si>
  <si>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</si>
  <si>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</si>
  <si>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</si>
  <si>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</si>
  <si>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</si>
  <si>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</si>
  <si>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</si>
  <si>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</si>
  <si>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</si>
  <si>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</si>
  <si>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</si>
  <si>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</si>
  <si>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</si>
  <si>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</si>
  <si>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</si>
  <si>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</si>
  <si>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</si>
  <si>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</si>
  <si>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</si>
  <si>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</si>
  <si>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</si>
  <si>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</si>
  <si>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</si>
  <si>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</si>
  <si>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</si>
  <si>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</si>
  <si>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</si>
  <si>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</si>
  <si>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</si>
  <si>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</si>
  <si>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</si>
  <si>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</si>
  <si>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</si>
  <si>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</si>
  <si>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</si>
  <si>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</si>
  <si>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</si>
  <si>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</si>
  <si>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</si>
  <si>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</si>
  <si>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</si>
  <si>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</si>
  <si>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</si>
  <si>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</si>
  <si>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</si>
  <si>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</si>
  <si>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</si>
  <si>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</si>
  <si>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</si>
  <si>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</si>
  <si>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</si>
  <si>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</si>
  <si>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</si>
  <si>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</si>
  <si>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</si>
  <si>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</si>
  <si>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</si>
  <si>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</si>
  <si>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</si>
  <si>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</si>
  <si>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</si>
  <si>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</si>
  <si>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</si>
  <si>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</si>
  <si>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</si>
  <si>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</si>
  <si>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</si>
  <si>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</si>
  <si>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</si>
  <si>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</si>
  <si>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</si>
  <si>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</si>
  <si>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</si>
  <si>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</si>
  <si>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</si>
  <si>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</si>
  <si>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</si>
  <si>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</si>
  <si>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</si>
  <si>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</si>
  <si>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</si>
  <si>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</si>
  <si>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</si>
  <si>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</si>
  <si>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</si>
  <si>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</si>
  <si>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</si>
  <si>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</si>
  <si>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</si>
  <si>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</si>
  <si>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</si>
  <si>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</si>
  <si>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</si>
  <si>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</si>
  <si>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</si>
  <si>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医療用麻薬適正使用推進事業</t>
    <phoneticPr fontId="5"/>
  </si>
  <si>
    <t>医薬・生活衛生局</t>
    <phoneticPr fontId="5"/>
  </si>
  <si>
    <t>監視指導・麻薬対策課</t>
    <phoneticPr fontId="5"/>
  </si>
  <si>
    <t>課長　磯部　総一郎</t>
    <phoneticPr fontId="5"/>
  </si>
  <si>
    <t>○</t>
  </si>
  <si>
    <t>がん対策基本法第９条第１項</t>
    <phoneticPr fontId="5"/>
  </si>
  <si>
    <t>がん対策推進基本計画</t>
    <phoneticPr fontId="5"/>
  </si>
  <si>
    <t>医療用麻薬の適正管理と適正使用の推進を図る。</t>
    <phoneticPr fontId="5"/>
  </si>
  <si>
    <t>-</t>
  </si>
  <si>
    <t>-</t>
    <phoneticPr fontId="5"/>
  </si>
  <si>
    <t>-</t>
    <phoneticPr fontId="5"/>
  </si>
  <si>
    <t>-</t>
    <phoneticPr fontId="5"/>
  </si>
  <si>
    <t>-</t>
    <phoneticPr fontId="5"/>
  </si>
  <si>
    <t>-</t>
    <phoneticPr fontId="5"/>
  </si>
  <si>
    <t>-</t>
    <phoneticPr fontId="5"/>
  </si>
  <si>
    <t>医薬品審査等業務庁費</t>
    <phoneticPr fontId="5"/>
  </si>
  <si>
    <t>職員旅費</t>
    <phoneticPr fontId="5"/>
  </si>
  <si>
    <t>委員等旅費</t>
    <phoneticPr fontId="5"/>
  </si>
  <si>
    <t>諸謝金</t>
    <phoneticPr fontId="5"/>
  </si>
  <si>
    <t>-</t>
    <phoneticPr fontId="5"/>
  </si>
  <si>
    <t>-</t>
    <phoneticPr fontId="5"/>
  </si>
  <si>
    <t>-</t>
    <phoneticPr fontId="5"/>
  </si>
  <si>
    <t>-</t>
    <phoneticPr fontId="5"/>
  </si>
  <si>
    <t>-</t>
    <phoneticPr fontId="5"/>
  </si>
  <si>
    <t>-</t>
    <phoneticPr fontId="5"/>
  </si>
  <si>
    <t>-</t>
    <phoneticPr fontId="5"/>
  </si>
  <si>
    <t>本事業は医療用麻薬について、適正な使用・管理・指導が行われることを目的としており、成果について直接的な指標は示すことは困難である。</t>
    <phoneticPr fontId="5"/>
  </si>
  <si>
    <t>間接的な指標として医療用麻薬消費量（国際麻薬統制委員会麻薬消費量単位S-DDD）を成果実績評価に活用する。
S-DDD：100万人1日あたりの医療用麻薬消費量（過去3年の平均）</t>
    <phoneticPr fontId="5"/>
  </si>
  <si>
    <t>S-DDD</t>
    <phoneticPr fontId="5"/>
  </si>
  <si>
    <t>-</t>
    <phoneticPr fontId="5"/>
  </si>
  <si>
    <t>-</t>
    <phoneticPr fontId="5"/>
  </si>
  <si>
    <t>-</t>
    <phoneticPr fontId="5"/>
  </si>
  <si>
    <t>-</t>
    <phoneticPr fontId="5"/>
  </si>
  <si>
    <t>-</t>
    <phoneticPr fontId="5"/>
  </si>
  <si>
    <t>-</t>
    <phoneticPr fontId="5"/>
  </si>
  <si>
    <t>箇所</t>
    <phoneticPr fontId="5"/>
  </si>
  <si>
    <t>箇所</t>
    <phoneticPr fontId="5"/>
  </si>
  <si>
    <t>人</t>
    <rPh sb="0" eb="1">
      <t>ヒト</t>
    </rPh>
    <phoneticPr fontId="5"/>
  </si>
  <si>
    <t>①Ｘ：「当該年度の講習会実施に係る執行額」／
Ｙ：「当該年度の講習会実施箇所数」　　　　　　　　　　　　　　　</t>
    <phoneticPr fontId="5"/>
  </si>
  <si>
    <t>円</t>
    <rPh sb="0" eb="1">
      <t>エン</t>
    </rPh>
    <phoneticPr fontId="5"/>
  </si>
  <si>
    <t>　　X/Y</t>
    <phoneticPr fontId="5"/>
  </si>
  <si>
    <t>1,208,208/12</t>
  </si>
  <si>
    <t>2,070,566/12</t>
    <phoneticPr fontId="5"/>
  </si>
  <si>
    <t>②Ｘ：「当該年度の講習会実施に係る執行額」／
　Ｙ：「当該年度の講習会参加者数」　　</t>
    <phoneticPr fontId="5"/>
  </si>
  <si>
    <t>③Ｘ：「当該年度の研修に係る執行額」／
Ｙ：「当該年度の研修参加者数」　　　　　　　　　　　　　　　　　　　　　　　　　　　　</t>
    <phoneticPr fontId="5"/>
  </si>
  <si>
    <t>　　　X/Y</t>
    <phoneticPr fontId="5"/>
  </si>
  <si>
    <t>2,070,566/2,640</t>
  </si>
  <si>
    <t>1,208,208/2,583</t>
  </si>
  <si>
    <t>35,600/47</t>
  </si>
  <si>
    <t>32,670/38</t>
  </si>
  <si>
    <t>33,461,000/2,900</t>
    <phoneticPr fontId="5"/>
  </si>
  <si>
    <t>麻薬・覚醒剤等の乱用を防止すること（Ⅱ－３）</t>
    <phoneticPr fontId="5"/>
  </si>
  <si>
    <t>規制されている乱用薬物について、不正流通の遮断及び乱用防止を推進すること（Ⅱ－３－１）</t>
    <phoneticPr fontId="5"/>
  </si>
  <si>
    <t>-</t>
    <phoneticPr fontId="5"/>
  </si>
  <si>
    <t>-</t>
    <phoneticPr fontId="5"/>
  </si>
  <si>
    <t>-</t>
    <phoneticPr fontId="5"/>
  </si>
  <si>
    <t>-</t>
    <phoneticPr fontId="5"/>
  </si>
  <si>
    <t>-</t>
    <phoneticPr fontId="5"/>
  </si>
  <si>
    <t>-</t>
    <phoneticPr fontId="5"/>
  </si>
  <si>
    <t>-</t>
    <phoneticPr fontId="5"/>
  </si>
  <si>
    <t>-</t>
    <phoneticPr fontId="5"/>
  </si>
  <si>
    <t>がん患者の生活の質の向上を図るため、医療用麻薬の適正使用を普及させることは、国民のニーズが高い。</t>
    <phoneticPr fontId="5"/>
  </si>
  <si>
    <t>医療関係者に対し、医療用麻薬適正使用のための管理・指導等を行うことは国が実施すべき事業である。</t>
    <phoneticPr fontId="5"/>
  </si>
  <si>
    <t>医療用麻薬の適正使用は、がん患者等の生活の質を向上させるものであり、優先度の高い事業である。</t>
    <phoneticPr fontId="5"/>
  </si>
  <si>
    <t>無</t>
  </si>
  <si>
    <t>一般競争入札を実施した結果、予定より大幅に価格が抑えられたものもあった。</t>
    <rPh sb="0" eb="2">
      <t>イッパン</t>
    </rPh>
    <rPh sb="2" eb="4">
      <t>キョウソウ</t>
    </rPh>
    <rPh sb="4" eb="6">
      <t>ニュウサツ</t>
    </rPh>
    <rPh sb="7" eb="9">
      <t>ジッシ</t>
    </rPh>
    <rPh sb="11" eb="13">
      <t>ケッカ</t>
    </rPh>
    <rPh sb="14" eb="16">
      <t>ヨテイ</t>
    </rPh>
    <rPh sb="18" eb="20">
      <t>オオハバ</t>
    </rPh>
    <rPh sb="21" eb="23">
      <t>カカク</t>
    </rPh>
    <rPh sb="24" eb="25">
      <t>オサ</t>
    </rPh>
    <phoneticPr fontId="5"/>
  </si>
  <si>
    <t>‐</t>
  </si>
  <si>
    <t>一般競争入札を実施した結果、予定より大幅に価格が抑えられたため。</t>
    <phoneticPr fontId="5"/>
  </si>
  <si>
    <t>講習会等の実施について広報を通した効率的な実施を検討している。</t>
    <phoneticPr fontId="5"/>
  </si>
  <si>
    <t>概ね見込み通りである。</t>
    <phoneticPr fontId="5"/>
  </si>
  <si>
    <t>348</t>
  </si>
  <si>
    <t>316</t>
  </si>
  <si>
    <t>275</t>
  </si>
  <si>
    <t>328</t>
  </si>
  <si>
    <t>339</t>
  </si>
  <si>
    <t>350</t>
  </si>
  <si>
    <t>347</t>
  </si>
  <si>
    <t>357</t>
    <phoneticPr fontId="5"/>
  </si>
  <si>
    <t>-</t>
    <phoneticPr fontId="5"/>
  </si>
  <si>
    <t>-</t>
    <phoneticPr fontId="5"/>
  </si>
  <si>
    <t>S-DDD</t>
    <phoneticPr fontId="5"/>
  </si>
  <si>
    <t>①講習会実施箇所数</t>
    <phoneticPr fontId="5"/>
  </si>
  <si>
    <t>②講習参加者数</t>
    <phoneticPr fontId="5"/>
  </si>
  <si>
    <t>③研修参加者数</t>
    <phoneticPr fontId="5"/>
  </si>
  <si>
    <t>医療用麻薬については年々消費量が増加していることから、全国的に統一した適正な使用・管理・指導を行うにより、がん疼痛患者等の生活の質（QOL）の向上を図ることを目標とし、医療関係者向けと一般の方向けに講習会の開催を実施した。
※Ｈ28～Ｈ30年度の達成状況等については、活動指標及び活動実績を御参照ください。</t>
    <rPh sb="84" eb="86">
      <t>イリョウ</t>
    </rPh>
    <rPh sb="86" eb="89">
      <t>カンケイシャ</t>
    </rPh>
    <rPh sb="89" eb="90">
      <t>ム</t>
    </rPh>
    <rPh sb="92" eb="94">
      <t>イッパン</t>
    </rPh>
    <rPh sb="95" eb="96">
      <t>カタ</t>
    </rPh>
    <rPh sb="96" eb="97">
      <t>ム</t>
    </rPh>
    <phoneticPr fontId="5"/>
  </si>
  <si>
    <t>医療関係者と一般の方向けに、医療用麻薬の適正使用推進のため講習会を開催し、医療用麻薬について、全国的に統一した適正な使用・管理に資することにより、麻薬・覚醒剤等の乱用防止に寄与するものである。（平成30年度の講習会実施箇所数　２０箇所）</t>
    <rPh sb="6" eb="8">
      <t>イッパン</t>
    </rPh>
    <rPh sb="9" eb="10">
      <t>カタ</t>
    </rPh>
    <phoneticPr fontId="5"/>
  </si>
  <si>
    <t>・医療用麻薬について、全国的に統一して適正な管理・使用・指導が行われるために必要な事業である。
・がん疼痛緩和と医療用麻薬の適正使用推進のための講習会については、今後も必要な見直しを行い、適正な執行に努める。</t>
    <phoneticPr fontId="5"/>
  </si>
  <si>
    <t>・講習会については参加者数が見込を下回ったのは、講習会の会場を増やしたことによるが、講習会の広報の方法について、各都道府県や関係学会、団体の協力を得て広報を行うなど、検討、工夫する。</t>
    <rPh sb="17" eb="18">
      <t>シタ</t>
    </rPh>
    <rPh sb="24" eb="27">
      <t>コウシュウカイ</t>
    </rPh>
    <rPh sb="28" eb="30">
      <t>カイジョウ</t>
    </rPh>
    <rPh sb="31" eb="32">
      <t>フ</t>
    </rPh>
    <phoneticPr fontId="5"/>
  </si>
  <si>
    <t>・公益財団法人麻薬・覚せい剤乱用防止センターと共催で、医療関係者等向けに、医療用麻薬の適正使用推進のための講習会を開催し、ＷＨＯ方式がん疼痛治療法の全国への均てん化と慢性疼痛治療の更なる向上を目指す。
・一般社団法人日本緩和医療薬学会と共催で、一般向けに、医療用麻薬の適正使用推進のための講習会を開催し、医療用麻薬に対する正しい知識の普及を目指す。</t>
    <rPh sb="1" eb="3">
      <t>コウエキ</t>
    </rPh>
    <rPh sb="3" eb="5">
      <t>ザイダン</t>
    </rPh>
    <rPh sb="5" eb="7">
      <t>ホウジン</t>
    </rPh>
    <rPh sb="7" eb="9">
      <t>マヤク</t>
    </rPh>
    <rPh sb="10" eb="11">
      <t>カク</t>
    </rPh>
    <rPh sb="13" eb="14">
      <t>ザイ</t>
    </rPh>
    <rPh sb="23" eb="25">
      <t>キョウサイ</t>
    </rPh>
    <rPh sb="102" eb="104">
      <t>イッパン</t>
    </rPh>
    <rPh sb="104" eb="106">
      <t>シャダン</t>
    </rPh>
    <rPh sb="106" eb="108">
      <t>ホウジン</t>
    </rPh>
    <rPh sb="108" eb="110">
      <t>ニホン</t>
    </rPh>
    <rPh sb="110" eb="112">
      <t>カンワ</t>
    </rPh>
    <rPh sb="112" eb="114">
      <t>イリョウ</t>
    </rPh>
    <rPh sb="114" eb="117">
      <t>ヤクガクカイ</t>
    </rPh>
    <rPh sb="118" eb="120">
      <t>キョウサイ</t>
    </rPh>
    <rPh sb="122" eb="124">
      <t>イッパン</t>
    </rPh>
    <rPh sb="124" eb="125">
      <t>ム</t>
    </rPh>
    <rPh sb="128" eb="131">
      <t>イリョウヨウ</t>
    </rPh>
    <rPh sb="131" eb="133">
      <t>マヤク</t>
    </rPh>
    <rPh sb="134" eb="136">
      <t>テキセイ</t>
    </rPh>
    <rPh sb="136" eb="138">
      <t>シヨウ</t>
    </rPh>
    <rPh sb="138" eb="140">
      <t>スイシン</t>
    </rPh>
    <rPh sb="144" eb="147">
      <t>コウシュウカイ</t>
    </rPh>
    <rPh sb="148" eb="150">
      <t>カイサイ</t>
    </rPh>
    <rPh sb="152" eb="155">
      <t>イリョウヨウ</t>
    </rPh>
    <rPh sb="155" eb="157">
      <t>マヤク</t>
    </rPh>
    <rPh sb="158" eb="159">
      <t>タイ</t>
    </rPh>
    <rPh sb="161" eb="162">
      <t>タダ</t>
    </rPh>
    <rPh sb="164" eb="166">
      <t>チシキ</t>
    </rPh>
    <rPh sb="167" eb="169">
      <t>フキュウ</t>
    </rPh>
    <rPh sb="170" eb="172">
      <t>メザ</t>
    </rPh>
    <phoneticPr fontId="5"/>
  </si>
  <si>
    <t>事業目的に即した適正な執行を行っている。</t>
    <phoneticPr fontId="5"/>
  </si>
  <si>
    <t>13,383,041/20</t>
    <phoneticPr fontId="5"/>
  </si>
  <si>
    <t>13,383,041/2,742</t>
    <phoneticPr fontId="5"/>
  </si>
  <si>
    <t>本事業は医療用麻薬について、適正な使用・管理・指導が行われることを目的としており、成果について直接的な指標は示すことは困難であるが、間接指標としてのS-DDDは一定の数値で推移していることから、事業の目標達成に向けて一定の効果があると認めれる。</t>
    <phoneticPr fontId="5"/>
  </si>
  <si>
    <t>講習会の開催にあっては共催の事業者と一部費用を折半して負担するなどしてコストの削減に努めている。</t>
    <rPh sb="0" eb="3">
      <t>コウシュウカイ</t>
    </rPh>
    <rPh sb="4" eb="6">
      <t>カイサイ</t>
    </rPh>
    <rPh sb="11" eb="13">
      <t>キョウサイ</t>
    </rPh>
    <rPh sb="14" eb="17">
      <t>ジギョウシャ</t>
    </rPh>
    <rPh sb="18" eb="20">
      <t>イチブ</t>
    </rPh>
    <rPh sb="20" eb="22">
      <t>ヒヨウ</t>
    </rPh>
    <rPh sb="23" eb="25">
      <t>セッパン</t>
    </rPh>
    <rPh sb="27" eb="29">
      <t>フタン</t>
    </rPh>
    <rPh sb="39" eb="41">
      <t>サクゲン</t>
    </rPh>
    <rPh sb="42" eb="43">
      <t>ツト</t>
    </rPh>
    <phoneticPr fontId="5"/>
  </si>
  <si>
    <t>雑役務</t>
    <rPh sb="0" eb="2">
      <t>ザツエキ</t>
    </rPh>
    <rPh sb="2" eb="3">
      <t>ム</t>
    </rPh>
    <phoneticPr fontId="5"/>
  </si>
  <si>
    <t>講習会サテライト会場の運営費用</t>
    <rPh sb="0" eb="3">
      <t>コウシュウカイ</t>
    </rPh>
    <rPh sb="8" eb="10">
      <t>カイジョウ</t>
    </rPh>
    <rPh sb="11" eb="13">
      <t>ウンエイ</t>
    </rPh>
    <rPh sb="13" eb="15">
      <t>ヒヨウ</t>
    </rPh>
    <phoneticPr fontId="5"/>
  </si>
  <si>
    <t>消耗品</t>
    <rPh sb="0" eb="3">
      <t>ショウモウヒン</t>
    </rPh>
    <phoneticPr fontId="5"/>
  </si>
  <si>
    <t>「テキスト」、「ガイダンス」、「医療用麻薬要覧」購入費用</t>
    <rPh sb="24" eb="26">
      <t>コウニュウ</t>
    </rPh>
    <rPh sb="26" eb="28">
      <t>ヒヨウ</t>
    </rPh>
    <phoneticPr fontId="5"/>
  </si>
  <si>
    <t>会場借料</t>
    <rPh sb="0" eb="2">
      <t>カイジョウ</t>
    </rPh>
    <rPh sb="2" eb="4">
      <t>シャクリョウ</t>
    </rPh>
    <phoneticPr fontId="5"/>
  </si>
  <si>
    <t>講習会会場の借上費用</t>
    <rPh sb="0" eb="3">
      <t>コウシュウカイ</t>
    </rPh>
    <rPh sb="3" eb="5">
      <t>カイジョウ</t>
    </rPh>
    <rPh sb="6" eb="7">
      <t>カ</t>
    </rPh>
    <rPh sb="7" eb="8">
      <t>ア</t>
    </rPh>
    <rPh sb="8" eb="10">
      <t>ヒヨウ</t>
    </rPh>
    <phoneticPr fontId="5"/>
  </si>
  <si>
    <t>講習会サテライト会場運営等</t>
    <rPh sb="10" eb="12">
      <t>ウンエイ</t>
    </rPh>
    <rPh sb="12" eb="13">
      <t>トウ</t>
    </rPh>
    <phoneticPr fontId="5"/>
  </si>
  <si>
    <t>-</t>
    <phoneticPr fontId="5"/>
  </si>
  <si>
    <t>一般向け講習会運営等</t>
    <rPh sb="0" eb="2">
      <t>イッパン</t>
    </rPh>
    <rPh sb="2" eb="3">
      <t>ム</t>
    </rPh>
    <rPh sb="4" eb="7">
      <t>コウシュウカイ</t>
    </rPh>
    <rPh sb="7" eb="9">
      <t>ウンエイ</t>
    </rPh>
    <rPh sb="9" eb="10">
      <t>トウ</t>
    </rPh>
    <phoneticPr fontId="5"/>
  </si>
  <si>
    <t>会場借料等</t>
  </si>
  <si>
    <t>会場借料等</t>
    <rPh sb="0" eb="2">
      <t>カイジョウ</t>
    </rPh>
    <rPh sb="2" eb="4">
      <t>シャクリョウ</t>
    </rPh>
    <rPh sb="4" eb="5">
      <t>トウ</t>
    </rPh>
    <phoneticPr fontId="5"/>
  </si>
  <si>
    <t>会場借料等</t>
    <phoneticPr fontId="5"/>
  </si>
  <si>
    <t>オスカー・ジャパン株式会社</t>
  </si>
  <si>
    <t>講習会広報</t>
    <rPh sb="0" eb="3">
      <t>コウシュウカイ</t>
    </rPh>
    <rPh sb="3" eb="5">
      <t>コウホウ</t>
    </rPh>
    <phoneticPr fontId="5"/>
  </si>
  <si>
    <t>旅券手配等</t>
    <rPh sb="0" eb="2">
      <t>リョケン</t>
    </rPh>
    <rPh sb="2" eb="4">
      <t>テハイ</t>
    </rPh>
    <rPh sb="4" eb="5">
      <t>トウ</t>
    </rPh>
    <phoneticPr fontId="5"/>
  </si>
  <si>
    <t>委員Ａ</t>
    <rPh sb="0" eb="2">
      <t>イイン</t>
    </rPh>
    <phoneticPr fontId="5"/>
  </si>
  <si>
    <t>検討会・講習会参加旅費</t>
    <rPh sb="0" eb="3">
      <t>ケントウカイ</t>
    </rPh>
    <rPh sb="4" eb="7">
      <t>コウシュウカイ</t>
    </rPh>
    <rPh sb="7" eb="9">
      <t>サンカ</t>
    </rPh>
    <rPh sb="9" eb="11">
      <t>リョヒ</t>
    </rPh>
    <phoneticPr fontId="5"/>
  </si>
  <si>
    <t>-</t>
    <phoneticPr fontId="5"/>
  </si>
  <si>
    <t>株式会社メイション</t>
    <rPh sb="0" eb="2">
      <t>カブシキ</t>
    </rPh>
    <rPh sb="2" eb="4">
      <t>カイシャ</t>
    </rPh>
    <phoneticPr fontId="5"/>
  </si>
  <si>
    <t>株式会社西日本新聞ビルディング</t>
    <phoneticPr fontId="5"/>
  </si>
  <si>
    <t>株式会社メイション</t>
    <phoneticPr fontId="5"/>
  </si>
  <si>
    <t>株式会社阪急阪神ビジネストラベル</t>
    <phoneticPr fontId="5"/>
  </si>
  <si>
    <t>公立学校共済組合和歌山宿泊所</t>
    <phoneticPr fontId="5"/>
  </si>
  <si>
    <t>公益財団法人広島平和文化センター</t>
    <phoneticPr fontId="5"/>
  </si>
  <si>
    <t>盛岡ターミナルビル株式会社</t>
    <rPh sb="9" eb="13">
      <t>カブシキガイシャ</t>
    </rPh>
    <phoneticPr fontId="5"/>
  </si>
  <si>
    <t>一般社団法人大分県労働福祉会館</t>
    <phoneticPr fontId="5"/>
  </si>
  <si>
    <t>-</t>
    <phoneticPr fontId="5"/>
  </si>
  <si>
    <t>-</t>
    <phoneticPr fontId="5"/>
  </si>
  <si>
    <t>-</t>
    <phoneticPr fontId="5"/>
  </si>
  <si>
    <t>当初見込みよりも低コストで執行が実現できており妥当である。</t>
    <phoneticPr fontId="5"/>
  </si>
  <si>
    <t>株式会社ティーケーピー</t>
    <phoneticPr fontId="5"/>
  </si>
  <si>
    <t>A.㈱ティーケーピー</t>
    <phoneticPr fontId="5"/>
  </si>
  <si>
    <t>B.㈱メイション</t>
    <phoneticPr fontId="5"/>
  </si>
  <si>
    <t>-</t>
    <phoneticPr fontId="5"/>
  </si>
  <si>
    <t>-</t>
    <phoneticPr fontId="5"/>
  </si>
  <si>
    <t>-</t>
    <phoneticPr fontId="5"/>
  </si>
  <si>
    <t>33,461,000/20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</si>
</sst>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177800</xdr:colOff>
      <xdr:row>741</xdr:row>
      <xdr:rowOff>317500</xdr:rowOff>
    </xdr:from>
    <xdr:to>
      <xdr:col>36</xdr:col>
      <xdr:colOff>109071</xdr:colOff>
      <xdr:row>744</xdr:row>
      <xdr:rowOff>49946</xdr:rowOff>
    </xdr:to>
    <xdr:sp macro="" textlink="">
      <xdr:nvSpPr>
        <xdr:cNvPr id="3" name="正方形/長方形 2"/>
        <xdr:cNvSpPr/>
      </xdr:nvSpPr>
      <xdr:spPr>
        <a:xfrm>
          <a:off x="4241800" y="51879500"/>
          <a:ext cx="3182471" cy="79924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１３．４百万円　　　</a:t>
          </a:r>
        </a:p>
      </xdr:txBody>
    </xdr:sp>
    <xdr:clientData/>
  </xdr:twoCellAnchor>
  <xdr:twoCellAnchor>
    <xdr:from>
      <xdr:col>28</xdr:col>
      <xdr:colOff>194236</xdr:colOff>
      <xdr:row>744</xdr:row>
      <xdr:rowOff>49946</xdr:rowOff>
    </xdr:from>
    <xdr:to>
      <xdr:col>29</xdr:col>
      <xdr:colOff>0</xdr:colOff>
      <xdr:row>746</xdr:row>
      <xdr:rowOff>0</xdr:rowOff>
    </xdr:to>
    <xdr:cxnSp macro="">
      <xdr:nvCxnSpPr>
        <xdr:cNvPr id="5" name="直線コネクタ 4"/>
        <xdr:cNvCxnSpPr/>
      </xdr:nvCxnSpPr>
      <xdr:spPr>
        <a:xfrm>
          <a:off x="5883836" y="52678746"/>
          <a:ext cx="8964" cy="6612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xdr:colOff>
      <xdr:row>746</xdr:row>
      <xdr:rowOff>25400</xdr:rowOff>
    </xdr:from>
    <xdr:to>
      <xdr:col>34</xdr:col>
      <xdr:colOff>0</xdr:colOff>
      <xdr:row>746</xdr:row>
      <xdr:rowOff>25400</xdr:rowOff>
    </xdr:to>
    <xdr:cxnSp macro="">
      <xdr:nvCxnSpPr>
        <xdr:cNvPr id="10" name="直線コネクタ 9"/>
        <xdr:cNvCxnSpPr/>
      </xdr:nvCxnSpPr>
      <xdr:spPr>
        <a:xfrm>
          <a:off x="4889500" y="53365400"/>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746</xdr:row>
      <xdr:rowOff>12700</xdr:rowOff>
    </xdr:from>
    <xdr:to>
      <xdr:col>24</xdr:col>
      <xdr:colOff>0</xdr:colOff>
      <xdr:row>747</xdr:row>
      <xdr:rowOff>317500</xdr:rowOff>
    </xdr:to>
    <xdr:cxnSp macro="">
      <xdr:nvCxnSpPr>
        <xdr:cNvPr id="16" name="直線矢印コネクタ 15"/>
        <xdr:cNvCxnSpPr/>
      </xdr:nvCxnSpPr>
      <xdr:spPr>
        <a:xfrm>
          <a:off x="4876800" y="53352700"/>
          <a:ext cx="0" cy="660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746</xdr:row>
      <xdr:rowOff>12700</xdr:rowOff>
    </xdr:from>
    <xdr:to>
      <xdr:col>34</xdr:col>
      <xdr:colOff>0</xdr:colOff>
      <xdr:row>747</xdr:row>
      <xdr:rowOff>317500</xdr:rowOff>
    </xdr:to>
    <xdr:cxnSp macro="">
      <xdr:nvCxnSpPr>
        <xdr:cNvPr id="18" name="直線矢印コネクタ 17"/>
        <xdr:cNvCxnSpPr/>
      </xdr:nvCxnSpPr>
      <xdr:spPr>
        <a:xfrm>
          <a:off x="6908800" y="53352700"/>
          <a:ext cx="0" cy="660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139700</xdr:colOff>
      <xdr:row>748</xdr:row>
      <xdr:rowOff>190500</xdr:rowOff>
    </xdr:from>
    <xdr:to>
      <xdr:col>44</xdr:col>
      <xdr:colOff>54661</xdr:colOff>
      <xdr:row>750</xdr:row>
      <xdr:rowOff>295462</xdr:rowOff>
    </xdr:to>
    <xdr:sp macro="" textlink="">
      <xdr:nvSpPr>
        <xdr:cNvPr id="20" name="正方形/長方形 19"/>
        <xdr:cNvSpPr/>
      </xdr:nvSpPr>
      <xdr:spPr>
        <a:xfrm>
          <a:off x="6235700" y="54241700"/>
          <a:ext cx="2759761" cy="8161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en-US" altLang="ja-JP" sz="1100"/>
            <a:t>B.</a:t>
          </a:r>
          <a:r>
            <a:rPr kumimoji="1" lang="ja-JP" altLang="en-US" sz="1100"/>
            <a:t>㈱メイション４．９百万円</a:t>
          </a:r>
        </a:p>
      </xdr:txBody>
    </xdr:sp>
    <xdr:clientData/>
  </xdr:twoCellAnchor>
  <xdr:twoCellAnchor>
    <xdr:from>
      <xdr:col>14</xdr:col>
      <xdr:colOff>38100</xdr:colOff>
      <xdr:row>748</xdr:row>
      <xdr:rowOff>152400</xdr:rowOff>
    </xdr:from>
    <xdr:to>
      <xdr:col>27</xdr:col>
      <xdr:colOff>156261</xdr:colOff>
      <xdr:row>750</xdr:row>
      <xdr:rowOff>257362</xdr:rowOff>
    </xdr:to>
    <xdr:sp macro="" textlink="">
      <xdr:nvSpPr>
        <xdr:cNvPr id="21" name="正方形/長方形 20"/>
        <xdr:cNvSpPr/>
      </xdr:nvSpPr>
      <xdr:spPr>
        <a:xfrm>
          <a:off x="2882900" y="54203600"/>
          <a:ext cx="2759761" cy="81616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Ａ</a:t>
          </a:r>
          <a:r>
            <a:rPr kumimoji="1" lang="en-US" altLang="ja-JP" sz="1100"/>
            <a:t>.</a:t>
          </a:r>
          <a:r>
            <a:rPr kumimoji="1" lang="ja-JP" altLang="en-US" sz="1100"/>
            <a:t>事務費８．５百万円</a:t>
          </a:r>
        </a:p>
      </xdr:txBody>
    </xdr:sp>
    <xdr:clientData/>
  </xdr:twoCellAnchor>
  <xdr:twoCellAnchor>
    <xdr:from>
      <xdr:col>12</xdr:col>
      <xdr:colOff>177800</xdr:colOff>
      <xdr:row>751</xdr:row>
      <xdr:rowOff>114300</xdr:rowOff>
    </xdr:from>
    <xdr:to>
      <xdr:col>28</xdr:col>
      <xdr:colOff>149554</xdr:colOff>
      <xdr:row>752</xdr:row>
      <xdr:rowOff>151121</xdr:rowOff>
    </xdr:to>
    <xdr:sp macro="" textlink="">
      <xdr:nvSpPr>
        <xdr:cNvPr id="23" name="大かっこ 22"/>
        <xdr:cNvSpPr/>
      </xdr:nvSpPr>
      <xdr:spPr>
        <a:xfrm>
          <a:off x="2616200" y="55232300"/>
          <a:ext cx="3222954" cy="3924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役務、会場借料、旅費、謝金</a:t>
          </a:r>
          <a:endParaRPr lang="ja-JP" altLang="ja-JP">
            <a:effectLst/>
          </a:endParaRPr>
        </a:p>
        <a:p>
          <a:pPr algn="l"/>
          <a:endParaRPr kumimoji="1" lang="ja-JP" altLang="en-US" sz="1100"/>
        </a:p>
      </xdr:txBody>
    </xdr:sp>
    <xdr:clientData/>
  </xdr:twoCellAnchor>
  <xdr:twoCellAnchor>
    <xdr:from>
      <xdr:col>30</xdr:col>
      <xdr:colOff>63500</xdr:colOff>
      <xdr:row>751</xdr:row>
      <xdr:rowOff>63500</xdr:rowOff>
    </xdr:from>
    <xdr:to>
      <xdr:col>46</xdr:col>
      <xdr:colOff>35254</xdr:colOff>
      <xdr:row>752</xdr:row>
      <xdr:rowOff>317500</xdr:rowOff>
    </xdr:to>
    <xdr:sp macro="" textlink="">
      <xdr:nvSpPr>
        <xdr:cNvPr id="24" name="大かっこ 23"/>
        <xdr:cNvSpPr/>
      </xdr:nvSpPr>
      <xdr:spPr>
        <a:xfrm>
          <a:off x="6159500" y="55181500"/>
          <a:ext cx="3222954" cy="609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31</xdr:col>
      <xdr:colOff>114300</xdr:colOff>
      <xdr:row>751</xdr:row>
      <xdr:rowOff>127000</xdr:rowOff>
    </xdr:from>
    <xdr:ext cx="2832100" cy="546100"/>
    <xdr:sp macro="" textlink="">
      <xdr:nvSpPr>
        <xdr:cNvPr id="4" name="テキスト ボックス 3"/>
        <xdr:cNvSpPr txBox="1"/>
      </xdr:nvSpPr>
      <xdr:spPr>
        <a:xfrm>
          <a:off x="6413500" y="55245000"/>
          <a:ext cx="2832100" cy="546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疼痛緩和のための医療用麻薬適正使用推進講習会サテライト会場設置の運営等一式</a:t>
          </a:r>
        </a:p>
      </xdr:txBody>
    </xdr:sp>
    <xdr:clientData/>
  </xdr:oneCellAnchor>
  <xdr:twoCellAnchor>
    <xdr:from>
      <xdr:col>34</xdr:col>
      <xdr:colOff>165100</xdr:colOff>
      <xdr:row>747</xdr:row>
      <xdr:rowOff>215900</xdr:rowOff>
    </xdr:from>
    <xdr:to>
      <xdr:col>47</xdr:col>
      <xdr:colOff>12700</xdr:colOff>
      <xdr:row>748</xdr:row>
      <xdr:rowOff>190500</xdr:rowOff>
    </xdr:to>
    <xdr:sp macro="" textlink="">
      <xdr:nvSpPr>
        <xdr:cNvPr id="14" name="正方形/長方形 13"/>
        <xdr:cNvSpPr/>
      </xdr:nvSpPr>
      <xdr:spPr>
        <a:xfrm>
          <a:off x="7073900" y="53581300"/>
          <a:ext cx="2489200" cy="33020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50" sqref="BF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377</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3</v>
      </c>
      <c r="X13" s="658"/>
      <c r="Y13" s="658"/>
      <c r="Z13" s="658"/>
      <c r="AA13" s="658"/>
      <c r="AB13" s="658"/>
      <c r="AC13" s="659"/>
      <c r="AD13" s="657">
        <v>18</v>
      </c>
      <c r="AE13" s="658"/>
      <c r="AF13" s="658"/>
      <c r="AG13" s="658"/>
      <c r="AH13" s="658"/>
      <c r="AI13" s="658"/>
      <c r="AJ13" s="659"/>
      <c r="AK13" s="657">
        <v>33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580</v>
      </c>
      <c r="X14" s="658"/>
      <c r="Y14" s="658"/>
      <c r="Z14" s="658"/>
      <c r="AA14" s="658"/>
      <c r="AB14" s="658"/>
      <c r="AC14" s="659"/>
      <c r="AD14" s="657" t="s">
        <v>582</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581</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581</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v>
      </c>
      <c r="Q18" s="879"/>
      <c r="R18" s="879"/>
      <c r="S18" s="879"/>
      <c r="T18" s="879"/>
      <c r="U18" s="879"/>
      <c r="V18" s="880"/>
      <c r="W18" s="878">
        <f>SUM(W13:AC17)</f>
        <v>3</v>
      </c>
      <c r="X18" s="879"/>
      <c r="Y18" s="879"/>
      <c r="Z18" s="879"/>
      <c r="AA18" s="879"/>
      <c r="AB18" s="879"/>
      <c r="AC18" s="880"/>
      <c r="AD18" s="878">
        <f>SUM(AD13:AJ17)</f>
        <v>18</v>
      </c>
      <c r="AE18" s="879"/>
      <c r="AF18" s="879"/>
      <c r="AG18" s="879"/>
      <c r="AH18" s="879"/>
      <c r="AI18" s="879"/>
      <c r="AJ18" s="880"/>
      <c r="AK18" s="878">
        <f>SUM(AK13:AQ17)</f>
        <v>33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v>
      </c>
      <c r="Q19" s="658"/>
      <c r="R19" s="658"/>
      <c r="S19" s="658"/>
      <c r="T19" s="658"/>
      <c r="U19" s="658"/>
      <c r="V19" s="659"/>
      <c r="W19" s="657">
        <v>2</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0.33333333333333331</v>
      </c>
      <c r="Q20" s="318"/>
      <c r="R20" s="318"/>
      <c r="S20" s="318"/>
      <c r="T20" s="318"/>
      <c r="U20" s="318"/>
      <c r="V20" s="318"/>
      <c r="W20" s="318">
        <f t="shared" ref="W20" si="0">IF(W18=0, "-", SUM(W19)/W18)</f>
        <v>0.66666666666666663</v>
      </c>
      <c r="X20" s="318"/>
      <c r="Y20" s="318"/>
      <c r="Z20" s="318"/>
      <c r="AA20" s="318"/>
      <c r="AB20" s="318"/>
      <c r="AC20" s="318"/>
      <c r="AD20" s="318">
        <f t="shared" ref="AD20" si="1">IF(AD18=0, "-", SUM(AD19)/AD18)</f>
        <v>0.72222222222222221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0.33333333333333331</v>
      </c>
      <c r="Q21" s="318"/>
      <c r="R21" s="318"/>
      <c r="S21" s="318"/>
      <c r="T21" s="318"/>
      <c r="U21" s="318"/>
      <c r="V21" s="318"/>
      <c r="W21" s="318">
        <f t="shared" ref="W21" si="2">IF(W19=0, "-", SUM(W19)/SUM(W13,W14))</f>
        <v>0.66666666666666663</v>
      </c>
      <c r="X21" s="318"/>
      <c r="Y21" s="318"/>
      <c r="Z21" s="318"/>
      <c r="AA21" s="318"/>
      <c r="AB21" s="318"/>
      <c r="AC21" s="318"/>
      <c r="AD21" s="318">
        <f t="shared" ref="AD21" si="3">IF(AD19=0, "-", SUM(AD19)/SUM(AD13,AD14))</f>
        <v>0.72222222222222221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31</v>
      </c>
      <c r="Q23" s="920"/>
      <c r="R23" s="920"/>
      <c r="S23" s="920"/>
      <c r="T23" s="920"/>
      <c r="U23" s="920"/>
      <c r="V23" s="937"/>
      <c r="W23" s="919"/>
      <c r="X23" s="920"/>
      <c r="Y23" s="920"/>
      <c r="Z23" s="920"/>
      <c r="AA23" s="920"/>
      <c r="AB23" s="920"/>
      <c r="AC23" s="937"/>
      <c r="AD23" s="974" t="s">
        <v>587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0.8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585</v>
      </c>
      <c r="H25" s="956"/>
      <c r="I25" s="956"/>
      <c r="J25" s="956"/>
      <c r="K25" s="956"/>
      <c r="L25" s="956"/>
      <c r="M25" s="956"/>
      <c r="N25" s="956"/>
      <c r="O25" s="957"/>
      <c r="P25" s="657">
        <v>0.7</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586</v>
      </c>
      <c r="H26" s="956"/>
      <c r="I26" s="956"/>
      <c r="J26" s="956"/>
      <c r="K26" s="956"/>
      <c r="L26" s="956"/>
      <c r="M26" s="956"/>
      <c r="N26" s="956"/>
      <c r="O26" s="957"/>
      <c r="P26" s="657">
        <v>0.5</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t="s">
        <v>590</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t="s">
        <v>588</v>
      </c>
      <c r="AF32" s="219"/>
      <c r="AG32" s="219"/>
      <c r="AH32" s="219"/>
      <c r="AI32" s="218" t="s">
        <v>587</v>
      </c>
      <c r="AJ32" s="219"/>
      <c r="AK32" s="219"/>
      <c r="AL32" s="219"/>
      <c r="AM32" s="218" t="s">
        <v>589</v>
      </c>
      <c r="AN32" s="219"/>
      <c r="AO32" s="219"/>
      <c r="AP32" s="219"/>
      <c r="AQ32" s="340" t="s">
        <v>580</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590</v>
      </c>
      <c r="AF33" s="219"/>
      <c r="AG33" s="219"/>
      <c r="AH33" s="219"/>
      <c r="AI33" s="218" t="s">
        <v>587</v>
      </c>
      <c r="AJ33" s="219"/>
      <c r="AK33" s="219"/>
      <c r="AL33" s="219"/>
      <c r="AM33" s="218" t="s">
        <v>580</v>
      </c>
      <c r="AN33" s="219"/>
      <c r="AO33" s="219"/>
      <c r="AP33" s="219"/>
      <c r="AQ33" s="340" t="s">
        <v>588</v>
      </c>
      <c r="AR33" s="207"/>
      <c r="AS33" s="207"/>
      <c r="AT33" s="341"/>
      <c r="AU33" s="219" t="s">
        <v>592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591</v>
      </c>
      <c r="AJ34" s="219"/>
      <c r="AK34" s="219"/>
      <c r="AL34" s="219"/>
      <c r="AM34" s="218" t="s">
        <v>580</v>
      </c>
      <c r="AN34" s="219"/>
      <c r="AO34" s="219"/>
      <c r="AP34" s="219"/>
      <c r="AQ34" s="340" t="s">
        <v>580</v>
      </c>
      <c r="AR34" s="207"/>
      <c r="AS34" s="207"/>
      <c r="AT34" s="341"/>
      <c r="AU34" s="219" t="s">
        <v>580</v>
      </c>
      <c r="AV34" s="219"/>
      <c r="AW34" s="219"/>
      <c r="AX34" s="221"/>
    </row>
    <row r="35" spans="1:50" ht="23.25" customHeight="1" x14ac:dyDescent="0.15">
      <c r="A35" s="226" t="s">
        <v>503</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594</v>
      </c>
      <c r="H82" s="676"/>
      <c r="I82" s="676"/>
      <c r="J82" s="676"/>
      <c r="K82" s="676"/>
      <c r="L82" s="676"/>
      <c r="M82" s="676"/>
      <c r="N82" s="676"/>
      <c r="O82" s="676"/>
      <c r="P82" s="676"/>
      <c r="Q82" s="676"/>
      <c r="R82" s="676"/>
      <c r="S82" s="676"/>
      <c r="T82" s="676"/>
      <c r="U82" s="676"/>
      <c r="V82" s="676"/>
      <c r="W82" s="676"/>
      <c r="X82" s="676"/>
      <c r="Y82" s="676"/>
      <c r="Z82" s="676"/>
      <c r="AA82" s="677"/>
      <c r="AB82" s="884" t="s">
        <v>652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8.2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40.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588</v>
      </c>
      <c r="AR86" s="199"/>
      <c r="AS86" s="133" t="s">
        <v>355</v>
      </c>
      <c r="AT86" s="134"/>
      <c r="AU86" s="199">
        <v>31</v>
      </c>
      <c r="AV86" s="199"/>
      <c r="AW86" s="398" t="s">
        <v>300</v>
      </c>
      <c r="AX86" s="399"/>
      <c r="AY86" s="10"/>
      <c r="AZ86" s="10"/>
      <c r="BA86" s="10"/>
      <c r="BB86" s="10"/>
      <c r="BC86" s="10"/>
      <c r="BD86" s="10"/>
      <c r="BE86" s="10"/>
      <c r="BF86" s="10"/>
      <c r="BG86" s="10"/>
      <c r="BH86" s="10"/>
    </row>
    <row r="87" spans="1:60" ht="46.5" customHeight="1" x14ac:dyDescent="0.15">
      <c r="A87" s="865"/>
      <c r="B87" s="428"/>
      <c r="C87" s="428"/>
      <c r="D87" s="428"/>
      <c r="E87" s="428"/>
      <c r="F87" s="429"/>
      <c r="G87" s="104" t="s">
        <v>595</v>
      </c>
      <c r="H87" s="105"/>
      <c r="I87" s="105"/>
      <c r="J87" s="105"/>
      <c r="K87" s="105"/>
      <c r="L87" s="105"/>
      <c r="M87" s="105"/>
      <c r="N87" s="105"/>
      <c r="O87" s="106"/>
      <c r="P87" s="105" t="s">
        <v>648</v>
      </c>
      <c r="Q87" s="514"/>
      <c r="R87" s="514"/>
      <c r="S87" s="514"/>
      <c r="T87" s="514"/>
      <c r="U87" s="514"/>
      <c r="V87" s="514"/>
      <c r="W87" s="514"/>
      <c r="X87" s="515"/>
      <c r="Y87" s="561" t="s">
        <v>62</v>
      </c>
      <c r="Z87" s="562"/>
      <c r="AA87" s="563"/>
      <c r="AB87" s="461" t="s">
        <v>596</v>
      </c>
      <c r="AC87" s="461"/>
      <c r="AD87" s="461"/>
      <c r="AE87" s="218">
        <v>1181</v>
      </c>
      <c r="AF87" s="219"/>
      <c r="AG87" s="219"/>
      <c r="AH87" s="219"/>
      <c r="AI87" s="218">
        <v>1181</v>
      </c>
      <c r="AJ87" s="219"/>
      <c r="AK87" s="219"/>
      <c r="AL87" s="219"/>
      <c r="AM87" s="218">
        <v>1352</v>
      </c>
      <c r="AN87" s="219"/>
      <c r="AO87" s="219"/>
      <c r="AP87" s="219"/>
      <c r="AQ87" s="340" t="s">
        <v>599</v>
      </c>
      <c r="AR87" s="207"/>
      <c r="AS87" s="207"/>
      <c r="AT87" s="341"/>
      <c r="AU87" s="219" t="s">
        <v>581</v>
      </c>
      <c r="AV87" s="219"/>
      <c r="AW87" s="219"/>
      <c r="AX87" s="221"/>
    </row>
    <row r="88" spans="1:60" ht="43.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597</v>
      </c>
      <c r="AC88" s="523"/>
      <c r="AD88" s="523"/>
      <c r="AE88" s="218" t="s">
        <v>598</v>
      </c>
      <c r="AF88" s="219"/>
      <c r="AG88" s="219"/>
      <c r="AH88" s="219"/>
      <c r="AI88" s="218" t="s">
        <v>588</v>
      </c>
      <c r="AJ88" s="219"/>
      <c r="AK88" s="219"/>
      <c r="AL88" s="219"/>
      <c r="AM88" s="218" t="s">
        <v>601</v>
      </c>
      <c r="AN88" s="219"/>
      <c r="AO88" s="219"/>
      <c r="AP88" s="219"/>
      <c r="AQ88" s="340" t="s">
        <v>580</v>
      </c>
      <c r="AR88" s="207"/>
      <c r="AS88" s="207"/>
      <c r="AT88" s="341"/>
      <c r="AU88" s="219" t="s">
        <v>600</v>
      </c>
      <c r="AV88" s="219"/>
      <c r="AW88" s="219"/>
      <c r="AX88" s="221"/>
      <c r="AY88" s="10"/>
      <c r="AZ88" s="10"/>
      <c r="BA88" s="10"/>
      <c r="BB88" s="10"/>
      <c r="BC88" s="10"/>
    </row>
    <row r="89" spans="1:60" ht="41.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580</v>
      </c>
      <c r="AF89" s="219"/>
      <c r="AG89" s="219"/>
      <c r="AH89" s="219"/>
      <c r="AI89" s="218" t="s">
        <v>582</v>
      </c>
      <c r="AJ89" s="219"/>
      <c r="AK89" s="219"/>
      <c r="AL89" s="219"/>
      <c r="AM89" s="218" t="s">
        <v>602</v>
      </c>
      <c r="AN89" s="219"/>
      <c r="AO89" s="219"/>
      <c r="AP89" s="219"/>
      <c r="AQ89" s="340" t="s">
        <v>599</v>
      </c>
      <c r="AR89" s="207"/>
      <c r="AS89" s="207"/>
      <c r="AT89" s="341"/>
      <c r="AU89" s="219" t="s">
        <v>591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649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12</v>
      </c>
      <c r="AF101" s="219"/>
      <c r="AG101" s="219"/>
      <c r="AH101" s="220"/>
      <c r="AI101" s="218">
        <v>12</v>
      </c>
      <c r="AJ101" s="219"/>
      <c r="AK101" s="219"/>
      <c r="AL101" s="220"/>
      <c r="AM101" s="218">
        <v>20</v>
      </c>
      <c r="AN101" s="219"/>
      <c r="AO101" s="219"/>
      <c r="AP101" s="220"/>
      <c r="AQ101" s="218" t="s">
        <v>588</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604</v>
      </c>
      <c r="AC102" s="461"/>
      <c r="AD102" s="461"/>
      <c r="AE102" s="418">
        <v>12</v>
      </c>
      <c r="AF102" s="418"/>
      <c r="AG102" s="418"/>
      <c r="AH102" s="418"/>
      <c r="AI102" s="418">
        <v>12</v>
      </c>
      <c r="AJ102" s="418"/>
      <c r="AK102" s="418"/>
      <c r="AL102" s="418"/>
      <c r="AM102" s="418">
        <v>18</v>
      </c>
      <c r="AN102" s="418"/>
      <c r="AO102" s="418"/>
      <c r="AP102" s="418"/>
      <c r="AQ102" s="273">
        <v>20</v>
      </c>
      <c r="AR102" s="274"/>
      <c r="AS102" s="274"/>
      <c r="AT102" s="319"/>
      <c r="AU102" s="273" t="s">
        <v>581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650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605</v>
      </c>
      <c r="AC104" s="546"/>
      <c r="AD104" s="547"/>
      <c r="AE104" s="218">
        <v>2583</v>
      </c>
      <c r="AF104" s="219"/>
      <c r="AG104" s="219"/>
      <c r="AH104" s="220"/>
      <c r="AI104" s="218">
        <v>2640</v>
      </c>
      <c r="AJ104" s="219"/>
      <c r="AK104" s="219"/>
      <c r="AL104" s="220"/>
      <c r="AM104" s="218">
        <v>2742</v>
      </c>
      <c r="AN104" s="219"/>
      <c r="AO104" s="219"/>
      <c r="AP104" s="220"/>
      <c r="AQ104" s="218" t="s">
        <v>576</v>
      </c>
      <c r="AR104" s="219"/>
      <c r="AS104" s="219"/>
      <c r="AT104" s="220"/>
      <c r="AU104" s="218" t="s">
        <v>576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605</v>
      </c>
      <c r="AC105" s="469"/>
      <c r="AD105" s="470"/>
      <c r="AE105" s="418">
        <v>2000</v>
      </c>
      <c r="AF105" s="418"/>
      <c r="AG105" s="418"/>
      <c r="AH105" s="418"/>
      <c r="AI105" s="418">
        <v>2000</v>
      </c>
      <c r="AJ105" s="418"/>
      <c r="AK105" s="418"/>
      <c r="AL105" s="418"/>
      <c r="AM105" s="418">
        <v>2900</v>
      </c>
      <c r="AN105" s="418"/>
      <c r="AO105" s="418"/>
      <c r="AP105" s="418"/>
      <c r="AQ105" s="218">
        <v>2900</v>
      </c>
      <c r="AR105" s="219"/>
      <c r="AS105" s="219"/>
      <c r="AT105" s="220"/>
      <c r="AU105" s="273" t="s">
        <v>580</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x14ac:dyDescent="0.15">
      <c r="A107" s="422"/>
      <c r="B107" s="423"/>
      <c r="C107" s="423"/>
      <c r="D107" s="423"/>
      <c r="E107" s="423"/>
      <c r="F107" s="424"/>
      <c r="G107" s="105" t="s">
        <v>651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605</v>
      </c>
      <c r="AC107" s="546"/>
      <c r="AD107" s="547"/>
      <c r="AE107" s="418">
        <v>47</v>
      </c>
      <c r="AF107" s="418"/>
      <c r="AG107" s="418"/>
      <c r="AH107" s="418"/>
      <c r="AI107" s="418">
        <v>38</v>
      </c>
      <c r="AJ107" s="418"/>
      <c r="AK107" s="418"/>
      <c r="AL107" s="418"/>
      <c r="AM107" s="418" t="s">
        <v>695</v>
      </c>
      <c r="AN107" s="418"/>
      <c r="AO107" s="418"/>
      <c r="AP107" s="418"/>
      <c r="AQ107" s="218" t="s">
        <v>588</v>
      </c>
      <c r="AR107" s="219"/>
      <c r="AS107" s="219"/>
      <c r="AT107" s="220"/>
      <c r="AU107" s="218" t="s">
        <v>580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605</v>
      </c>
      <c r="AC108" s="469"/>
      <c r="AD108" s="470"/>
      <c r="AE108" s="418">
        <v>47</v>
      </c>
      <c r="AF108" s="418"/>
      <c r="AG108" s="418"/>
      <c r="AH108" s="418"/>
      <c r="AI108" s="418">
        <v>47</v>
      </c>
      <c r="AJ108" s="418"/>
      <c r="AK108" s="418"/>
      <c r="AL108" s="418"/>
      <c r="AM108" s="418" t="s">
        <v>695</v>
      </c>
      <c r="AN108" s="418"/>
      <c r="AO108" s="418"/>
      <c r="AP108" s="418"/>
      <c r="AQ108" s="218" t="s">
        <v>695</v>
      </c>
      <c r="AR108" s="219"/>
      <c r="AS108" s="219"/>
      <c r="AT108" s="220"/>
      <c r="AU108" s="273" t="s">
        <v>581</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100684</v>
      </c>
      <c r="AF116" s="418"/>
      <c r="AG116" s="418"/>
      <c r="AH116" s="418"/>
      <c r="AI116" s="418">
        <v>172547</v>
      </c>
      <c r="AJ116" s="418"/>
      <c r="AK116" s="418"/>
      <c r="AL116" s="418"/>
      <c r="AM116" s="418">
        <v>669152</v>
      </c>
      <c r="AN116" s="418"/>
      <c r="AO116" s="418"/>
      <c r="AP116" s="418"/>
      <c r="AQ116" s="218">
        <v>1673050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610</v>
      </c>
      <c r="AJ117" s="551"/>
      <c r="AK117" s="551"/>
      <c r="AL117" s="551"/>
      <c r="AM117" s="551" t="s">
        <v>658</v>
      </c>
      <c r="AN117" s="551"/>
      <c r="AO117" s="551"/>
      <c r="AP117" s="551"/>
      <c r="AQ117" s="551" t="s">
        <v>698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611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607</v>
      </c>
      <c r="AC119" s="463"/>
      <c r="AD119" s="464"/>
      <c r="AE119" s="418">
        <v>468</v>
      </c>
      <c r="AF119" s="418"/>
      <c r="AG119" s="418"/>
      <c r="AH119" s="418"/>
      <c r="AI119" s="418">
        <v>784</v>
      </c>
      <c r="AJ119" s="418"/>
      <c r="AK119" s="418"/>
      <c r="AL119" s="418"/>
      <c r="AM119" s="418">
        <v>4881</v>
      </c>
      <c r="AN119" s="418"/>
      <c r="AO119" s="418"/>
      <c r="AP119" s="418"/>
      <c r="AQ119" s="418">
        <v>11538</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613</v>
      </c>
      <c r="AC120" s="473"/>
      <c r="AD120" s="474"/>
      <c r="AE120" s="551" t="s">
        <v>615</v>
      </c>
      <c r="AF120" s="551"/>
      <c r="AG120" s="551"/>
      <c r="AH120" s="551"/>
      <c r="AI120" s="551" t="s">
        <v>614</v>
      </c>
      <c r="AJ120" s="551"/>
      <c r="AK120" s="551"/>
      <c r="AL120" s="551"/>
      <c r="AM120" s="551" t="s">
        <v>659</v>
      </c>
      <c r="AN120" s="551"/>
      <c r="AO120" s="551"/>
      <c r="AP120" s="551"/>
      <c r="AQ120" s="551" t="s">
        <v>618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customHeight="1" x14ac:dyDescent="0.15">
      <c r="A122" s="439"/>
      <c r="B122" s="440"/>
      <c r="C122" s="440"/>
      <c r="D122" s="440"/>
      <c r="E122" s="440"/>
      <c r="F122" s="441"/>
      <c r="G122" s="393" t="s">
        <v>612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607</v>
      </c>
      <c r="AC122" s="463"/>
      <c r="AD122" s="464"/>
      <c r="AE122" s="418">
        <v>757</v>
      </c>
      <c r="AF122" s="418"/>
      <c r="AG122" s="418"/>
      <c r="AH122" s="418"/>
      <c r="AI122" s="418">
        <v>860</v>
      </c>
      <c r="AJ122" s="418"/>
      <c r="AK122" s="418"/>
      <c r="AL122" s="418"/>
      <c r="AM122" s="418" t="s">
        <v>695</v>
      </c>
      <c r="AN122" s="418"/>
      <c r="AO122" s="418"/>
      <c r="AP122" s="418"/>
      <c r="AQ122" s="418" t="s">
        <v>697</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608</v>
      </c>
      <c r="AC123" s="473"/>
      <c r="AD123" s="474"/>
      <c r="AE123" s="551" t="s">
        <v>616</v>
      </c>
      <c r="AF123" s="551"/>
      <c r="AG123" s="551"/>
      <c r="AH123" s="551"/>
      <c r="AI123" s="551" t="s">
        <v>617</v>
      </c>
      <c r="AJ123" s="551"/>
      <c r="AK123" s="551"/>
      <c r="AL123" s="551"/>
      <c r="AM123" s="551" t="s">
        <v>696</v>
      </c>
      <c r="AN123" s="551"/>
      <c r="AO123" s="551"/>
      <c r="AP123" s="551"/>
      <c r="AQ123" s="551" t="s">
        <v>696</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588</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599</v>
      </c>
      <c r="AF134" s="207"/>
      <c r="AG134" s="207"/>
      <c r="AH134" s="207"/>
      <c r="AI134" s="206" t="s">
        <v>588</v>
      </c>
      <c r="AJ134" s="207"/>
      <c r="AK134" s="207"/>
      <c r="AL134" s="207"/>
      <c r="AM134" s="206" t="s">
        <v>621</v>
      </c>
      <c r="AN134" s="207"/>
      <c r="AO134" s="207"/>
      <c r="AP134" s="207"/>
      <c r="AQ134" s="206" t="s">
        <v>580</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580</v>
      </c>
      <c r="AF135" s="207"/>
      <c r="AG135" s="207"/>
      <c r="AH135" s="207"/>
      <c r="AI135" s="206" t="s">
        <v>580</v>
      </c>
      <c r="AJ135" s="207"/>
      <c r="AK135" s="207"/>
      <c r="AL135" s="207"/>
      <c r="AM135" s="206" t="s">
        <v>580</v>
      </c>
      <c r="AN135" s="207"/>
      <c r="AO135" s="207"/>
      <c r="AP135" s="207"/>
      <c r="AQ135" s="206" t="s">
        <v>588</v>
      </c>
      <c r="AR135" s="207"/>
      <c r="AS135" s="207"/>
      <c r="AT135" s="207"/>
      <c r="AU135" s="206" t="s">
        <v>621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588</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593</v>
      </c>
      <c r="AC154" s="142"/>
      <c r="AD154" s="142"/>
      <c r="AE154" s="147" t="s">
        <v>588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576</v>
      </c>
      <c r="K430" s="901"/>
      <c r="L430" s="901"/>
      <c r="M430" s="901"/>
      <c r="N430" s="901"/>
      <c r="O430" s="901"/>
      <c r="P430" s="901"/>
      <c r="Q430" s="901"/>
      <c r="R430" s="901"/>
      <c r="S430" s="901"/>
      <c r="T430" s="902"/>
      <c r="U430" s="588" t="s">
        <v>622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0" t="s">
        <v>591</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40" t="s">
        <v>579</v>
      </c>
      <c r="AF433" s="207"/>
      <c r="AG433" s="207"/>
      <c r="AH433" s="207"/>
      <c r="AI433" s="340" t="s">
        <v>588</v>
      </c>
      <c r="AJ433" s="207"/>
      <c r="AK433" s="207"/>
      <c r="AL433" s="207"/>
      <c r="AM433" s="340" t="s">
        <v>621</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624</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601</v>
      </c>
      <c r="AJ435" s="207"/>
      <c r="AK435" s="207"/>
      <c r="AL435" s="207"/>
      <c r="AM435" s="340" t="s">
        <v>580</v>
      </c>
      <c r="AN435" s="207"/>
      <c r="AO435" s="207"/>
      <c r="AP435" s="341"/>
      <c r="AQ435" s="340" t="s">
        <v>580</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626</v>
      </c>
      <c r="AR457" s="200"/>
      <c r="AS457" s="133" t="s">
        <v>355</v>
      </c>
      <c r="AT457" s="134"/>
      <c r="AU457" s="200" t="s">
        <v>587</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625</v>
      </c>
      <c r="AF458" s="207"/>
      <c r="AG458" s="207"/>
      <c r="AH458" s="207"/>
      <c r="AI458" s="340" t="s">
        <v>588</v>
      </c>
      <c r="AJ458" s="207"/>
      <c r="AK458" s="207"/>
      <c r="AL458" s="207"/>
      <c r="AM458" s="340" t="s">
        <v>588</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625</v>
      </c>
      <c r="AF459" s="207"/>
      <c r="AG459" s="207"/>
      <c r="AH459" s="341"/>
      <c r="AI459" s="340" t="s">
        <v>580</v>
      </c>
      <c r="AJ459" s="207"/>
      <c r="AK459" s="207"/>
      <c r="AL459" s="207"/>
      <c r="AM459" s="340" t="s">
        <v>580</v>
      </c>
      <c r="AN459" s="207"/>
      <c r="AO459" s="207"/>
      <c r="AP459" s="341"/>
      <c r="AQ459" s="340" t="s">
        <v>627</v>
      </c>
      <c r="AR459" s="207"/>
      <c r="AS459" s="207"/>
      <c r="AT459" s="341"/>
      <c r="AU459" s="207" t="s">
        <v>591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587</v>
      </c>
      <c r="AJ460" s="207"/>
      <c r="AK460" s="207"/>
      <c r="AL460" s="207"/>
      <c r="AM460" s="340" t="s">
        <v>580</v>
      </c>
      <c r="AN460" s="207"/>
      <c r="AO460" s="207"/>
      <c r="AP460" s="341"/>
      <c r="AQ460" s="340" t="s">
        <v>627</v>
      </c>
      <c r="AR460" s="207"/>
      <c r="AS460" s="207"/>
      <c r="AT460" s="341"/>
      <c r="AU460" s="207" t="s">
        <v>628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634</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657</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635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634</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636</v>
      </c>
      <c r="AH714" s="737"/>
      <c r="AI714" s="737"/>
      <c r="AJ714" s="737"/>
      <c r="AK714" s="737"/>
      <c r="AL714" s="737"/>
      <c r="AM714" s="737"/>
      <c r="AN714" s="737"/>
      <c r="AO714" s="737"/>
      <c r="AP714" s="737"/>
      <c r="AQ714" s="737"/>
      <c r="AR714" s="737"/>
      <c r="AS714" s="737"/>
      <c r="AT714" s="737"/>
      <c r="AU714" s="737"/>
      <c r="AV714" s="737"/>
      <c r="AW714" s="737"/>
      <c r="AX714" s="738"/>
    </row>
    <row r="715" spans="1:50" ht="116.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660</v>
      </c>
      <c r="AH715" s="743"/>
      <c r="AI715" s="743"/>
      <c r="AJ715" s="743"/>
      <c r="AK715" s="743"/>
      <c r="AL715" s="743"/>
      <c r="AM715" s="743"/>
      <c r="AN715" s="743"/>
      <c r="AO715" s="743"/>
      <c r="AP715" s="743"/>
      <c r="AQ715" s="743"/>
      <c r="AR715" s="743"/>
      <c r="AS715" s="743"/>
      <c r="AT715" s="743"/>
      <c r="AU715" s="743"/>
      <c r="AV715" s="743"/>
      <c r="AW715" s="743"/>
      <c r="AX715" s="744"/>
    </row>
    <row r="716" spans="1:50" ht="6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661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634</v>
      </c>
      <c r="AE718" s="329"/>
      <c r="AF718" s="329"/>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580</v>
      </c>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638</v>
      </c>
      <c r="F737" s="990"/>
      <c r="G737" s="990"/>
      <c r="H737" s="990"/>
      <c r="I737" s="990"/>
      <c r="J737" s="990"/>
      <c r="K737" s="990"/>
      <c r="L737" s="990"/>
      <c r="M737" s="990"/>
      <c r="N737" s="365" t="s">
        <v>540</v>
      </c>
      <c r="O737" s="365"/>
      <c r="P737" s="365"/>
      <c r="Q737" s="365"/>
      <c r="R737" s="990" t="s">
        <v>639</v>
      </c>
      <c r="S737" s="990"/>
      <c r="T737" s="990"/>
      <c r="U737" s="990"/>
      <c r="V737" s="990"/>
      <c r="W737" s="990"/>
      <c r="X737" s="990"/>
      <c r="Y737" s="990"/>
      <c r="Z737" s="990"/>
      <c r="AA737" s="365" t="s">
        <v>539</v>
      </c>
      <c r="AB737" s="365"/>
      <c r="AC737" s="365"/>
      <c r="AD737" s="365"/>
      <c r="AE737" s="990" t="s">
        <v>640</v>
      </c>
      <c r="AF737" s="990"/>
      <c r="AG737" s="990"/>
      <c r="AH737" s="990"/>
      <c r="AI737" s="990"/>
      <c r="AJ737" s="990"/>
      <c r="AK737" s="990"/>
      <c r="AL737" s="990"/>
      <c r="AM737" s="990"/>
      <c r="AN737" s="365" t="s">
        <v>538</v>
      </c>
      <c r="AO737" s="365"/>
      <c r="AP737" s="365"/>
      <c r="AQ737" s="365"/>
      <c r="AR737" s="982" t="s">
        <v>641</v>
      </c>
      <c r="AS737" s="983"/>
      <c r="AT737" s="983"/>
      <c r="AU737" s="983"/>
      <c r="AV737" s="983"/>
      <c r="AW737" s="983"/>
      <c r="AX737" s="984"/>
      <c r="AY737" s="89"/>
      <c r="AZ737" s="89"/>
    </row>
    <row r="738" spans="1:52" ht="24.75" customHeight="1" x14ac:dyDescent="0.15">
      <c r="A738" s="991" t="s">
        <v>537</v>
      </c>
      <c r="B738" s="210"/>
      <c r="C738" s="210"/>
      <c r="D738" s="211"/>
      <c r="E738" s="990" t="s">
        <v>642</v>
      </c>
      <c r="F738" s="990"/>
      <c r="G738" s="990"/>
      <c r="H738" s="990"/>
      <c r="I738" s="990"/>
      <c r="J738" s="990"/>
      <c r="K738" s="990"/>
      <c r="L738" s="990"/>
      <c r="M738" s="990"/>
      <c r="N738" s="365" t="s">
        <v>536</v>
      </c>
      <c r="O738" s="365"/>
      <c r="P738" s="365"/>
      <c r="Q738" s="365"/>
      <c r="R738" s="990" t="s">
        <v>643</v>
      </c>
      <c r="S738" s="990"/>
      <c r="T738" s="990"/>
      <c r="U738" s="990"/>
      <c r="V738" s="990"/>
      <c r="W738" s="990"/>
      <c r="X738" s="990"/>
      <c r="Y738" s="990"/>
      <c r="Z738" s="990"/>
      <c r="AA738" s="365" t="s">
        <v>535</v>
      </c>
      <c r="AB738" s="365"/>
      <c r="AC738" s="365"/>
      <c r="AD738" s="365"/>
      <c r="AE738" s="990" t="s">
        <v>644</v>
      </c>
      <c r="AF738" s="990"/>
      <c r="AG738" s="990"/>
      <c r="AH738" s="990"/>
      <c r="AI738" s="990"/>
      <c r="AJ738" s="990"/>
      <c r="AK738" s="990"/>
      <c r="AL738" s="990"/>
      <c r="AM738" s="990"/>
      <c r="AN738" s="365" t="s">
        <v>531</v>
      </c>
      <c r="AO738" s="365"/>
      <c r="AP738" s="365"/>
      <c r="AQ738" s="365"/>
      <c r="AR738" s="982" t="s">
        <v>645</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364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666</v>
      </c>
      <c r="H781" s="671"/>
      <c r="I781" s="671"/>
      <c r="J781" s="671"/>
      <c r="K781" s="672"/>
      <c r="L781" s="664" t="s">
        <v>667</v>
      </c>
      <c r="M781" s="665"/>
      <c r="N781" s="665"/>
      <c r="O781" s="665"/>
      <c r="P781" s="665"/>
      <c r="Q781" s="665"/>
      <c r="R781" s="665"/>
      <c r="S781" s="665"/>
      <c r="T781" s="665"/>
      <c r="U781" s="665"/>
      <c r="V781" s="665"/>
      <c r="W781" s="665"/>
      <c r="X781" s="666"/>
      <c r="Y781" s="388">
        <v>2.9</v>
      </c>
      <c r="Z781" s="389"/>
      <c r="AA781" s="389"/>
      <c r="AB781" s="805"/>
      <c r="AC781" s="670" t="s">
        <v>662</v>
      </c>
      <c r="AD781" s="671"/>
      <c r="AE781" s="671"/>
      <c r="AF781" s="671"/>
      <c r="AG781" s="672"/>
      <c r="AH781" s="664" t="s">
        <v>663</v>
      </c>
      <c r="AI781" s="665"/>
      <c r="AJ781" s="665"/>
      <c r="AK781" s="665"/>
      <c r="AL781" s="665"/>
      <c r="AM781" s="665"/>
      <c r="AN781" s="665"/>
      <c r="AO781" s="665"/>
      <c r="AP781" s="665"/>
      <c r="AQ781" s="665"/>
      <c r="AR781" s="665"/>
      <c r="AS781" s="665"/>
      <c r="AT781" s="666"/>
      <c r="AU781" s="388">
        <v>4.0999999999999996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664</v>
      </c>
      <c r="AD782" s="607"/>
      <c r="AE782" s="607"/>
      <c r="AF782" s="607"/>
      <c r="AG782" s="608"/>
      <c r="AH782" s="598" t="s">
        <v>665</v>
      </c>
      <c r="AI782" s="599"/>
      <c r="AJ782" s="599"/>
      <c r="AK782" s="599"/>
      <c r="AL782" s="599"/>
      <c r="AM782" s="599"/>
      <c r="AN782" s="599"/>
      <c r="AO782" s="599"/>
      <c r="AP782" s="599"/>
      <c r="AQ782" s="599"/>
      <c r="AR782" s="599"/>
      <c r="AS782" s="599"/>
      <c r="AT782" s="600"/>
      <c r="AU782" s="601">
        <v>0.8</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4.8999999999999995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692</v>
      </c>
      <c r="D837" s="347"/>
      <c r="E837" s="347"/>
      <c r="F837" s="347"/>
      <c r="G837" s="347"/>
      <c r="H837" s="347"/>
      <c r="I837" s="347"/>
      <c r="J837" s="348">
        <v>7010001105955</v>
      </c>
      <c r="K837" s="349"/>
      <c r="L837" s="349"/>
      <c r="M837" s="349"/>
      <c r="N837" s="349"/>
      <c r="O837" s="349"/>
      <c r="P837" s="362" t="s">
        <v>673</v>
      </c>
      <c r="Q837" s="350"/>
      <c r="R837" s="350"/>
      <c r="S837" s="350"/>
      <c r="T837" s="350"/>
      <c r="U837" s="350"/>
      <c r="V837" s="350"/>
      <c r="W837" s="350"/>
      <c r="X837" s="350"/>
      <c r="Y837" s="351">
        <v>2.9</v>
      </c>
      <c r="Z837" s="352"/>
      <c r="AA837" s="352"/>
      <c r="AB837" s="353"/>
      <c r="AC837" s="363" t="s">
        <v>501</v>
      </c>
      <c r="AD837" s="371"/>
      <c r="AE837" s="371"/>
      <c r="AF837" s="371"/>
      <c r="AG837" s="371"/>
      <c r="AH837" s="372" t="s">
        <v>688</v>
      </c>
      <c r="AI837" s="373"/>
      <c r="AJ837" s="373"/>
      <c r="AK837" s="373"/>
      <c r="AL837" s="357" t="s">
        <v>689</v>
      </c>
      <c r="AM837" s="358"/>
      <c r="AN837" s="358"/>
      <c r="AO837" s="359"/>
      <c r="AP837" s="360" t="s">
        <v>690</v>
      </c>
      <c r="AQ837" s="360"/>
      <c r="AR837" s="360"/>
      <c r="AS837" s="360"/>
      <c r="AT837" s="360"/>
      <c r="AU837" s="360"/>
      <c r="AV837" s="360"/>
      <c r="AW837" s="360"/>
      <c r="AX837" s="360"/>
    </row>
    <row r="838" spans="1:50" ht="30" customHeight="1" x14ac:dyDescent="0.15">
      <c r="A838" s="376">
        <v>2</v>
      </c>
      <c r="B838" s="376">
        <v>1</v>
      </c>
      <c r="C838" s="347" t="s">
        <v>674</v>
      </c>
      <c r="D838" s="347"/>
      <c r="E838" s="347"/>
      <c r="F838" s="347"/>
      <c r="G838" s="347"/>
      <c r="H838" s="347"/>
      <c r="I838" s="347"/>
      <c r="J838" s="348">
        <v>1012401012233</v>
      </c>
      <c r="K838" s="349"/>
      <c r="L838" s="349"/>
      <c r="M838" s="349"/>
      <c r="N838" s="349"/>
      <c r="O838" s="349"/>
      <c r="P838" s="350" t="s">
        <v>675</v>
      </c>
      <c r="Q838" s="350"/>
      <c r="R838" s="350"/>
      <c r="S838" s="350"/>
      <c r="T838" s="350"/>
      <c r="U838" s="350"/>
      <c r="V838" s="350"/>
      <c r="W838" s="350"/>
      <c r="X838" s="350"/>
      <c r="Y838" s="351">
        <v>1</v>
      </c>
      <c r="Z838" s="352"/>
      <c r="AA838" s="352"/>
      <c r="AB838" s="353"/>
      <c r="AC838" s="363" t="s">
        <v>501</v>
      </c>
      <c r="AD838" s="363"/>
      <c r="AE838" s="363"/>
      <c r="AF838" s="363"/>
      <c r="AG838" s="363"/>
      <c r="AH838" s="372" t="s">
        <v>576</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680</v>
      </c>
      <c r="D839" s="347"/>
      <c r="E839" s="347"/>
      <c r="F839" s="347"/>
      <c r="G839" s="347"/>
      <c r="H839" s="347"/>
      <c r="I839" s="347"/>
      <c r="J839" s="348">
        <v>1011101047184</v>
      </c>
      <c r="K839" s="349"/>
      <c r="L839" s="349"/>
      <c r="M839" s="349"/>
      <c r="N839" s="349"/>
      <c r="O839" s="349"/>
      <c r="P839" s="362" t="s">
        <v>670</v>
      </c>
      <c r="Q839" s="350"/>
      <c r="R839" s="350"/>
      <c r="S839" s="350"/>
      <c r="T839" s="350"/>
      <c r="U839" s="350"/>
      <c r="V839" s="350"/>
      <c r="W839" s="350"/>
      <c r="X839" s="350"/>
      <c r="Y839" s="351">
        <v>0.7</v>
      </c>
      <c r="Z839" s="352"/>
      <c r="AA839" s="352"/>
      <c r="AB839" s="353"/>
      <c r="AC839" s="363" t="s">
        <v>501</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681</v>
      </c>
      <c r="D840" s="347"/>
      <c r="E840" s="347"/>
      <c r="F840" s="347"/>
      <c r="G840" s="347"/>
      <c r="H840" s="347"/>
      <c r="I840" s="347"/>
      <c r="J840" s="348">
        <v>4290001009347</v>
      </c>
      <c r="K840" s="349"/>
      <c r="L840" s="349"/>
      <c r="M840" s="349"/>
      <c r="N840" s="349"/>
      <c r="O840" s="349"/>
      <c r="P840" s="362" t="s">
        <v>672</v>
      </c>
      <c r="Q840" s="350"/>
      <c r="R840" s="350"/>
      <c r="S840" s="350"/>
      <c r="T840" s="350"/>
      <c r="U840" s="350"/>
      <c r="V840" s="350"/>
      <c r="W840" s="350"/>
      <c r="X840" s="350"/>
      <c r="Y840" s="351">
        <v>0.6</v>
      </c>
      <c r="Z840" s="352"/>
      <c r="AA840" s="352"/>
      <c r="AB840" s="353"/>
      <c r="AC840" s="363" t="s">
        <v>501</v>
      </c>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683</v>
      </c>
      <c r="D841" s="347"/>
      <c r="E841" s="347"/>
      <c r="F841" s="347"/>
      <c r="G841" s="347"/>
      <c r="H841" s="347"/>
      <c r="I841" s="347"/>
      <c r="J841" s="348">
        <v>4120001126778</v>
      </c>
      <c r="K841" s="349"/>
      <c r="L841" s="349"/>
      <c r="M841" s="349"/>
      <c r="N841" s="349"/>
      <c r="O841" s="349"/>
      <c r="P841" s="362" t="s">
        <v>676</v>
      </c>
      <c r="Q841" s="350"/>
      <c r="R841" s="350"/>
      <c r="S841" s="350"/>
      <c r="T841" s="350"/>
      <c r="U841" s="350"/>
      <c r="V841" s="350"/>
      <c r="W841" s="350"/>
      <c r="X841" s="350"/>
      <c r="Y841" s="351">
        <v>0.51</v>
      </c>
      <c r="Z841" s="352"/>
      <c r="AA841" s="352"/>
      <c r="AB841" s="353"/>
      <c r="AC841" s="354" t="s">
        <v>501</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684</v>
      </c>
      <c r="D842" s="347"/>
      <c r="E842" s="347"/>
      <c r="F842" s="347"/>
      <c r="G842" s="347"/>
      <c r="H842" s="347"/>
      <c r="I842" s="347"/>
      <c r="J842" s="348">
        <v>8700150003179</v>
      </c>
      <c r="K842" s="349"/>
      <c r="L842" s="349"/>
      <c r="M842" s="349"/>
      <c r="N842" s="349"/>
      <c r="O842" s="349"/>
      <c r="P842" s="362" t="s">
        <v>672</v>
      </c>
      <c r="Q842" s="350"/>
      <c r="R842" s="350"/>
      <c r="S842" s="350"/>
      <c r="T842" s="350"/>
      <c r="U842" s="350"/>
      <c r="V842" s="350"/>
      <c r="W842" s="350"/>
      <c r="X842" s="350"/>
      <c r="Y842" s="351">
        <v>0.32400000000000001</v>
      </c>
      <c r="Z842" s="352"/>
      <c r="AA842" s="352"/>
      <c r="AB842" s="353"/>
      <c r="AC842" s="354" t="s">
        <v>501</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685</v>
      </c>
      <c r="D843" s="347"/>
      <c r="E843" s="347"/>
      <c r="F843" s="347"/>
      <c r="G843" s="347"/>
      <c r="H843" s="347"/>
      <c r="I843" s="347"/>
      <c r="J843" s="348">
        <v>4240005012442</v>
      </c>
      <c r="K843" s="349"/>
      <c r="L843" s="349"/>
      <c r="M843" s="349"/>
      <c r="N843" s="349"/>
      <c r="O843" s="349"/>
      <c r="P843" s="362" t="s">
        <v>672</v>
      </c>
      <c r="Q843" s="350"/>
      <c r="R843" s="350"/>
      <c r="S843" s="350"/>
      <c r="T843" s="350"/>
      <c r="U843" s="350"/>
      <c r="V843" s="350"/>
      <c r="W843" s="350"/>
      <c r="X843" s="350"/>
      <c r="Y843" s="351">
        <v>0.32300000000000001</v>
      </c>
      <c r="Z843" s="352"/>
      <c r="AA843" s="352"/>
      <c r="AB843" s="353"/>
      <c r="AC843" s="354" t="s">
        <v>501</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677</v>
      </c>
      <c r="D844" s="347"/>
      <c r="E844" s="347"/>
      <c r="F844" s="347"/>
      <c r="G844" s="347"/>
      <c r="H844" s="347"/>
      <c r="I844" s="347"/>
      <c r="J844" s="348" t="s">
        <v>679</v>
      </c>
      <c r="K844" s="349"/>
      <c r="L844" s="349"/>
      <c r="M844" s="349"/>
      <c r="N844" s="349"/>
      <c r="O844" s="349"/>
      <c r="P844" s="362" t="s">
        <v>678</v>
      </c>
      <c r="Q844" s="350"/>
      <c r="R844" s="350"/>
      <c r="S844" s="350"/>
      <c r="T844" s="350"/>
      <c r="U844" s="350"/>
      <c r="V844" s="350"/>
      <c r="W844" s="350"/>
      <c r="X844" s="350"/>
      <c r="Y844" s="351">
        <v>0.24399999999999999</v>
      </c>
      <c r="Z844" s="352"/>
      <c r="AA844" s="352"/>
      <c r="AB844" s="353"/>
      <c r="AC844" s="354" t="s">
        <v>196</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686</v>
      </c>
      <c r="D845" s="347"/>
      <c r="E845" s="347"/>
      <c r="F845" s="347"/>
      <c r="G845" s="347"/>
      <c r="H845" s="347"/>
      <c r="I845" s="347"/>
      <c r="J845" s="348">
        <v>1400001001609</v>
      </c>
      <c r="K845" s="349"/>
      <c r="L845" s="349"/>
      <c r="M845" s="349"/>
      <c r="N845" s="349"/>
      <c r="O845" s="349"/>
      <c r="P845" s="350" t="s">
        <v>671</v>
      </c>
      <c r="Q845" s="350"/>
      <c r="R845" s="350"/>
      <c r="S845" s="350"/>
      <c r="T845" s="350"/>
      <c r="U845" s="350"/>
      <c r="V845" s="350"/>
      <c r="W845" s="350"/>
      <c r="X845" s="350"/>
      <c r="Y845" s="351">
        <v>0.24099999999999999</v>
      </c>
      <c r="Z845" s="352"/>
      <c r="AA845" s="352"/>
      <c r="AB845" s="353"/>
      <c r="AC845" s="354" t="s">
        <v>501</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687</v>
      </c>
      <c r="D846" s="347"/>
      <c r="E846" s="347"/>
      <c r="F846" s="347"/>
      <c r="G846" s="347"/>
      <c r="H846" s="347"/>
      <c r="I846" s="347"/>
      <c r="J846" s="348">
        <v>9320005000145</v>
      </c>
      <c r="K846" s="349"/>
      <c r="L846" s="349"/>
      <c r="M846" s="349"/>
      <c r="N846" s="349"/>
      <c r="O846" s="349"/>
      <c r="P846" s="362" t="s">
        <v>673</v>
      </c>
      <c r="Q846" s="350"/>
      <c r="R846" s="350"/>
      <c r="S846" s="350"/>
      <c r="T846" s="350"/>
      <c r="U846" s="350"/>
      <c r="V846" s="350"/>
      <c r="W846" s="350"/>
      <c r="X846" s="350"/>
      <c r="Y846" s="351">
        <v>0.17</v>
      </c>
      <c r="Z846" s="352"/>
      <c r="AA846" s="352"/>
      <c r="AB846" s="353"/>
      <c r="AC846" s="354" t="s">
        <v>501</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682</v>
      </c>
      <c r="D870" s="347"/>
      <c r="E870" s="347"/>
      <c r="F870" s="347"/>
      <c r="G870" s="347"/>
      <c r="H870" s="347"/>
      <c r="I870" s="347"/>
      <c r="J870" s="348">
        <v>1011101047184</v>
      </c>
      <c r="K870" s="349"/>
      <c r="L870" s="349"/>
      <c r="M870" s="349"/>
      <c r="N870" s="349"/>
      <c r="O870" s="349"/>
      <c r="P870" s="362" t="s">
        <v>668</v>
      </c>
      <c r="Q870" s="350"/>
      <c r="R870" s="350"/>
      <c r="S870" s="350"/>
      <c r="T870" s="350"/>
      <c r="U870" s="350"/>
      <c r="V870" s="350"/>
      <c r="W870" s="350"/>
      <c r="X870" s="350"/>
      <c r="Y870" s="351">
        <v>4.9000000000000004</v>
      </c>
      <c r="Z870" s="352"/>
      <c r="AA870" s="352"/>
      <c r="AB870" s="353"/>
      <c r="AC870" s="363" t="s">
        <v>495</v>
      </c>
      <c r="AD870" s="371"/>
      <c r="AE870" s="371"/>
      <c r="AF870" s="371"/>
      <c r="AG870" s="371"/>
      <c r="AH870" s="372">
        <v>4</v>
      </c>
      <c r="AI870" s="373"/>
      <c r="AJ870" s="373"/>
      <c r="AK870" s="373"/>
      <c r="AL870" s="357">
        <v>55</v>
      </c>
      <c r="AM870" s="358"/>
      <c r="AN870" s="358"/>
      <c r="AO870" s="359"/>
      <c r="AP870" s="360" t="s">
        <v>669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581</v>
      </c>
      <c r="F1102" s="375"/>
      <c r="G1102" s="375"/>
      <c r="H1102" s="375"/>
      <c r="I1102" s="375"/>
      <c r="J1102" s="348" t="s">
        <v>646</v>
      </c>
      <c r="K1102" s="349"/>
      <c r="L1102" s="349"/>
      <c r="M1102" s="349"/>
      <c r="N1102" s="349"/>
      <c r="O1102" s="349"/>
      <c r="P1102" s="362" t="s">
        <v>588</v>
      </c>
      <c r="Q1102" s="350"/>
      <c r="R1102" s="350"/>
      <c r="S1102" s="350"/>
      <c r="T1102" s="350"/>
      <c r="U1102" s="350"/>
      <c r="V1102" s="350"/>
      <c r="W1102" s="350"/>
      <c r="X1102" s="350"/>
      <c r="Y1102" s="351" t="s">
        <v>580</v>
      </c>
      <c r="Z1102" s="352"/>
      <c r="AA1102" s="352"/>
      <c r="AB1102" s="353"/>
      <c r="AC1102" s="354"/>
      <c r="AD1102" s="354"/>
      <c r="AE1102" s="354"/>
      <c r="AF1102" s="354"/>
      <c r="AG1102" s="354"/>
      <c r="AH1102" s="355" t="s">
        <v>647</v>
      </c>
      <c r="AI1102" s="356"/>
      <c r="AJ1102" s="356"/>
      <c r="AK1102" s="356"/>
      <c r="AL1102" s="357" t="s">
        <v>622</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86" max="49" man="1"/>
    <brk id="718"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2019-05-28T04:35:19Z</cp:lastPrinted>
  <dcterms:created xsi:type="dcterms:W3CDTF">2012-03-13T00:50:25Z</dcterms:created>
  <dcterms:modified xsi:type="dcterms:W3CDTF">2019-05-28T04:35:34Z</dcterms:modified>
</cp:coreProperties>
</file>