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<sst xmlns="http://schemas.openxmlformats.org/spreadsheetml/2006/main" count="3017" uniqueCount="696">
  <si>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</si>
  <si>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</si>
  <si>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</si>
  <si>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</si>
  <si>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</si>
  <si>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</si>
  <si>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</si>
  <si>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</si>
  <si>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</si>
  <si>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</si>
  <si>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</si>
  <si>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</si>
  <si>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</si>
  <si>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</si>
  <si>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</si>
  <si>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</si>
  <si>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</si>
  <si>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</si>
  <si>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</si>
  <si>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</si>
  <si>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</si>
  <si>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</si>
  <si>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</si>
  <si>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</si>
  <si>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</si>
  <si>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</si>
  <si>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</si>
  <si>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</si>
  <si>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</si>
  <si>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</si>
  <si>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</si>
  <si>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</si>
  <si>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</si>
  <si>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</si>
  <si>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</si>
  <si>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</si>
  <si>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</si>
  <si>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</si>
  <si>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</si>
  <si>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</si>
  <si>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</si>
  <si>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</si>
  <si>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</si>
  <si>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</si>
  <si>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</si>
  <si>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</si>
  <si>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</si>
  <si>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</si>
  <si>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</si>
  <si>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</si>
  <si>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</si>
  <si>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</si>
  <si>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</si>
  <si>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</si>
  <si>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</si>
  <si>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</si>
  <si>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</si>
  <si>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</si>
  <si>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</si>
  <si>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</si>
  <si>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</si>
  <si>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</si>
  <si>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</si>
  <si>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</si>
  <si>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</si>
  <si>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</si>
  <si>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</si>
  <si>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</si>
  <si>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</si>
  <si>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</si>
  <si>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</si>
  <si>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</si>
  <si>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</si>
  <si>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</si>
  <si>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</si>
  <si>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</si>
  <si>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</si>
  <si>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</si>
  <si>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</si>
  <si>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</si>
  <si>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</si>
  <si>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</si>
  <si>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</si>
  <si>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</si>
  <si>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</si>
  <si>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</si>
  <si>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</si>
  <si>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</si>
  <si>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</si>
  <si>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</si>
  <si>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</si>
  <si>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</si>
  <si>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</si>
  <si>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</si>
  <si>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</si>
  <si>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</si>
  <si>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</si>
  <si>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</si>
  <si>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</si>
  <si>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</si>
  <si>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</si>
  <si>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</si>
  <si>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</si>
  <si>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</si>
  <si>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</si>
  <si>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</si>
  <si>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</si>
  <si>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</si>
  <si>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</si>
  <si>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</si>
  <si>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</si>
  <si>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</si>
  <si>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</si>
  <si>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</si>
  <si>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</si>
  <si>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</si>
  <si>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</si>
  <si>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</si>
  <si>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</si>
  <si>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</si>
  <si>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</si>
  <si>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</si>
  <si>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</si>
  <si>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</si>
  <si>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</si>
  <si>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</si>
  <si>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</si>
  <si>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</si>
  <si>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</si>
  <si>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</si>
  <si>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</si>
  <si>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</si>
  <si>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</si>
  <si>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</si>
  <si>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</si>
  <si>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</si>
  <si>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</si>
  <si>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</si>
  <si>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</si>
  <si>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</si>
  <si>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</si>
  <si>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</si>
  <si>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</si>
  <si>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</si>
  <si>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</si>
  <si>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</si>
  <si>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</si>
  <si>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</si>
  <si>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</si>
  <si>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</si>
  <si>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</si>
  <si>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</si>
  <si>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</si>
  <si>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</si>
  <si>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</si>
  <si>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</si>
  <si>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</si>
  <si>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</si>
  <si>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</si>
  <si>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</si>
  <si>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</si>
  <si>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</si>
  <si>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</si>
  <si>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</si>
  <si>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</si>
  <si>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</si>
  <si>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</si>
  <si>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</si>
  <si>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</si>
  <si>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</si>
  <si>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</si>
  <si>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</si>
  <si>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</si>
  <si>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</si>
  <si>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</si>
  <si>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</si>
  <si>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</si>
  <si>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</si>
  <si>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</si>
  <si>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</si>
  <si>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</si>
  <si>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</si>
  <si>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</si>
  <si>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</si>
  <si>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</si>
  <si>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</si>
  <si>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</si>
  <si>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</si>
  <si>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</si>
  <si>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</si>
  <si>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</si>
  <si>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</si>
  <si>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</si>
  <si>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</si>
  <si>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</si>
  <si>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</si>
  <si>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</si>
  <si>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</si>
  <si>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</si>
  <si>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</si>
  <si>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</si>
  <si>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</si>
  <si>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</si>
  <si>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</si>
  <si>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</si>
  <si>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</si>
  <si>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</si>
  <si>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</si>
  <si>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</si>
  <si>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</si>
  <si>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</si>
  <si>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</si>
  <si>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</si>
  <si>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</si>
  <si>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</si>
  <si>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</si>
  <si>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</si>
  <si>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</si>
  <si>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</si>
  <si>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</si>
  <si>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</si>
  <si>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</si>
  <si>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</si>
  <si>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</si>
  <si>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</si>
  <si>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</si>
  <si>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</si>
  <si>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</si>
  <si>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</si>
  <si>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</si>
  <si>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</si>
  <si>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</si>
  <si>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</si>
  <si>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</si>
  <si>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</si>
  <si>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</si>
  <si>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</si>
  <si>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</si>
  <si>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</si>
  <si>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</si>
  <si>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</si>
  <si>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</si>
  <si>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</si>
  <si>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</si>
  <si>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</si>
  <si>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</si>
  <si>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</si>
  <si>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</si>
  <si>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</si>
  <si>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</si>
  <si>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</si>
  <si>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</si>
  <si>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</si>
  <si>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</si>
  <si>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</si>
  <si>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</si>
  <si>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</si>
  <si>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</si>
  <si>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</si>
  <si>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</si>
  <si>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</si>
  <si>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</si>
  <si>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</si>
  <si>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</si>
  <si>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</si>
  <si>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</si>
  <si>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</si>
  <si>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</si>
  <si>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</si>
  <si>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</si>
  <si>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</si>
  <si>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</si>
  <si>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</si>
  <si>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</si>
  <si>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</si>
  <si>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</si>
  <si>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</si>
  <si>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</si>
  <si>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</si>
  <si>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</si>
  <si>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</si>
  <si>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</si>
  <si>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</si>
  <si>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</si>
  <si>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</si>
  <si>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</si>
  <si>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</si>
  <si>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</si>
  <si>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</si>
  <si>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</si>
  <si>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</si>
  <si>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</si>
  <si>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</si>
  <si>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</si>
  <si>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</si>
  <si>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</si>
  <si>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</si>
  <si>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</si>
  <si>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</si>
  <si>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</si>
  <si>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</si>
  <si>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</si>
  <si>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</si>
  <si>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</si>
  <si>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</si>
  <si>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</si>
  <si>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</si>
  <si>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</si>
  <si>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</si>
  <si>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</si>
  <si>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</si>
  <si>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</si>
  <si>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</si>
  <si>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</si>
  <si>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</si>
  <si>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</si>
  <si>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</si>
  <si>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</si>
  <si>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</si>
  <si>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</si>
  <si>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</si>
  <si>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</si>
  <si>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</si>
  <si>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</si>
  <si>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</si>
  <si>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</si>
  <si>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</si>
  <si>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</si>
  <si>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</si>
  <si>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</si>
  <si>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</si>
  <si>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</si>
  <si>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</si>
  <si>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</si>
  <si>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</si>
  <si>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</si>
  <si>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</si>
  <si>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</si>
  <si>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</si>
  <si>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</si>
  <si>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</si>
  <si>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</si>
  <si>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</si>
  <si>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</si>
  <si>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</si>
  <si>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</si>
  <si>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</si>
  <si>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</si>
  <si>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</si>
  <si>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</si>
  <si>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</si>
  <si>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</si>
  <si>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</si>
  <si>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</si>
  <si>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</si>
  <si>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</si>
  <si>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</si>
  <si>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</si>
  <si>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</si>
  <si>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</si>
  <si>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</si>
  <si>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</si>
  <si>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</si>
  <si>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</si>
  <si>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</si>
  <si>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</si>
  <si>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</si>
  <si>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</si>
  <si>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</si>
  <si>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</si>
  <si>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</si>
  <si>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</si>
  <si>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</si>
  <si>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</si>
  <si>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</si>
  <si>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</si>
  <si>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</si>
  <si>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</si>
  <si>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</si>
  <si>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</si>
  <si>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</si>
  <si>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</si>
  <si>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</si>
  <si>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</si>
  <si>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</si>
  <si>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</si>
  <si>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</si>
  <si>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</si>
  <si>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</si>
  <si>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</si>
  <si>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</si>
  <si>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</si>
  <si>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</si>
  <si>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</si>
  <si>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</si>
  <si>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</si>
  <si>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</si>
  <si>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</si>
  <si>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</si>
  <si>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</si>
  <si>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</si>
  <si>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</si>
  <si>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</si>
  <si>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</si>
  <si>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</si>
  <si>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</si>
  <si>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</si>
  <si>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</si>
  <si>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</si>
  <si>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</si>
  <si>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</si>
  <si>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</si>
  <si>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</si>
  <si>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</si>
  <si>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</si>
  <si>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</si>
  <si>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</si>
  <si>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</si>
  <si>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</si>
  <si>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</si>
  <si>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</si>
  <si>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</si>
  <si>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</si>
  <si>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</si>
  <si>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</si>
  <si>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</si>
  <si>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</si>
  <si>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</si>
  <si>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</si>
  <si>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</si>
  <si>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</si>
  <si>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</si>
  <si>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</si>
  <si>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</si>
  <si>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</si>
  <si>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</si>
  <si>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</si>
  <si>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</si>
  <si>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</si>
  <si>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</si>
  <si>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</si>
  <si>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</si>
  <si>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</si>
  <si>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</si>
  <si>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</si>
  <si>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</si>
  <si>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</si>
  <si>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</si>
  <si>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</si>
  <si>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</si>
  <si>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</si>
  <si>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</si>
  <si>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</si>
  <si>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</si>
  <si>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</si>
  <si>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</si>
  <si>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</si>
  <si>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</si>
  <si>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</si>
  <si>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</si>
  <si>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</si>
  <si>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</si>
  <si>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</si>
  <si>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</si>
  <si>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</si>
  <si>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</si>
  <si>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</si>
  <si>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</si>
  <si>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</si>
  <si>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</si>
  <si>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</si>
  <si>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</si>
  <si>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</si>
  <si>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</si>
  <si>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</si>
  <si>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</si>
  <si>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</si>
  <si>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</si>
  <si>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</si>
  <si>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</si>
  <si>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</si>
  <si>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</si>
  <si>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</si>
  <si>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</si>
  <si>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</si>
  <si>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</si>
  <si>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</si>
  <si>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</si>
  <si>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</si>
  <si>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</si>
  <si>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</si>
  <si>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</si>
  <si>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</si>
  <si>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</si>
  <si>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</si>
  <si>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</si>
  <si>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</si>
  <si>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</si>
  <si>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</si>
  <si>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</si>
  <si>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</si>
  <si>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</si>
  <si>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</si>
  <si>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</si>
  <si>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</si>
  <si>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</si>
  <si>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</si>
  <si>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</si>
  <si>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</si>
  <si>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</si>
  <si>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</si>
  <si>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</si>
  <si>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</si>
  <si>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</si>
  <si>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</si>
  <si>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</si>
  <si>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</si>
  <si>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</si>
  <si>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</si>
  <si>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</si>
  <si>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</si>
  <si>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</si>
  <si>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</si>
  <si>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</si>
  <si>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</si>
  <si>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</si>
  <si>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</si>
  <si>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</si>
  <si>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</si>
  <si>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</si>
  <si>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</si>
  <si>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</si>
  <si>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</si>
  <si>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</si>
  <si>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</si>
  <si>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</si>
  <si>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</si>
  <si>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</si>
  <si>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</si>
  <si>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</si>
  <si>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</si>
  <si>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</si>
  <si>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</si>
  <si>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</si>
  <si>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</si>
  <si>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</si>
  <si>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</si>
  <si>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</si>
  <si>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</si>
  <si>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</si>
  <si>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</si>
  <si>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</si>
  <si>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</si>
  <si>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</si>
  <si>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</si>
  <si>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</si>
  <si>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</si>
  <si>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</si>
  <si>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</si>
  <si>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</si>
  <si>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</si>
  <si>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</si>
  <si>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</si>
  <si>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</si>
  <si>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</si>
  <si>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</si>
  <si>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</si>
  <si>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</si>
  <si>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あへん供給確保事業</t>
    <phoneticPr fontId="5"/>
  </si>
  <si>
    <t>医薬・生活衛生局</t>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</si>
  <si>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</si>
  <si>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</si>
  <si>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</si>
  <si>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あへん法第２条、第６条、第３２条、第３３条</t>
    <rPh sb="3" eb="4">
      <t>ホウ</t>
    </rPh>
    <rPh sb="4" eb="5">
      <t>ダイ</t>
    </rPh>
    <rPh sb="6" eb="7">
      <t>ジョウ</t>
    </rPh>
    <rPh sb="8" eb="9">
      <t>ダイ</t>
    </rPh>
    <rPh sb="10" eb="11">
      <t>ジョウ</t>
    </rPh>
    <rPh sb="12" eb="13">
      <t>ダイ</t>
    </rPh>
    <rPh sb="15" eb="16">
      <t>ジョウ</t>
    </rPh>
    <rPh sb="17" eb="18">
      <t>ダイ</t>
    </rPh>
    <rPh sb="20" eb="21">
      <t>ジョウ</t>
    </rPh>
    <phoneticPr fontId="5"/>
  </si>
  <si>
    <t>がん対策推進基本計画</t>
    <rPh sb="2" eb="4">
      <t>タイサク</t>
    </rPh>
    <rPh sb="4" eb="6">
      <t>スイシン</t>
    </rPh>
    <rPh sb="6" eb="8">
      <t>キホン</t>
    </rPh>
    <rPh sb="8" eb="10">
      <t>ケイカク</t>
    </rPh>
    <phoneticPr fontId="5"/>
  </si>
  <si>
    <t>医療及び学術研究の用に供する「あへん」の供給の適正を図るために必要な事業を行う。
（注）1961年の麻薬に関する単一条約は、あへんの海外からの購入・輸入等は国が独占するよう求めている。</t>
    <rPh sb="0" eb="2">
      <t>イリョウ</t>
    </rPh>
    <rPh sb="2" eb="3">
      <t>オヨ</t>
    </rPh>
    <rPh sb="4" eb="6">
      <t>ガクジュツ</t>
    </rPh>
    <rPh sb="6" eb="8">
      <t>ケンキュウ</t>
    </rPh>
    <rPh sb="9" eb="10">
      <t>ヨウ</t>
    </rPh>
    <rPh sb="11" eb="12">
      <t>キョウ</t>
    </rPh>
    <rPh sb="20" eb="22">
      <t>キョウキュウ</t>
    </rPh>
    <rPh sb="23" eb="25">
      <t>テキセイ</t>
    </rPh>
    <rPh sb="26" eb="27">
      <t>ハカ</t>
    </rPh>
    <rPh sb="31" eb="33">
      <t>ヒツヨウ</t>
    </rPh>
    <rPh sb="34" eb="36">
      <t>ジギョウ</t>
    </rPh>
    <rPh sb="37" eb="38">
      <t>オコナ</t>
    </rPh>
    <rPh sb="42" eb="43">
      <t>チュウ</t>
    </rPh>
    <rPh sb="48" eb="49">
      <t>ネン</t>
    </rPh>
    <rPh sb="50" eb="52">
      <t>マヤク</t>
    </rPh>
    <rPh sb="53" eb="54">
      <t>カン</t>
    </rPh>
    <rPh sb="56" eb="58">
      <t>タンイツ</t>
    </rPh>
    <rPh sb="58" eb="60">
      <t>ジョウヤク</t>
    </rPh>
    <rPh sb="66" eb="68">
      <t>カイガイ</t>
    </rPh>
    <rPh sb="71" eb="73">
      <t>コウニュウ</t>
    </rPh>
    <rPh sb="74" eb="76">
      <t>ユニュウ</t>
    </rPh>
    <rPh sb="76" eb="77">
      <t>トウ</t>
    </rPh>
    <rPh sb="78" eb="79">
      <t>クニ</t>
    </rPh>
    <rPh sb="80" eb="82">
      <t>ドクセン</t>
    </rPh>
    <rPh sb="86" eb="87">
      <t>モト</t>
    </rPh>
    <phoneticPr fontId="5"/>
  </si>
  <si>
    <t>-</t>
  </si>
  <si>
    <t>あへん購入費</t>
    <rPh sb="3" eb="6">
      <t>コウニュウヒ</t>
    </rPh>
    <phoneticPr fontId="5"/>
  </si>
  <si>
    <t>あへん等取扱業務庁費</t>
    <rPh sb="3" eb="4">
      <t>トウ</t>
    </rPh>
    <rPh sb="4" eb="5">
      <t>ト</t>
    </rPh>
    <rPh sb="5" eb="6">
      <t>アツカ</t>
    </rPh>
    <rPh sb="6" eb="8">
      <t>ギョウム</t>
    </rPh>
    <rPh sb="8" eb="9">
      <t>チョウ</t>
    </rPh>
    <rPh sb="9" eb="10">
      <t>ヒ</t>
    </rPh>
    <phoneticPr fontId="5"/>
  </si>
  <si>
    <t>あへん需給調査旅費</t>
    <rPh sb="3" eb="5">
      <t>ジュキュウ</t>
    </rPh>
    <rPh sb="5" eb="7">
      <t>チョウサ</t>
    </rPh>
    <rPh sb="7" eb="9">
      <t>リョヒ</t>
    </rPh>
    <phoneticPr fontId="5"/>
  </si>
  <si>
    <t>各所修繕</t>
    <rPh sb="0" eb="2">
      <t>カクショ</t>
    </rPh>
    <rPh sb="2" eb="4">
      <t>シュウゼン</t>
    </rPh>
    <phoneticPr fontId="5"/>
  </si>
  <si>
    <t>けし耕作者災害旅費</t>
    <rPh sb="2" eb="5">
      <t>コウサクシャ</t>
    </rPh>
    <rPh sb="5" eb="7">
      <t>サイガイ</t>
    </rPh>
    <rPh sb="7" eb="9">
      <t>リョヒ</t>
    </rPh>
    <phoneticPr fontId="5"/>
  </si>
  <si>
    <t>医療及び学術研究の用に供するために必要なあへんの供給を行う。</t>
    <rPh sb="9" eb="10">
      <t>ヨウ</t>
    </rPh>
    <rPh sb="11" eb="12">
      <t>キョウ</t>
    </rPh>
    <rPh sb="17" eb="19">
      <t>ヒツヨウ</t>
    </rPh>
    <rPh sb="24" eb="26">
      <t>キョウキュウ</t>
    </rPh>
    <rPh sb="27" eb="28">
      <t>オコナ</t>
    </rPh>
    <phoneticPr fontId="5"/>
  </si>
  <si>
    <t>売渡件数</t>
    <rPh sb="0" eb="1">
      <t>ウ</t>
    </rPh>
    <rPh sb="1" eb="2">
      <t>ワタ</t>
    </rPh>
    <rPh sb="2" eb="4">
      <t>ケンスウ</t>
    </rPh>
    <phoneticPr fontId="5"/>
  </si>
  <si>
    <t>件</t>
    <rPh sb="0" eb="1">
      <t>ケン</t>
    </rPh>
    <phoneticPr fontId="5"/>
  </si>
  <si>
    <t>-</t>
    <phoneticPr fontId="5"/>
  </si>
  <si>
    <t>-</t>
    <phoneticPr fontId="5"/>
  </si>
  <si>
    <t>-</t>
    <phoneticPr fontId="5"/>
  </si>
  <si>
    <t>平成30年度外国産あへん購入費の積算内訳、平成30年あへん購入の見積書、平成29年輸入あへん合計量</t>
    <rPh sb="0" eb="2">
      <t>ヘイセイ</t>
    </rPh>
    <rPh sb="4" eb="6">
      <t>ネンド</t>
    </rPh>
    <rPh sb="6" eb="9">
      <t>ガイコクサン</t>
    </rPh>
    <rPh sb="12" eb="14">
      <t>コウニュウ</t>
    </rPh>
    <rPh sb="14" eb="15">
      <t>ヒ</t>
    </rPh>
    <rPh sb="16" eb="18">
      <t>セキサン</t>
    </rPh>
    <rPh sb="18" eb="20">
      <t>ウチワケ</t>
    </rPh>
    <rPh sb="21" eb="23">
      <t>ヘイセイ</t>
    </rPh>
    <rPh sb="25" eb="26">
      <t>ネン</t>
    </rPh>
    <rPh sb="29" eb="31">
      <t>コウニュウ</t>
    </rPh>
    <rPh sb="32" eb="35">
      <t>ミツモリショ</t>
    </rPh>
    <rPh sb="36" eb="38">
      <t>ヘイセイ</t>
    </rPh>
    <rPh sb="40" eb="41">
      <t>ネン</t>
    </rPh>
    <rPh sb="41" eb="43">
      <t>ユニュウ</t>
    </rPh>
    <rPh sb="46" eb="49">
      <t>ゴウケイリョウ</t>
    </rPh>
    <phoneticPr fontId="5"/>
  </si>
  <si>
    <t>必要見込みに基づくあへん確保量</t>
    <rPh sb="0" eb="2">
      <t>ヒツヨウ</t>
    </rPh>
    <rPh sb="2" eb="4">
      <t>ミコ</t>
    </rPh>
    <rPh sb="6" eb="7">
      <t>モト</t>
    </rPh>
    <rPh sb="12" eb="14">
      <t>カクホ</t>
    </rPh>
    <rPh sb="14" eb="15">
      <t>リョウ</t>
    </rPh>
    <phoneticPr fontId="5"/>
  </si>
  <si>
    <t>㎏</t>
  </si>
  <si>
    <t>-</t>
    <phoneticPr fontId="5"/>
  </si>
  <si>
    <t>麻薬・覚醒剤等の乱用を防止すること（Ⅱ－３）</t>
    <rPh sb="0" eb="2">
      <t>マヤク</t>
    </rPh>
    <rPh sb="3" eb="6">
      <t>カクセイザイ</t>
    </rPh>
    <rPh sb="6" eb="7">
      <t>トウ</t>
    </rPh>
    <rPh sb="8" eb="10">
      <t>ランヨウ</t>
    </rPh>
    <rPh sb="11" eb="13">
      <t>ボウシ</t>
    </rPh>
    <phoneticPr fontId="5"/>
  </si>
  <si>
    <t>規制されている乱用薬物について、不正流通の遮断及び乱用防止を推進すること（Ⅱ－３－１）</t>
    <rPh sb="0" eb="2">
      <t>キセイ</t>
    </rPh>
    <rPh sb="7" eb="9">
      <t>ランヨウ</t>
    </rPh>
    <rPh sb="9" eb="11">
      <t>ヤクブツ</t>
    </rPh>
    <rPh sb="16" eb="18">
      <t>フセイ</t>
    </rPh>
    <rPh sb="18" eb="20">
      <t>リュウツウ</t>
    </rPh>
    <rPh sb="21" eb="23">
      <t>シャダン</t>
    </rPh>
    <rPh sb="23" eb="24">
      <t>オヨ</t>
    </rPh>
    <rPh sb="25" eb="27">
      <t>ランヨウ</t>
    </rPh>
    <rPh sb="27" eb="29">
      <t>ボウシ</t>
    </rPh>
    <rPh sb="30" eb="32">
      <t>スイシン</t>
    </rPh>
    <phoneticPr fontId="5"/>
  </si>
  <si>
    <t>当該年度のあへん供給確保費の執行額（千円）／当該年度のあへん確保量（㎏）　　　　　　　　　　　　　　</t>
    <rPh sb="0" eb="2">
      <t>トウガイ</t>
    </rPh>
    <rPh sb="2" eb="4">
      <t>ネンド</t>
    </rPh>
    <rPh sb="8" eb="10">
      <t>キョウキュウ</t>
    </rPh>
    <rPh sb="10" eb="12">
      <t>カクホ</t>
    </rPh>
    <rPh sb="12" eb="13">
      <t>ヒ</t>
    </rPh>
    <rPh sb="14" eb="16">
      <t>シッコウ</t>
    </rPh>
    <rPh sb="16" eb="17">
      <t>ガク</t>
    </rPh>
    <rPh sb="18" eb="20">
      <t>センエン</t>
    </rPh>
    <rPh sb="22" eb="24">
      <t>トウガイ</t>
    </rPh>
    <rPh sb="24" eb="26">
      <t>ネンド</t>
    </rPh>
    <rPh sb="30" eb="32">
      <t>カクホ</t>
    </rPh>
    <rPh sb="32" eb="33">
      <t>リョウ</t>
    </rPh>
    <phoneticPr fontId="5"/>
  </si>
  <si>
    <t>千円/㎏</t>
    <rPh sb="0" eb="2">
      <t>センエン</t>
    </rPh>
    <phoneticPr fontId="5"/>
  </si>
  <si>
    <t>-</t>
    <phoneticPr fontId="5"/>
  </si>
  <si>
    <t>-</t>
    <phoneticPr fontId="5"/>
  </si>
  <si>
    <t>-</t>
    <phoneticPr fontId="5"/>
  </si>
  <si>
    <t>-</t>
    <phoneticPr fontId="5"/>
  </si>
  <si>
    <t>-</t>
    <phoneticPr fontId="5"/>
  </si>
  <si>
    <t>-</t>
    <phoneticPr fontId="5"/>
  </si>
  <si>
    <t>医療上必要不可欠な医薬品の原料である「あへん」を、国内の需要・供給量を踏まえ、国が一元的に輸入・管理することにより、不正流通の遮断及び乱用防止を推進することに寄与するものである。</t>
    <rPh sb="0" eb="3">
      <t>イリョウジョウ</t>
    </rPh>
    <rPh sb="3" eb="5">
      <t>ヒツヨウ</t>
    </rPh>
    <rPh sb="5" eb="8">
      <t>フカケツ</t>
    </rPh>
    <rPh sb="9" eb="12">
      <t>イヤクヒン</t>
    </rPh>
    <rPh sb="13" eb="15">
      <t>ゲンリョウ</t>
    </rPh>
    <rPh sb="25" eb="27">
      <t>コクナイ</t>
    </rPh>
    <rPh sb="28" eb="30">
      <t>ジュヨウ</t>
    </rPh>
    <rPh sb="31" eb="34">
      <t>キョウキュウリョウ</t>
    </rPh>
    <rPh sb="35" eb="36">
      <t>フ</t>
    </rPh>
    <rPh sb="39" eb="40">
      <t>クニ</t>
    </rPh>
    <rPh sb="41" eb="44">
      <t>イチゲンテキ</t>
    </rPh>
    <rPh sb="45" eb="47">
      <t>ユニュウ</t>
    </rPh>
    <rPh sb="48" eb="50">
      <t>カンリ</t>
    </rPh>
    <rPh sb="58" eb="60">
      <t>フセイ</t>
    </rPh>
    <rPh sb="60" eb="62">
      <t>リュウツウ</t>
    </rPh>
    <rPh sb="63" eb="65">
      <t>シャダン</t>
    </rPh>
    <rPh sb="65" eb="66">
      <t>オヨ</t>
    </rPh>
    <rPh sb="67" eb="69">
      <t>ランヨウ</t>
    </rPh>
    <rPh sb="69" eb="71">
      <t>ボウシ</t>
    </rPh>
    <rPh sb="72" eb="74">
      <t>スイシン</t>
    </rPh>
    <rPh sb="79" eb="81">
      <t>キヨ</t>
    </rPh>
    <phoneticPr fontId="5"/>
  </si>
  <si>
    <t>‐</t>
  </si>
  <si>
    <t>-</t>
    <phoneticPr fontId="5"/>
  </si>
  <si>
    <t>-</t>
    <phoneticPr fontId="5"/>
  </si>
  <si>
    <t>-</t>
    <phoneticPr fontId="5"/>
  </si>
  <si>
    <t>-</t>
    <phoneticPr fontId="5"/>
  </si>
  <si>
    <t>あへんは医療上必要不可欠な医薬品原料であり、広く国民のニーズがある。</t>
    <rPh sb="4" eb="7">
      <t>イリョウジョウ</t>
    </rPh>
    <rPh sb="7" eb="9">
      <t>ヒツヨウ</t>
    </rPh>
    <rPh sb="9" eb="12">
      <t>フカケツ</t>
    </rPh>
    <rPh sb="13" eb="16">
      <t>イヤクヒン</t>
    </rPh>
    <rPh sb="16" eb="18">
      <t>ゲンリョウ</t>
    </rPh>
    <rPh sb="22" eb="23">
      <t>ヒロ</t>
    </rPh>
    <rPh sb="24" eb="26">
      <t>コクミン</t>
    </rPh>
    <phoneticPr fontId="5"/>
  </si>
  <si>
    <t>あへん法に基づき、国が輸入等を行うこととなっている。</t>
    <rPh sb="3" eb="4">
      <t>ホウ</t>
    </rPh>
    <rPh sb="5" eb="6">
      <t>モト</t>
    </rPh>
    <rPh sb="9" eb="10">
      <t>クニ</t>
    </rPh>
    <rPh sb="11" eb="13">
      <t>ユニュウ</t>
    </rPh>
    <rPh sb="13" eb="14">
      <t>トウ</t>
    </rPh>
    <rPh sb="15" eb="16">
      <t>オコナ</t>
    </rPh>
    <phoneticPr fontId="5"/>
  </si>
  <si>
    <t>医療上必要不可欠な医薬品の原料を確保するため、優先度の高い事業である。</t>
    <rPh sb="0" eb="2">
      <t>イリョウ</t>
    </rPh>
    <rPh sb="2" eb="3">
      <t>ジョウ</t>
    </rPh>
    <rPh sb="3" eb="5">
      <t>ヒツヨウ</t>
    </rPh>
    <rPh sb="5" eb="8">
      <t>フカケツ</t>
    </rPh>
    <rPh sb="9" eb="12">
      <t>イヤクヒン</t>
    </rPh>
    <rPh sb="13" eb="15">
      <t>ゲンリョウ</t>
    </rPh>
    <rPh sb="16" eb="18">
      <t>カクホ</t>
    </rPh>
    <rPh sb="23" eb="25">
      <t>ユウセン</t>
    </rPh>
    <rPh sb="25" eb="26">
      <t>ド</t>
    </rPh>
    <rPh sb="27" eb="28">
      <t>タカ</t>
    </rPh>
    <rPh sb="29" eb="31">
      <t>ジギョウ</t>
    </rPh>
    <phoneticPr fontId="5"/>
  </si>
  <si>
    <t>あへん購入については、業務の性質による必要性から秘密随意契約としているが、その他の支出については適切に支出先を選定している。</t>
    <rPh sb="3" eb="5">
      <t>コウニュウ</t>
    </rPh>
    <rPh sb="11" eb="13">
      <t>ギョウム</t>
    </rPh>
    <rPh sb="14" eb="16">
      <t>セイシツ</t>
    </rPh>
    <rPh sb="19" eb="21">
      <t>ヒツヨウ</t>
    </rPh>
    <rPh sb="21" eb="22">
      <t>セイ</t>
    </rPh>
    <rPh sb="24" eb="26">
      <t>ヒミツ</t>
    </rPh>
    <rPh sb="26" eb="28">
      <t>ズイイ</t>
    </rPh>
    <rPh sb="28" eb="30">
      <t>ケイヤク</t>
    </rPh>
    <rPh sb="39" eb="40">
      <t>ホカ</t>
    </rPh>
    <rPh sb="41" eb="43">
      <t>シシュツ</t>
    </rPh>
    <rPh sb="48" eb="50">
      <t>テキセツ</t>
    </rPh>
    <rPh sb="51" eb="54">
      <t>シシュツサキ</t>
    </rPh>
    <rPh sb="55" eb="57">
      <t>センテイ</t>
    </rPh>
    <phoneticPr fontId="5"/>
  </si>
  <si>
    <t>無</t>
  </si>
  <si>
    <t>麻薬製造業者の需要には応えられている。</t>
    <phoneticPr fontId="5"/>
  </si>
  <si>
    <t>-</t>
    <phoneticPr fontId="5"/>
  </si>
  <si>
    <t>予算内で必要量なあへんを確保した。</t>
    <rPh sb="0" eb="3">
      <t>ヨサンナイ</t>
    </rPh>
    <rPh sb="4" eb="7">
      <t>ヒツヨウリョウ</t>
    </rPh>
    <rPh sb="12" eb="14">
      <t>カクホ</t>
    </rPh>
    <phoneticPr fontId="5"/>
  </si>
  <si>
    <t>確保したあへんについては麻薬製造業者に売払い、医療上必要不可欠な医薬品の原料として活用されている。</t>
    <rPh sb="0" eb="2">
      <t>カクホ</t>
    </rPh>
    <rPh sb="12" eb="14">
      <t>マヤク</t>
    </rPh>
    <rPh sb="14" eb="16">
      <t>セイゾウ</t>
    </rPh>
    <rPh sb="16" eb="18">
      <t>ギョウシャ</t>
    </rPh>
    <rPh sb="19" eb="20">
      <t>ウ</t>
    </rPh>
    <rPh sb="20" eb="21">
      <t>ハラ</t>
    </rPh>
    <rPh sb="23" eb="26">
      <t>イリョウジョウ</t>
    </rPh>
    <rPh sb="26" eb="28">
      <t>ヒツヨウ</t>
    </rPh>
    <rPh sb="28" eb="31">
      <t>フカケツ</t>
    </rPh>
    <rPh sb="32" eb="35">
      <t>イヤクヒン</t>
    </rPh>
    <rPh sb="36" eb="38">
      <t>ゲンリョウ</t>
    </rPh>
    <rPh sb="41" eb="43">
      <t>カツヨウ</t>
    </rPh>
    <phoneticPr fontId="5"/>
  </si>
  <si>
    <t>-</t>
    <phoneticPr fontId="5"/>
  </si>
  <si>
    <t>点検対象外</t>
    <rPh sb="0" eb="2">
      <t>テンケン</t>
    </rPh>
    <rPh sb="2" eb="5">
      <t>タイショウガイ</t>
    </rPh>
    <phoneticPr fontId="5"/>
  </si>
  <si>
    <t>344</t>
  </si>
  <si>
    <t>335</t>
  </si>
  <si>
    <t>312</t>
  </si>
  <si>
    <t>346</t>
  </si>
  <si>
    <t>271</t>
  </si>
  <si>
    <t>342</t>
  </si>
  <si>
    <t>324</t>
  </si>
  <si>
    <t>352</t>
    <phoneticPr fontId="5"/>
  </si>
  <si>
    <t>賃金</t>
    <rPh sb="0" eb="2">
      <t>チンギン</t>
    </rPh>
    <phoneticPr fontId="5"/>
  </si>
  <si>
    <t>非常勤職員給与</t>
    <rPh sb="0" eb="3">
      <t>ヒジョウキン</t>
    </rPh>
    <rPh sb="3" eb="5">
      <t>ショクイン</t>
    </rPh>
    <rPh sb="5" eb="7">
      <t>キュウヨ</t>
    </rPh>
    <phoneticPr fontId="5"/>
  </si>
  <si>
    <t>雑役務</t>
    <rPh sb="0" eb="1">
      <t>ザツ</t>
    </rPh>
    <rPh sb="1" eb="3">
      <t>エキム</t>
    </rPh>
    <phoneticPr fontId="5"/>
  </si>
  <si>
    <t>B.国立医薬品食品衛生研究所</t>
    <phoneticPr fontId="5"/>
  </si>
  <si>
    <t>備品</t>
    <rPh sb="0" eb="2">
      <t>ビヒン</t>
    </rPh>
    <phoneticPr fontId="5"/>
  </si>
  <si>
    <t>分析</t>
    <rPh sb="0" eb="2">
      <t>ブンセキ</t>
    </rPh>
    <phoneticPr fontId="5"/>
  </si>
  <si>
    <t>光熱水料</t>
    <rPh sb="0" eb="2">
      <t>コウネツ</t>
    </rPh>
    <rPh sb="3" eb="4">
      <t>リョウ</t>
    </rPh>
    <phoneticPr fontId="5"/>
  </si>
  <si>
    <t>光熱水料金</t>
    <rPh sb="0" eb="2">
      <t>コウネツ</t>
    </rPh>
    <rPh sb="2" eb="3">
      <t>ミズ</t>
    </rPh>
    <rPh sb="3" eb="5">
      <t>リョウキン</t>
    </rPh>
    <phoneticPr fontId="5"/>
  </si>
  <si>
    <t>分析機器修理</t>
    <rPh sb="0" eb="2">
      <t>ブンセキ</t>
    </rPh>
    <rPh sb="2" eb="4">
      <t>キキ</t>
    </rPh>
    <rPh sb="4" eb="6">
      <t>シュウリ</t>
    </rPh>
    <phoneticPr fontId="5"/>
  </si>
  <si>
    <t>C.-</t>
    <phoneticPr fontId="5"/>
  </si>
  <si>
    <t>D.-</t>
    <phoneticPr fontId="5"/>
  </si>
  <si>
    <t>-</t>
    <phoneticPr fontId="5"/>
  </si>
  <si>
    <t>非常勤職員A</t>
    <rPh sb="0" eb="3">
      <t>ヒジョウキン</t>
    </rPh>
    <rPh sb="3" eb="5">
      <t>ショクイン</t>
    </rPh>
    <phoneticPr fontId="5"/>
  </si>
  <si>
    <t>非常勤職員B</t>
    <rPh sb="0" eb="3">
      <t>ヒジョウキン</t>
    </rPh>
    <rPh sb="3" eb="5">
      <t>ショクイン</t>
    </rPh>
    <phoneticPr fontId="5"/>
  </si>
  <si>
    <t>-</t>
    <phoneticPr fontId="5"/>
  </si>
  <si>
    <t>業務補助</t>
    <rPh sb="0" eb="2">
      <t>ギョウム</t>
    </rPh>
    <rPh sb="2" eb="4">
      <t>ホジョ</t>
    </rPh>
    <phoneticPr fontId="5"/>
  </si>
  <si>
    <t>株式会社サンワ</t>
    <rPh sb="0" eb="4">
      <t>カブシキガイシャ</t>
    </rPh>
    <phoneticPr fontId="5"/>
  </si>
  <si>
    <t>切傷刀購入</t>
    <rPh sb="3" eb="5">
      <t>コウニュウ</t>
    </rPh>
    <phoneticPr fontId="5"/>
  </si>
  <si>
    <t>セコム株式会社</t>
  </si>
  <si>
    <t>セキュリティ業務</t>
    <rPh sb="6" eb="8">
      <t>ギョウム</t>
    </rPh>
    <phoneticPr fontId="5"/>
  </si>
  <si>
    <t>一条竹の子村</t>
    <phoneticPr fontId="5"/>
  </si>
  <si>
    <t>有限会社タケマエ</t>
  </si>
  <si>
    <t>コーキングヘラ購入</t>
    <rPh sb="7" eb="9">
      <t>コウニュウ</t>
    </rPh>
    <phoneticPr fontId="5"/>
  </si>
  <si>
    <t>竹皮購入</t>
    <rPh sb="0" eb="1">
      <t>タケ</t>
    </rPh>
    <rPh sb="1" eb="2">
      <t>カワ</t>
    </rPh>
    <rPh sb="2" eb="4">
      <t>コウニュウ</t>
    </rPh>
    <phoneticPr fontId="5"/>
  </si>
  <si>
    <t>個人</t>
    <rPh sb="0" eb="2">
      <t>コジン</t>
    </rPh>
    <phoneticPr fontId="5"/>
  </si>
  <si>
    <t>（秘密随契）</t>
    <rPh sb="1" eb="3">
      <t>ヒミツ</t>
    </rPh>
    <rPh sb="3" eb="5">
      <t>ズイケイ</t>
    </rPh>
    <phoneticPr fontId="5"/>
  </si>
  <si>
    <t>研究機関</t>
    <rPh sb="0" eb="2">
      <t>ケンキュウ</t>
    </rPh>
    <rPh sb="2" eb="4">
      <t>キカン</t>
    </rPh>
    <phoneticPr fontId="5"/>
  </si>
  <si>
    <t>官公庁</t>
    <rPh sb="0" eb="3">
      <t>カンコウチョウ</t>
    </rPh>
    <phoneticPr fontId="5"/>
  </si>
  <si>
    <t>民間法人</t>
    <rPh sb="0" eb="2">
      <t>ミンカン</t>
    </rPh>
    <rPh sb="2" eb="4">
      <t>ホウジン</t>
    </rPh>
    <phoneticPr fontId="5"/>
  </si>
  <si>
    <t>-</t>
    <phoneticPr fontId="5"/>
  </si>
  <si>
    <t>-</t>
    <phoneticPr fontId="5"/>
  </si>
  <si>
    <t>-</t>
    <phoneticPr fontId="5"/>
  </si>
  <si>
    <t>-</t>
    <phoneticPr fontId="5"/>
  </si>
  <si>
    <t>-</t>
    <phoneticPr fontId="5"/>
  </si>
  <si>
    <t>資金前渡官吏　九州厚生局麻薬取締部調査総務課長</t>
    <phoneticPr fontId="5"/>
  </si>
  <si>
    <t>資金前渡官吏　北海道厚生局麻薬取締部調査総務課長</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</si>
  <si>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</si>
  <si>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</si>
  <si>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</si>
  <si>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</si>
  <si>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</si>
  <si>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</si>
  <si>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t>
    <phoneticPr fontId="5"/>
  </si>
  <si>
    <t>-</t>
    <phoneticPr fontId="5"/>
  </si>
  <si>
    <t>-</t>
    <phoneticPr fontId="5"/>
  </si>
  <si>
    <t>-</t>
    <phoneticPr fontId="5"/>
  </si>
  <si>
    <t>旅費</t>
    <rPh sb="0" eb="2">
      <t>リョヒ</t>
    </rPh>
    <phoneticPr fontId="5"/>
  </si>
  <si>
    <t>-</t>
    <phoneticPr fontId="5"/>
  </si>
  <si>
    <t>375,942,696
/36,000</t>
    <phoneticPr fontId="5"/>
  </si>
  <si>
    <t>849,925
/90,000</t>
    <phoneticPr fontId="5"/>
  </si>
  <si>
    <t>15,418,093
/1</t>
    <phoneticPr fontId="5"/>
  </si>
  <si>
    <t>19,206,000/1</t>
    <phoneticPr fontId="5"/>
  </si>
  <si>
    <t>地方厚生局や国立試験研究機関へ支出委任を行っており、中間段階での支出は合理的である。</t>
    <rPh sb="0" eb="2">
      <t>チホウ</t>
    </rPh>
    <rPh sb="2" eb="4">
      <t>コウセイ</t>
    </rPh>
    <rPh sb="4" eb="5">
      <t>キョク</t>
    </rPh>
    <rPh sb="6" eb="8">
      <t>コクリツ</t>
    </rPh>
    <rPh sb="8" eb="10">
      <t>シケン</t>
    </rPh>
    <rPh sb="10" eb="12">
      <t>ケンキュウ</t>
    </rPh>
    <rPh sb="12" eb="14">
      <t>キカン</t>
    </rPh>
    <rPh sb="15" eb="17">
      <t>シシュツ</t>
    </rPh>
    <rPh sb="17" eb="19">
      <t>イニン</t>
    </rPh>
    <rPh sb="20" eb="21">
      <t>オコナ</t>
    </rPh>
    <rPh sb="26" eb="28">
      <t>チュウカン</t>
    </rPh>
    <rPh sb="28" eb="30">
      <t>ダンカイ</t>
    </rPh>
    <rPh sb="32" eb="34">
      <t>シシュツ</t>
    </rPh>
    <rPh sb="35" eb="38">
      <t>ゴウリテキ</t>
    </rPh>
    <phoneticPr fontId="5"/>
  </si>
  <si>
    <t>事業目的に即した支出を行っている。</t>
    <phoneticPr fontId="5"/>
  </si>
  <si>
    <t>一般競争入札の活用等により当初の見込みよりコスト削減が実現できたため。</t>
    <rPh sb="0" eb="2">
      <t>イッパン</t>
    </rPh>
    <rPh sb="2" eb="4">
      <t>キョウソウ</t>
    </rPh>
    <rPh sb="4" eb="6">
      <t>ニュウサツ</t>
    </rPh>
    <rPh sb="7" eb="9">
      <t>カツヨウ</t>
    </rPh>
    <rPh sb="9" eb="10">
      <t>トウ</t>
    </rPh>
    <rPh sb="13" eb="15">
      <t>トウショ</t>
    </rPh>
    <rPh sb="16" eb="18">
      <t>ミコ</t>
    </rPh>
    <rPh sb="24" eb="26">
      <t>サクゲン</t>
    </rPh>
    <rPh sb="27" eb="29">
      <t>ジツゲン</t>
    </rPh>
    <phoneticPr fontId="5"/>
  </si>
  <si>
    <t>-</t>
    <phoneticPr fontId="5"/>
  </si>
  <si>
    <t>-</t>
    <phoneticPr fontId="5"/>
  </si>
  <si>
    <t>１　医療上必要不可欠な医薬品の原料である「あへん」を、国内の需要・供給量を踏まえ、国内のけし研修者より購入し保管する。
２　あへんの国内価格決定を行うため、「あへん」のモルヒネ含有率試験を実施する。
３　国内産あへんの収納業務及び災害補償業務を実施する。</t>
    <rPh sb="2" eb="5">
      <t>イリョウジョウ</t>
    </rPh>
    <rPh sb="5" eb="7">
      <t>ヒツヨウ</t>
    </rPh>
    <rPh sb="7" eb="10">
      <t>フカケツ</t>
    </rPh>
    <rPh sb="11" eb="14">
      <t>イヤクヒン</t>
    </rPh>
    <rPh sb="15" eb="17">
      <t>ゲンリョウ</t>
    </rPh>
    <rPh sb="27" eb="29">
      <t>コクナイ</t>
    </rPh>
    <rPh sb="30" eb="32">
      <t>ジュヨウ</t>
    </rPh>
    <rPh sb="33" eb="35">
      <t>キョウキュウ</t>
    </rPh>
    <rPh sb="35" eb="36">
      <t>リョウ</t>
    </rPh>
    <rPh sb="37" eb="38">
      <t>フ</t>
    </rPh>
    <rPh sb="41" eb="43">
      <t>コクナイ</t>
    </rPh>
    <rPh sb="51" eb="53">
      <t>コウニュウ</t>
    </rPh>
    <rPh sb="54" eb="56">
      <t>ホカン</t>
    </rPh>
    <rPh sb="66" eb="68">
      <t>コクナイ</t>
    </rPh>
    <rPh sb="68" eb="70">
      <t>カカク</t>
    </rPh>
    <rPh sb="70" eb="72">
      <t>ケッテイ</t>
    </rPh>
    <rPh sb="73" eb="74">
      <t>オコナ</t>
    </rPh>
    <rPh sb="88" eb="90">
      <t>ガンユウ</t>
    </rPh>
    <rPh sb="90" eb="91">
      <t>リツ</t>
    </rPh>
    <rPh sb="91" eb="93">
      <t>シケン</t>
    </rPh>
    <rPh sb="94" eb="96">
      <t>ジッシ</t>
    </rPh>
    <rPh sb="102" eb="105">
      <t>コクナイサン</t>
    </rPh>
    <rPh sb="109" eb="111">
      <t>シュウノウ</t>
    </rPh>
    <rPh sb="111" eb="113">
      <t>ギョウム</t>
    </rPh>
    <rPh sb="113" eb="114">
      <t>オヨ</t>
    </rPh>
    <rPh sb="115" eb="117">
      <t>サイガイ</t>
    </rPh>
    <rPh sb="117" eb="119">
      <t>ホショウ</t>
    </rPh>
    <rPh sb="119" eb="121">
      <t>ギョウム</t>
    </rPh>
    <rPh sb="122" eb="124">
      <t>ジッシ</t>
    </rPh>
    <phoneticPr fontId="5"/>
  </si>
  <si>
    <t>平成３０年度より外国産あへん等の購入を行わないことによる減額。</t>
    <rPh sb="0" eb="2">
      <t>ヘイセイ</t>
    </rPh>
    <rPh sb="4" eb="6">
      <t>ネンド</t>
    </rPh>
    <rPh sb="8" eb="11">
      <t>ガイコクサン</t>
    </rPh>
    <rPh sb="14" eb="15">
      <t>トウ</t>
    </rPh>
    <rPh sb="16" eb="18">
      <t>コウニュウ</t>
    </rPh>
    <rPh sb="19" eb="20">
      <t>オコナ</t>
    </rPh>
    <rPh sb="28" eb="30">
      <t>ゲンガク</t>
    </rPh>
    <phoneticPr fontId="5"/>
  </si>
  <si>
    <t>外国産あへんを購入しなくなったことによりあへん確保量は減少したが、一般競争入札を活用するなどしコスト削減に努めている。</t>
    <rPh sb="0" eb="2">
      <t>ガイコク</t>
    </rPh>
    <rPh sb="2" eb="3">
      <t>サン</t>
    </rPh>
    <rPh sb="7" eb="9">
      <t>コウニュウ</t>
    </rPh>
    <rPh sb="23" eb="25">
      <t>カクホ</t>
    </rPh>
    <rPh sb="25" eb="26">
      <t>リョウ</t>
    </rPh>
    <rPh sb="27" eb="29">
      <t>ゲンショウ</t>
    </rPh>
    <rPh sb="33" eb="35">
      <t>イッパン</t>
    </rPh>
    <rPh sb="35" eb="37">
      <t>キョウソウ</t>
    </rPh>
    <rPh sb="37" eb="39">
      <t>ニュウサツ</t>
    </rPh>
    <rPh sb="40" eb="42">
      <t>カツヨウ</t>
    </rPh>
    <rPh sb="50" eb="52">
      <t>サクゲン</t>
    </rPh>
    <rPh sb="53" eb="54">
      <t>ツト</t>
    </rPh>
    <phoneticPr fontId="5"/>
  </si>
  <si>
    <t>あへんの一手買取、売渡等は国が行うこととされており、試験についても国が実施することから、効率的に実施されている。</t>
    <rPh sb="4" eb="6">
      <t>イッテ</t>
    </rPh>
    <rPh sb="6" eb="8">
      <t>カイトリ</t>
    </rPh>
    <rPh sb="9" eb="11">
      <t>ウリワタシ</t>
    </rPh>
    <rPh sb="11" eb="12">
      <t>トウ</t>
    </rPh>
    <rPh sb="13" eb="14">
      <t>コク</t>
    </rPh>
    <rPh sb="15" eb="16">
      <t>オコナ</t>
    </rPh>
    <rPh sb="26" eb="28">
      <t>シケン</t>
    </rPh>
    <rPh sb="33" eb="34">
      <t>クニ</t>
    </rPh>
    <rPh sb="35" eb="37">
      <t>ジッシ</t>
    </rPh>
    <rPh sb="44" eb="46">
      <t>コウリツ</t>
    </rPh>
    <rPh sb="46" eb="47">
      <t>テキ</t>
    </rPh>
    <rPh sb="48" eb="50">
      <t>ジッシ</t>
    </rPh>
    <phoneticPr fontId="5"/>
  </si>
  <si>
    <t>-</t>
    <phoneticPr fontId="5"/>
  </si>
  <si>
    <t>平成25年度から27年度は、大幅な円安等の影響により、あへん確保量の実績値が目標を下回ったことから、平成27年度においては予算を繰り越して対応した。なお、平成28年度から、あへん系麻薬の原料をあへんからけしがら濃縮物（CPS）へ切り替えを開始したことにより、平成30年度より外国産あへんの購入事業は終了した。</t>
    <rPh sb="0" eb="2">
      <t>ヘイセイ</t>
    </rPh>
    <rPh sb="4" eb="6">
      <t>ネンド</t>
    </rPh>
    <rPh sb="10" eb="12">
      <t>ネンド</t>
    </rPh>
    <rPh sb="14" eb="16">
      <t>オオハバ</t>
    </rPh>
    <rPh sb="17" eb="19">
      <t>エンヤス</t>
    </rPh>
    <rPh sb="19" eb="20">
      <t>トウ</t>
    </rPh>
    <rPh sb="21" eb="23">
      <t>エイキョウ</t>
    </rPh>
    <rPh sb="30" eb="32">
      <t>カクホ</t>
    </rPh>
    <rPh sb="32" eb="33">
      <t>リョウ</t>
    </rPh>
    <rPh sb="34" eb="36">
      <t>ジッセキ</t>
    </rPh>
    <rPh sb="36" eb="37">
      <t>チ</t>
    </rPh>
    <rPh sb="38" eb="40">
      <t>モクヒョウ</t>
    </rPh>
    <rPh sb="41" eb="43">
      <t>シタマワ</t>
    </rPh>
    <rPh sb="50" eb="52">
      <t>ヘイセイ</t>
    </rPh>
    <rPh sb="54" eb="56">
      <t>ネンド</t>
    </rPh>
    <rPh sb="61" eb="63">
      <t>ヨサン</t>
    </rPh>
    <rPh sb="64" eb="65">
      <t>ク</t>
    </rPh>
    <rPh sb="66" eb="67">
      <t>コ</t>
    </rPh>
    <rPh sb="69" eb="71">
      <t>タイオウ</t>
    </rPh>
    <rPh sb="77" eb="79">
      <t>ヘイセイ</t>
    </rPh>
    <rPh sb="81" eb="83">
      <t>ネンド</t>
    </rPh>
    <rPh sb="89" eb="90">
      <t>ケイ</t>
    </rPh>
    <rPh sb="90" eb="92">
      <t>マヤク</t>
    </rPh>
    <rPh sb="93" eb="95">
      <t>ゲンリョウ</t>
    </rPh>
    <rPh sb="105" eb="107">
      <t>ノウシュク</t>
    </rPh>
    <rPh sb="107" eb="108">
      <t>ブツ</t>
    </rPh>
    <rPh sb="114" eb="115">
      <t>キ</t>
    </rPh>
    <rPh sb="116" eb="117">
      <t>カ</t>
    </rPh>
    <rPh sb="119" eb="121">
      <t>カイシ</t>
    </rPh>
    <rPh sb="129" eb="131">
      <t>ヘイセイ</t>
    </rPh>
    <rPh sb="133" eb="135">
      <t>ネンド</t>
    </rPh>
    <rPh sb="137" eb="140">
      <t>ガイコクサン</t>
    </rPh>
    <rPh sb="144" eb="146">
      <t>コウニュウ</t>
    </rPh>
    <rPh sb="146" eb="148">
      <t>ジギョウ</t>
    </rPh>
    <rPh sb="149" eb="151">
      <t>シュウリョウ</t>
    </rPh>
    <phoneticPr fontId="5"/>
  </si>
  <si>
    <t>国内で必須の医療用麻薬の原料を供給するための経費である。あへん系麻薬の原料をあへんからけしがら濃縮物（CPS）へ切り替えたことにより国内産あへんのみの取扱となったが、今後も医療用麻薬は必要なため、必要量を精査し、適正な執行に努めてまいりたい。</t>
    <rPh sb="0" eb="2">
      <t>コクナイ</t>
    </rPh>
    <rPh sb="3" eb="5">
      <t>ヒッス</t>
    </rPh>
    <rPh sb="6" eb="9">
      <t>イリョウヨウ</t>
    </rPh>
    <rPh sb="9" eb="11">
      <t>マヤク</t>
    </rPh>
    <rPh sb="12" eb="14">
      <t>ゲンリョウ</t>
    </rPh>
    <rPh sb="15" eb="17">
      <t>キョウキュウ</t>
    </rPh>
    <rPh sb="22" eb="24">
      <t>ケイヒ</t>
    </rPh>
    <rPh sb="66" eb="68">
      <t>コクナイ</t>
    </rPh>
    <rPh sb="68" eb="69">
      <t>サン</t>
    </rPh>
    <rPh sb="75" eb="77">
      <t>トリアツカイ</t>
    </rPh>
    <rPh sb="83" eb="85">
      <t>コンゴ</t>
    </rPh>
    <rPh sb="86" eb="89">
      <t>イリョウヨウ</t>
    </rPh>
    <rPh sb="89" eb="91">
      <t>マヤク</t>
    </rPh>
    <rPh sb="92" eb="94">
      <t>ヒツヨウ</t>
    </rPh>
    <rPh sb="98" eb="101">
      <t>ヒツヨウリョウ</t>
    </rPh>
    <rPh sb="102" eb="104">
      <t>セイサ</t>
    </rPh>
    <rPh sb="106" eb="108">
      <t>テキセイ</t>
    </rPh>
    <rPh sb="109" eb="111">
      <t>シッコウ</t>
    </rPh>
    <rPh sb="112" eb="113">
      <t>ツト</t>
    </rPh>
    <phoneticPr fontId="5"/>
  </si>
  <si>
    <t>A.非常勤職員A</t>
    <rPh sb="2" eb="5">
      <t>ヒジョウキン</t>
    </rPh>
    <rPh sb="5" eb="7">
      <t>ショクイン</t>
    </rPh>
    <phoneticPr fontId="5"/>
  </si>
  <si>
    <t>国立医薬品食品衛生研究所</t>
    <rPh sb="0" eb="2">
      <t>コクリツ</t>
    </rPh>
    <rPh sb="2" eb="5">
      <t>イヤクヒン</t>
    </rPh>
    <rPh sb="5" eb="7">
      <t>ショクヒン</t>
    </rPh>
    <rPh sb="7" eb="9">
      <t>エイセイ</t>
    </rPh>
    <rPh sb="9" eb="12">
      <t>ケンキュウショ</t>
    </rPh>
    <phoneticPr fontId="5"/>
  </si>
  <si>
    <t>-</t>
    <phoneticPr fontId="5"/>
  </si>
  <si>
    <t>あへんモルヒネ含有率試験の実施（支出委任）</t>
    <rPh sb="7" eb="9">
      <t>ガンユウ</t>
    </rPh>
    <rPh sb="9" eb="10">
      <t>リツ</t>
    </rPh>
    <rPh sb="10" eb="12">
      <t>シケン</t>
    </rPh>
    <rPh sb="13" eb="15">
      <t>ジッシ</t>
    </rPh>
    <rPh sb="16" eb="18">
      <t>シシュツ</t>
    </rPh>
    <rPh sb="18" eb="20">
      <t>イニン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</si>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</sst>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165100</xdr:colOff>
      <xdr:row>741</xdr:row>
      <xdr:rowOff>177800</xdr:rowOff>
    </xdr:from>
    <xdr:to>
      <xdr:col>31</xdr:col>
      <xdr:colOff>114454</xdr:colOff>
      <xdr:row>743</xdr:row>
      <xdr:rowOff>140581</xdr:rowOff>
    </xdr:to>
    <xdr:sp macro="" textlink="">
      <xdr:nvSpPr>
        <xdr:cNvPr id="3" name="テキスト ボックス 2"/>
        <xdr:cNvSpPr txBox="1"/>
      </xdr:nvSpPr>
      <xdr:spPr>
        <a:xfrm>
          <a:off x="4229100" y="41757600"/>
          <a:ext cx="2184554" cy="673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厚生労働省</a:t>
          </a:r>
          <a:endParaRPr kumimoji="1" lang="en-US" altLang="ja-JP" sz="1000">
            <a:latin typeface="+mn-ea"/>
            <a:ea typeface="+mn-ea"/>
          </a:endParaRPr>
        </a:p>
        <a:p>
          <a:pPr algn="ctr"/>
          <a:r>
            <a:rPr kumimoji="1" lang="ja-JP" altLang="en-US" sz="1000">
              <a:latin typeface="+mn-ea"/>
              <a:ea typeface="+mn-ea"/>
            </a:rPr>
            <a:t>１５．４百万円</a:t>
          </a:r>
          <a:endParaRPr kumimoji="1" lang="en-US" altLang="ja-JP" sz="1000">
            <a:latin typeface="+mn-ea"/>
            <a:ea typeface="+mn-ea"/>
          </a:endParaRPr>
        </a:p>
      </xdr:txBody>
    </xdr:sp>
    <xdr:clientData/>
  </xdr:twoCellAnchor>
  <xdr:twoCellAnchor>
    <xdr:from>
      <xdr:col>26</xdr:col>
      <xdr:colOff>25400</xdr:colOff>
      <xdr:row>743</xdr:row>
      <xdr:rowOff>139700</xdr:rowOff>
    </xdr:from>
    <xdr:to>
      <xdr:col>26</xdr:col>
      <xdr:colOff>25400</xdr:colOff>
      <xdr:row>746</xdr:row>
      <xdr:rowOff>101441</xdr:rowOff>
    </xdr:to>
    <xdr:cxnSp macro="">
      <xdr:nvCxnSpPr>
        <xdr:cNvPr id="4" name="直線矢印コネクタ 3"/>
        <xdr:cNvCxnSpPr/>
      </xdr:nvCxnSpPr>
      <xdr:spPr>
        <a:xfrm>
          <a:off x="5308600" y="42430700"/>
          <a:ext cx="0" cy="10285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745</xdr:row>
      <xdr:rowOff>50800</xdr:rowOff>
    </xdr:from>
    <xdr:to>
      <xdr:col>43</xdr:col>
      <xdr:colOff>60552</xdr:colOff>
      <xdr:row>745</xdr:row>
      <xdr:rowOff>50800</xdr:rowOff>
    </xdr:to>
    <xdr:cxnSp macro="">
      <xdr:nvCxnSpPr>
        <xdr:cNvPr id="5" name="直線コネクタ 4"/>
        <xdr:cNvCxnSpPr/>
      </xdr:nvCxnSpPr>
      <xdr:spPr>
        <a:xfrm>
          <a:off x="2222500" y="43053000"/>
          <a:ext cx="65756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745</xdr:row>
      <xdr:rowOff>63500</xdr:rowOff>
    </xdr:from>
    <xdr:to>
      <xdr:col>11</xdr:col>
      <xdr:colOff>0</xdr:colOff>
      <xdr:row>746</xdr:row>
      <xdr:rowOff>208083</xdr:rowOff>
    </xdr:to>
    <xdr:cxnSp macro="">
      <xdr:nvCxnSpPr>
        <xdr:cNvPr id="6" name="直線矢印コネクタ 5"/>
        <xdr:cNvCxnSpPr/>
      </xdr:nvCxnSpPr>
      <xdr:spPr>
        <a:xfrm>
          <a:off x="2235200" y="43065700"/>
          <a:ext cx="0" cy="5001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63500</xdr:colOff>
      <xdr:row>745</xdr:row>
      <xdr:rowOff>63500</xdr:rowOff>
    </xdr:from>
    <xdr:to>
      <xdr:col>43</xdr:col>
      <xdr:colOff>63500</xdr:colOff>
      <xdr:row>746</xdr:row>
      <xdr:rowOff>208083</xdr:rowOff>
    </xdr:to>
    <xdr:cxnSp macro="">
      <xdr:nvCxnSpPr>
        <xdr:cNvPr id="7" name="直線矢印コネクタ 6"/>
        <xdr:cNvCxnSpPr/>
      </xdr:nvCxnSpPr>
      <xdr:spPr>
        <a:xfrm>
          <a:off x="8801100" y="43065700"/>
          <a:ext cx="0" cy="5001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101600</xdr:colOff>
      <xdr:row>746</xdr:row>
      <xdr:rowOff>254000</xdr:rowOff>
    </xdr:from>
    <xdr:to>
      <xdr:col>16</xdr:col>
      <xdr:colOff>28970</xdr:colOff>
      <xdr:row>748</xdr:row>
      <xdr:rowOff>216781</xdr:rowOff>
    </xdr:to>
    <xdr:sp macro="" textlink="">
      <xdr:nvSpPr>
        <xdr:cNvPr id="8" name="テキスト ボックス 7"/>
        <xdr:cNvSpPr txBox="1"/>
      </xdr:nvSpPr>
      <xdr:spPr>
        <a:xfrm>
          <a:off x="1320800" y="43611800"/>
          <a:ext cx="1959370" cy="673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j-ea"/>
              <a:ea typeface="+mj-ea"/>
            </a:rPr>
            <a:t>A. </a:t>
          </a:r>
          <a:r>
            <a:rPr kumimoji="1" lang="ja-JP" altLang="en-US" sz="1000">
              <a:latin typeface="+mj-ea"/>
              <a:ea typeface="+mj-ea"/>
            </a:rPr>
            <a:t>事務費</a:t>
          </a:r>
          <a:endParaRPr kumimoji="1" lang="en-US" altLang="ja-JP" sz="1000">
            <a:latin typeface="+mj-ea"/>
            <a:ea typeface="+mj-ea"/>
          </a:endParaRPr>
        </a:p>
        <a:p>
          <a:pPr algn="ctr"/>
          <a:r>
            <a:rPr kumimoji="1" lang="ja-JP" altLang="en-US" sz="1000">
              <a:latin typeface="+mj-ea"/>
              <a:ea typeface="+mj-ea"/>
            </a:rPr>
            <a:t>６．３百万円</a:t>
          </a:r>
          <a:endParaRPr kumimoji="1" lang="en-US" altLang="ja-JP" sz="1000">
            <a:latin typeface="+mj-ea"/>
            <a:ea typeface="+mj-ea"/>
          </a:endParaRPr>
        </a:p>
      </xdr:txBody>
    </xdr:sp>
    <xdr:clientData/>
  </xdr:twoCellAnchor>
  <xdr:twoCellAnchor>
    <xdr:from>
      <xdr:col>6</xdr:col>
      <xdr:colOff>76200</xdr:colOff>
      <xdr:row>749</xdr:row>
      <xdr:rowOff>63500</xdr:rowOff>
    </xdr:from>
    <xdr:to>
      <xdr:col>15</xdr:col>
      <xdr:colOff>191954</xdr:colOff>
      <xdr:row>749</xdr:row>
      <xdr:rowOff>266700</xdr:rowOff>
    </xdr:to>
    <xdr:sp macro="" textlink="">
      <xdr:nvSpPr>
        <xdr:cNvPr id="9" name="大かっこ 8"/>
        <xdr:cNvSpPr/>
      </xdr:nvSpPr>
      <xdr:spPr>
        <a:xfrm>
          <a:off x="1295400" y="44488100"/>
          <a:ext cx="1944554" cy="2032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　</a:t>
          </a:r>
          <a:r>
            <a:rPr kumimoji="1" lang="ja-JP" altLang="ja-JP" sz="900">
              <a:solidFill>
                <a:schemeClr val="tx1"/>
              </a:solidFill>
              <a:effectLst/>
              <a:latin typeface="+mn-lt"/>
              <a:ea typeface="+mn-ea"/>
              <a:cs typeface="+mn-cs"/>
            </a:rPr>
            <a:t>人件費、雑役務費</a:t>
          </a:r>
          <a:endParaRPr lang="ja-JP" altLang="ja-JP" sz="900">
            <a:effectLst/>
          </a:endParaRPr>
        </a:p>
      </xdr:txBody>
    </xdr:sp>
    <xdr:clientData/>
  </xdr:twoCellAnchor>
  <xdr:twoCellAnchor>
    <xdr:from>
      <xdr:col>21</xdr:col>
      <xdr:colOff>139700</xdr:colOff>
      <xdr:row>747</xdr:row>
      <xdr:rowOff>190500</xdr:rowOff>
    </xdr:from>
    <xdr:to>
      <xdr:col>31</xdr:col>
      <xdr:colOff>63956</xdr:colOff>
      <xdr:row>749</xdr:row>
      <xdr:rowOff>141461</xdr:rowOff>
    </xdr:to>
    <xdr:sp macro="" textlink="">
      <xdr:nvSpPr>
        <xdr:cNvPr id="10" name="テキスト ボックス 9"/>
        <xdr:cNvSpPr txBox="1"/>
      </xdr:nvSpPr>
      <xdr:spPr>
        <a:xfrm>
          <a:off x="4406900" y="43903900"/>
          <a:ext cx="1956256" cy="662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Ｂ</a:t>
          </a:r>
          <a:r>
            <a:rPr kumimoji="1" lang="en-US" altLang="ja-JP" sz="1000">
              <a:latin typeface="+mn-ea"/>
              <a:ea typeface="+mn-ea"/>
            </a:rPr>
            <a:t>. </a:t>
          </a:r>
          <a:r>
            <a:rPr kumimoji="1" lang="ja-JP" altLang="en-US" sz="900">
              <a:latin typeface="+mn-ea"/>
              <a:ea typeface="+mn-ea"/>
            </a:rPr>
            <a:t>国立医薬品食品衛生研究所</a:t>
          </a:r>
          <a:endParaRPr kumimoji="1" lang="en-US" altLang="ja-JP" sz="900">
            <a:latin typeface="+mn-ea"/>
            <a:ea typeface="+mn-ea"/>
          </a:endParaRPr>
        </a:p>
        <a:p>
          <a:pPr algn="ctr"/>
          <a:r>
            <a:rPr kumimoji="1" lang="ja-JP" altLang="en-US" sz="1000">
              <a:latin typeface="+mn-ea"/>
              <a:ea typeface="+mn-ea"/>
            </a:rPr>
            <a:t>８．７百万円</a:t>
          </a:r>
          <a:endParaRPr kumimoji="1" lang="en-US" altLang="ja-JP" sz="1000">
            <a:latin typeface="+mn-ea"/>
            <a:ea typeface="+mn-ea"/>
          </a:endParaRPr>
        </a:p>
      </xdr:txBody>
    </xdr:sp>
    <xdr:clientData/>
  </xdr:twoCellAnchor>
  <xdr:oneCellAnchor>
    <xdr:from>
      <xdr:col>23</xdr:col>
      <xdr:colOff>25400</xdr:colOff>
      <xdr:row>746</xdr:row>
      <xdr:rowOff>114300</xdr:rowOff>
    </xdr:from>
    <xdr:ext cx="1266826" cy="311067"/>
    <xdr:sp macro="" textlink="">
      <xdr:nvSpPr>
        <xdr:cNvPr id="12" name="テキスト ボックス 11"/>
        <xdr:cNvSpPr txBox="1"/>
      </xdr:nvSpPr>
      <xdr:spPr>
        <a:xfrm>
          <a:off x="4699000" y="43472100"/>
          <a:ext cx="1266826"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000"/>
            <a:t>その他</a:t>
          </a:r>
          <a:r>
            <a:rPr kumimoji="1" lang="en-US" altLang="ja-JP" sz="1000"/>
            <a:t>【</a:t>
          </a:r>
          <a:r>
            <a:rPr kumimoji="1" lang="ja-JP" altLang="en-US" sz="1000"/>
            <a:t>支出委任</a:t>
          </a:r>
          <a:r>
            <a:rPr kumimoji="1" lang="en-US" altLang="ja-JP" sz="1000"/>
            <a:t>】</a:t>
          </a:r>
          <a:endParaRPr kumimoji="1" lang="ja-JP" altLang="en-US" sz="1000"/>
        </a:p>
      </xdr:txBody>
    </xdr:sp>
    <xdr:clientData/>
  </xdr:oneCellAnchor>
  <xdr:twoCellAnchor>
    <xdr:from>
      <xdr:col>22</xdr:col>
      <xdr:colOff>12700</xdr:colOff>
      <xdr:row>749</xdr:row>
      <xdr:rowOff>342900</xdr:rowOff>
    </xdr:from>
    <xdr:to>
      <xdr:col>31</xdr:col>
      <xdr:colOff>108254</xdr:colOff>
      <xdr:row>751</xdr:row>
      <xdr:rowOff>124004</xdr:rowOff>
    </xdr:to>
    <xdr:sp macro="" textlink="">
      <xdr:nvSpPr>
        <xdr:cNvPr id="13" name="大かっこ 12"/>
        <xdr:cNvSpPr/>
      </xdr:nvSpPr>
      <xdr:spPr>
        <a:xfrm>
          <a:off x="4483100" y="44767500"/>
          <a:ext cx="1924354" cy="4923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あへんモルヒネ含有率試験の実施</a:t>
          </a:r>
          <a:endParaRPr kumimoji="1" lang="en-US" altLang="ja-JP" sz="900">
            <a:solidFill>
              <a:schemeClr val="tx1"/>
            </a:solidFill>
            <a:effectLst/>
            <a:latin typeface="+mn-lt"/>
            <a:ea typeface="+mn-ea"/>
            <a:cs typeface="+mn-cs"/>
          </a:endParaRPr>
        </a:p>
      </xdr:txBody>
    </xdr:sp>
    <xdr:clientData/>
  </xdr:twoCellAnchor>
  <xdr:oneCellAnchor>
    <xdr:from>
      <xdr:col>40</xdr:col>
      <xdr:colOff>0</xdr:colOff>
      <xdr:row>747</xdr:row>
      <xdr:rowOff>0</xdr:rowOff>
    </xdr:from>
    <xdr:ext cx="1200150" cy="282492"/>
    <xdr:sp macro="" textlink="">
      <xdr:nvSpPr>
        <xdr:cNvPr id="14" name="テキスト ボックス 13"/>
        <xdr:cNvSpPr txBox="1"/>
      </xdr:nvSpPr>
      <xdr:spPr>
        <a:xfrm>
          <a:off x="8128000" y="43713400"/>
          <a:ext cx="1200150" cy="282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000"/>
            <a:t>その他</a:t>
          </a:r>
          <a:r>
            <a:rPr kumimoji="1" lang="en-US" altLang="ja-JP" sz="1000"/>
            <a:t>【</a:t>
          </a:r>
          <a:r>
            <a:rPr kumimoji="1" lang="ja-JP" altLang="en-US" sz="1000"/>
            <a:t>支出委任</a:t>
          </a:r>
          <a:r>
            <a:rPr kumimoji="1" lang="en-US" altLang="ja-JP" sz="1000"/>
            <a:t>】</a:t>
          </a:r>
          <a:endParaRPr kumimoji="1" lang="ja-JP" altLang="en-US" sz="1000"/>
        </a:p>
      </xdr:txBody>
    </xdr:sp>
    <xdr:clientData/>
  </xdr:oneCellAnchor>
  <xdr:twoCellAnchor>
    <xdr:from>
      <xdr:col>38</xdr:col>
      <xdr:colOff>63500</xdr:colOff>
      <xdr:row>747</xdr:row>
      <xdr:rowOff>241300</xdr:rowOff>
    </xdr:from>
    <xdr:to>
      <xdr:col>47</xdr:col>
      <xdr:colOff>190954</xdr:colOff>
      <xdr:row>749</xdr:row>
      <xdr:rowOff>191036</xdr:rowOff>
    </xdr:to>
    <xdr:sp macro="" textlink="">
      <xdr:nvSpPr>
        <xdr:cNvPr id="15" name="テキスト ボックス 14"/>
        <xdr:cNvSpPr txBox="1"/>
      </xdr:nvSpPr>
      <xdr:spPr>
        <a:xfrm>
          <a:off x="7785100" y="43954700"/>
          <a:ext cx="1956254" cy="660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Ｃ</a:t>
          </a:r>
          <a:r>
            <a:rPr kumimoji="1" lang="en-US" altLang="ja-JP" sz="1000">
              <a:solidFill>
                <a:schemeClr val="dk1"/>
              </a:solidFill>
              <a:latin typeface="+mn-ea"/>
              <a:ea typeface="+mn-ea"/>
              <a:cs typeface="+mn-cs"/>
            </a:rPr>
            <a:t> </a:t>
          </a:r>
          <a:r>
            <a:rPr kumimoji="1" lang="ja-JP" altLang="en-US" sz="1000">
              <a:solidFill>
                <a:schemeClr val="dk1"/>
              </a:solidFill>
              <a:latin typeface="+mn-ea"/>
              <a:ea typeface="+mn-ea"/>
              <a:cs typeface="+mn-cs"/>
            </a:rPr>
            <a:t>地方</a:t>
          </a:r>
          <a:r>
            <a:rPr kumimoji="1" lang="ja-JP" altLang="ja-JP" sz="1000">
              <a:solidFill>
                <a:schemeClr val="dk1"/>
              </a:solidFill>
              <a:latin typeface="+mn-ea"/>
              <a:ea typeface="+mn-ea"/>
              <a:cs typeface="+mn-cs"/>
            </a:rPr>
            <a:t>厚生</a:t>
          </a:r>
          <a:r>
            <a:rPr kumimoji="1" lang="ja-JP" altLang="en-US" sz="1000">
              <a:solidFill>
                <a:schemeClr val="dk1"/>
              </a:solidFill>
              <a:latin typeface="+mn-ea"/>
              <a:ea typeface="+mn-ea"/>
              <a:cs typeface="+mn-cs"/>
            </a:rPr>
            <a:t>局 </a:t>
          </a:r>
          <a:r>
            <a:rPr kumimoji="1" lang="en-US" altLang="ja-JP" sz="1000">
              <a:solidFill>
                <a:schemeClr val="dk1"/>
              </a:solidFill>
              <a:latin typeface="+mn-ea"/>
              <a:ea typeface="+mn-ea"/>
              <a:cs typeface="+mn-cs"/>
            </a:rPr>
            <a:t>4</a:t>
          </a:r>
          <a:r>
            <a:rPr kumimoji="1" lang="ja-JP" altLang="en-US" sz="1000">
              <a:solidFill>
                <a:schemeClr val="dk1"/>
              </a:solidFill>
              <a:latin typeface="+mn-ea"/>
              <a:ea typeface="+mn-ea"/>
              <a:cs typeface="+mn-cs"/>
            </a:rPr>
            <a:t>機関</a:t>
          </a:r>
          <a:r>
            <a:rPr kumimoji="1" lang="en-US" altLang="ja-JP" sz="1000">
              <a:solidFill>
                <a:schemeClr val="dk1"/>
              </a:solidFill>
              <a:latin typeface="+mn-ea"/>
              <a:ea typeface="+mn-ea"/>
              <a:cs typeface="+mn-cs"/>
            </a:rPr>
            <a:t/>
          </a:r>
          <a:br>
            <a:rPr kumimoji="1" lang="en-US" altLang="ja-JP" sz="1000">
              <a:solidFill>
                <a:schemeClr val="dk1"/>
              </a:solidFill>
              <a:latin typeface="+mn-ea"/>
              <a:ea typeface="+mn-ea"/>
              <a:cs typeface="+mn-cs"/>
            </a:rPr>
          </a:br>
          <a:r>
            <a:rPr kumimoji="1" lang="ja-JP" altLang="en-US" sz="1000">
              <a:solidFill>
                <a:schemeClr val="dk1"/>
              </a:solidFill>
              <a:latin typeface="+mn-ea"/>
              <a:ea typeface="+mn-ea"/>
              <a:cs typeface="+mn-cs"/>
            </a:rPr>
            <a:t>０．４</a:t>
          </a:r>
          <a:r>
            <a:rPr kumimoji="1" lang="ja-JP" altLang="ja-JP" sz="1000">
              <a:solidFill>
                <a:schemeClr val="dk1"/>
              </a:solidFill>
              <a:latin typeface="+mn-ea"/>
              <a:ea typeface="+mn-ea"/>
              <a:cs typeface="+mn-cs"/>
            </a:rPr>
            <a:t>百万円</a:t>
          </a:r>
          <a:endParaRPr kumimoji="1" lang="en-US" altLang="ja-JP" sz="1000">
            <a:solidFill>
              <a:schemeClr val="dk1"/>
            </a:solidFill>
            <a:latin typeface="+mn-ea"/>
            <a:ea typeface="+mn-ea"/>
            <a:cs typeface="+mn-cs"/>
          </a:endParaRPr>
        </a:p>
      </xdr:txBody>
    </xdr:sp>
    <xdr:clientData/>
  </xdr:twoCellAnchor>
  <xdr:twoCellAnchor>
    <xdr:from>
      <xdr:col>39</xdr:col>
      <xdr:colOff>25400</xdr:colOff>
      <xdr:row>750</xdr:row>
      <xdr:rowOff>0</xdr:rowOff>
    </xdr:from>
    <xdr:to>
      <xdr:col>48</xdr:col>
      <xdr:colOff>117249</xdr:colOff>
      <xdr:row>751</xdr:row>
      <xdr:rowOff>163918</xdr:rowOff>
    </xdr:to>
    <xdr:sp macro="" textlink="">
      <xdr:nvSpPr>
        <xdr:cNvPr id="16" name="大かっこ 15"/>
        <xdr:cNvSpPr/>
      </xdr:nvSpPr>
      <xdr:spPr>
        <a:xfrm>
          <a:off x="7950200" y="44780200"/>
          <a:ext cx="1920649" cy="519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国内産あへんの収納業務の実施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5" zoomScaleNormal="75" zoomScaleSheetLayoutView="75" zoomScalePageLayoutView="85" workbookViewId="0">
      <selection activeCell="BD843" sqref="BD84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372</v>
      </c>
      <c r="AT2" s="221"/>
      <c r="AU2" s="221"/>
      <c r="AV2" s="52" t="str">
        <f>IF(AW2="", "", "-")</f>
        <v/>
      </c>
      <c r="AW2" s="399"/>
      <c r="AX2" s="399"/>
    </row>
    <row r="3" spans="1:50" ht="21" customHeight="1" thickBot="1" x14ac:dyDescent="0.25">
      <c r="A3" s="528" t="s">
        <v>541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567</v>
      </c>
      <c r="AK3" s="530"/>
      <c r="AL3" s="530"/>
      <c r="AM3" s="530"/>
      <c r="AN3" s="530"/>
      <c r="AO3" s="530"/>
      <c r="AP3" s="530"/>
      <c r="AQ3" s="530"/>
      <c r="AR3" s="530"/>
      <c r="AS3" s="530"/>
      <c r="AT3" s="530"/>
      <c r="AU3" s="530"/>
      <c r="AV3" s="530"/>
      <c r="AW3" s="530"/>
      <c r="AX3" s="24" t="s">
        <v>65</v>
      </c>
    </row>
    <row r="4" spans="1:50" ht="24.75" customHeight="1" x14ac:dyDescent="0.2">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3" t="s">
        <v>160</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570</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2">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573</v>
      </c>
      <c r="H7" s="835"/>
      <c r="I7" s="835"/>
      <c r="J7" s="835"/>
      <c r="K7" s="835"/>
      <c r="L7" s="835"/>
      <c r="M7" s="835"/>
      <c r="N7" s="835"/>
      <c r="O7" s="835"/>
      <c r="P7" s="835"/>
      <c r="Q7" s="835"/>
      <c r="R7" s="835"/>
      <c r="S7" s="835"/>
      <c r="T7" s="835"/>
      <c r="U7" s="835"/>
      <c r="V7" s="835"/>
      <c r="W7" s="835"/>
      <c r="X7" s="836"/>
      <c r="Y7" s="397" t="s">
        <v>513</v>
      </c>
      <c r="Z7" s="297"/>
      <c r="AA7" s="297"/>
      <c r="AB7" s="297"/>
      <c r="AC7" s="297"/>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1" t="s">
        <v>378</v>
      </c>
      <c r="B8" s="832"/>
      <c r="C8" s="832"/>
      <c r="D8" s="832"/>
      <c r="E8" s="832"/>
      <c r="F8" s="833"/>
      <c r="G8" s="224" t="str">
        <f>入力規則等!A28</f>
        <v>-</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2">
      <c r="A9" s="146" t="s">
        <v>23</v>
      </c>
      <c r="B9" s="147"/>
      <c r="C9" s="147"/>
      <c r="D9" s="147"/>
      <c r="E9" s="147"/>
      <c r="F9" s="147"/>
      <c r="G9" s="577" t="s">
        <v>575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4" t="s">
        <v>30</v>
      </c>
      <c r="B10" s="745"/>
      <c r="C10" s="745"/>
      <c r="D10" s="745"/>
      <c r="E10" s="745"/>
      <c r="F10" s="745"/>
      <c r="G10" s="677" t="s">
        <v>684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40" t="s">
        <v>24</v>
      </c>
      <c r="B12" s="141"/>
      <c r="C12" s="141"/>
      <c r="D12" s="141"/>
      <c r="E12" s="141"/>
      <c r="F12" s="142"/>
      <c r="G12" s="683"/>
      <c r="H12" s="684"/>
      <c r="I12" s="684"/>
      <c r="J12" s="684"/>
      <c r="K12" s="684"/>
      <c r="L12" s="684"/>
      <c r="M12" s="684"/>
      <c r="N12" s="684"/>
      <c r="O12" s="684"/>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6"/>
    </row>
    <row r="13" spans="1:50" ht="21" customHeight="1" x14ac:dyDescent="0.2">
      <c r="A13" s="143"/>
      <c r="B13" s="144"/>
      <c r="C13" s="144"/>
      <c r="D13" s="144"/>
      <c r="E13" s="144"/>
      <c r="F13" s="145"/>
      <c r="G13" s="747" t="s">
        <v>6</v>
      </c>
      <c r="H13" s="748"/>
      <c r="I13" s="640" t="s">
        <v>7</v>
      </c>
      <c r="J13" s="641"/>
      <c r="K13" s="641"/>
      <c r="L13" s="641"/>
      <c r="M13" s="641"/>
      <c r="N13" s="641"/>
      <c r="O13" s="642"/>
      <c r="P13" s="109">
        <v>923</v>
      </c>
      <c r="Q13" s="110"/>
      <c r="R13" s="110"/>
      <c r="S13" s="110"/>
      <c r="T13" s="110"/>
      <c r="U13" s="110"/>
      <c r="V13" s="111"/>
      <c r="W13" s="109">
        <v>687</v>
      </c>
      <c r="X13" s="110"/>
      <c r="Y13" s="110"/>
      <c r="Z13" s="110"/>
      <c r="AA13" s="110"/>
      <c r="AB13" s="110"/>
      <c r="AC13" s="111"/>
      <c r="AD13" s="109">
        <v>673</v>
      </c>
      <c r="AE13" s="110"/>
      <c r="AF13" s="110"/>
      <c r="AG13" s="110"/>
      <c r="AH13" s="110"/>
      <c r="AI13" s="110"/>
      <c r="AJ13" s="111"/>
      <c r="AK13" s="109">
        <v>19</v>
      </c>
      <c r="AL13" s="110"/>
      <c r="AM13" s="110"/>
      <c r="AN13" s="110"/>
      <c r="AO13" s="110"/>
      <c r="AP13" s="110"/>
      <c r="AQ13" s="111"/>
      <c r="AR13" s="106"/>
      <c r="AS13" s="107"/>
      <c r="AT13" s="107"/>
      <c r="AU13" s="107"/>
      <c r="AV13" s="107"/>
      <c r="AW13" s="107"/>
      <c r="AX13" s="396"/>
    </row>
    <row r="14" spans="1:50" ht="21" customHeight="1" x14ac:dyDescent="0.2">
      <c r="A14" s="143"/>
      <c r="B14" s="144"/>
      <c r="C14" s="144"/>
      <c r="D14" s="144"/>
      <c r="E14" s="144"/>
      <c r="F14" s="145"/>
      <c r="G14" s="749"/>
      <c r="H14" s="750"/>
      <c r="I14" s="580" t="s">
        <v>8</v>
      </c>
      <c r="J14" s="634"/>
      <c r="K14" s="634"/>
      <c r="L14" s="634"/>
      <c r="M14" s="634"/>
      <c r="N14" s="634"/>
      <c r="O14" s="635"/>
      <c r="P14" s="109" t="s">
        <v>576</v>
      </c>
      <c r="Q14" s="110"/>
      <c r="R14" s="110"/>
      <c r="S14" s="110"/>
      <c r="T14" s="110"/>
      <c r="U14" s="110"/>
      <c r="V14" s="111"/>
      <c r="W14" s="109">
        <v>-213</v>
      </c>
      <c r="X14" s="110"/>
      <c r="Y14" s="110"/>
      <c r="Z14" s="110"/>
      <c r="AA14" s="110"/>
      <c r="AB14" s="110"/>
      <c r="AC14" s="111"/>
      <c r="AD14" s="109">
        <v>-653</v>
      </c>
      <c r="AE14" s="110"/>
      <c r="AF14" s="110"/>
      <c r="AG14" s="110"/>
      <c r="AH14" s="110"/>
      <c r="AI14" s="110"/>
      <c r="AJ14" s="111"/>
      <c r="AK14" s="109" t="s">
        <v>576</v>
      </c>
      <c r="AL14" s="110"/>
      <c r="AM14" s="110"/>
      <c r="AN14" s="110"/>
      <c r="AO14" s="110"/>
      <c r="AP14" s="110"/>
      <c r="AQ14" s="111"/>
      <c r="AR14" s="667"/>
      <c r="AS14" s="667"/>
      <c r="AT14" s="667"/>
      <c r="AU14" s="667"/>
      <c r="AV14" s="667"/>
      <c r="AW14" s="667"/>
      <c r="AX14" s="668"/>
    </row>
    <row r="15" spans="1:50" ht="21" customHeight="1" x14ac:dyDescent="0.2">
      <c r="A15" s="143"/>
      <c r="B15" s="144"/>
      <c r="C15" s="144"/>
      <c r="D15" s="144"/>
      <c r="E15" s="144"/>
      <c r="F15" s="145"/>
      <c r="G15" s="749"/>
      <c r="H15" s="750"/>
      <c r="I15" s="580" t="s">
        <v>51</v>
      </c>
      <c r="J15" s="581"/>
      <c r="K15" s="581"/>
      <c r="L15" s="581"/>
      <c r="M15" s="581"/>
      <c r="N15" s="581"/>
      <c r="O15" s="582"/>
      <c r="P15" s="109">
        <v>58</v>
      </c>
      <c r="Q15" s="110"/>
      <c r="R15" s="110"/>
      <c r="S15" s="110"/>
      <c r="T15" s="110"/>
      <c r="U15" s="110"/>
      <c r="V15" s="111"/>
      <c r="W15" s="109" t="s">
        <v>576</v>
      </c>
      <c r="X15" s="110"/>
      <c r="Y15" s="110"/>
      <c r="Z15" s="110"/>
      <c r="AA15" s="110"/>
      <c r="AB15" s="110"/>
      <c r="AC15" s="111"/>
      <c r="AD15" s="109" t="s">
        <v>576</v>
      </c>
      <c r="AE15" s="110"/>
      <c r="AF15" s="110"/>
      <c r="AG15" s="110"/>
      <c r="AH15" s="110"/>
      <c r="AI15" s="110"/>
      <c r="AJ15" s="111"/>
      <c r="AK15" s="109" t="s">
        <v>576</v>
      </c>
      <c r="AL15" s="110"/>
      <c r="AM15" s="110"/>
      <c r="AN15" s="110"/>
      <c r="AO15" s="110"/>
      <c r="AP15" s="110"/>
      <c r="AQ15" s="111"/>
      <c r="AR15" s="109"/>
      <c r="AS15" s="110"/>
      <c r="AT15" s="110"/>
      <c r="AU15" s="110"/>
      <c r="AV15" s="110"/>
      <c r="AW15" s="110"/>
      <c r="AX15" s="633"/>
    </row>
    <row r="16" spans="1:50" ht="21" customHeight="1" x14ac:dyDescent="0.2">
      <c r="A16" s="143"/>
      <c r="B16" s="144"/>
      <c r="C16" s="144"/>
      <c r="D16" s="144"/>
      <c r="E16" s="144"/>
      <c r="F16" s="145"/>
      <c r="G16" s="749"/>
      <c r="H16" s="750"/>
      <c r="I16" s="580" t="s">
        <v>52</v>
      </c>
      <c r="J16" s="581"/>
      <c r="K16" s="581"/>
      <c r="L16" s="581"/>
      <c r="M16" s="581"/>
      <c r="N16" s="581"/>
      <c r="O16" s="582"/>
      <c r="P16" s="109" t="s">
        <v>576</v>
      </c>
      <c r="Q16" s="110"/>
      <c r="R16" s="110"/>
      <c r="S16" s="110"/>
      <c r="T16" s="110"/>
      <c r="U16" s="110"/>
      <c r="V16" s="111"/>
      <c r="W16" s="109" t="s">
        <v>576</v>
      </c>
      <c r="X16" s="110"/>
      <c r="Y16" s="110"/>
      <c r="Z16" s="110"/>
      <c r="AA16" s="110"/>
      <c r="AB16" s="110"/>
      <c r="AC16" s="111"/>
      <c r="AD16" s="109" t="s">
        <v>576</v>
      </c>
      <c r="AE16" s="110"/>
      <c r="AF16" s="110"/>
      <c r="AG16" s="110"/>
      <c r="AH16" s="110"/>
      <c r="AI16" s="110"/>
      <c r="AJ16" s="111"/>
      <c r="AK16" s="109" t="s">
        <v>576</v>
      </c>
      <c r="AL16" s="110"/>
      <c r="AM16" s="110"/>
      <c r="AN16" s="110"/>
      <c r="AO16" s="110"/>
      <c r="AP16" s="110"/>
      <c r="AQ16" s="111"/>
      <c r="AR16" s="680"/>
      <c r="AS16" s="681"/>
      <c r="AT16" s="681"/>
      <c r="AU16" s="681"/>
      <c r="AV16" s="681"/>
      <c r="AW16" s="681"/>
      <c r="AX16" s="682"/>
    </row>
    <row r="17" spans="1:50" ht="24.75" customHeight="1" x14ac:dyDescent="0.2">
      <c r="A17" s="143"/>
      <c r="B17" s="144"/>
      <c r="C17" s="144"/>
      <c r="D17" s="144"/>
      <c r="E17" s="144"/>
      <c r="F17" s="145"/>
      <c r="G17" s="749"/>
      <c r="H17" s="750"/>
      <c r="I17" s="580" t="s">
        <v>50</v>
      </c>
      <c r="J17" s="634"/>
      <c r="K17" s="634"/>
      <c r="L17" s="634"/>
      <c r="M17" s="634"/>
      <c r="N17" s="634"/>
      <c r="O17" s="635"/>
      <c r="P17" s="109" t="s">
        <v>576</v>
      </c>
      <c r="Q17" s="110"/>
      <c r="R17" s="110"/>
      <c r="S17" s="110"/>
      <c r="T17" s="110"/>
      <c r="U17" s="110"/>
      <c r="V17" s="111"/>
      <c r="W17" s="109" t="s">
        <v>576</v>
      </c>
      <c r="X17" s="110"/>
      <c r="Y17" s="110"/>
      <c r="Z17" s="110"/>
      <c r="AA17" s="110"/>
      <c r="AB17" s="110"/>
      <c r="AC17" s="111"/>
      <c r="AD17" s="109" t="s">
        <v>576</v>
      </c>
      <c r="AE17" s="110"/>
      <c r="AF17" s="110"/>
      <c r="AG17" s="110"/>
      <c r="AH17" s="110"/>
      <c r="AI17" s="110"/>
      <c r="AJ17" s="111"/>
      <c r="AK17" s="109" t="s">
        <v>576</v>
      </c>
      <c r="AL17" s="110"/>
      <c r="AM17" s="110"/>
      <c r="AN17" s="110"/>
      <c r="AO17" s="110"/>
      <c r="AP17" s="110"/>
      <c r="AQ17" s="111"/>
      <c r="AR17" s="394"/>
      <c r="AS17" s="394"/>
      <c r="AT17" s="394"/>
      <c r="AU17" s="394"/>
      <c r="AV17" s="394"/>
      <c r="AW17" s="394"/>
      <c r="AX17" s="395"/>
    </row>
    <row r="18" spans="1:50" ht="24.75" customHeight="1" x14ac:dyDescent="0.2">
      <c r="A18" s="143"/>
      <c r="B18" s="144"/>
      <c r="C18" s="144"/>
      <c r="D18" s="144"/>
      <c r="E18" s="144"/>
      <c r="F18" s="145"/>
      <c r="G18" s="751"/>
      <c r="H18" s="752"/>
      <c r="I18" s="739" t="s">
        <v>20</v>
      </c>
      <c r="J18" s="740"/>
      <c r="K18" s="740"/>
      <c r="L18" s="740"/>
      <c r="M18" s="740"/>
      <c r="N18" s="740"/>
      <c r="O18" s="741"/>
      <c r="P18" s="115">
        <f>SUM(P13:V17)</f>
        <v>981</v>
      </c>
      <c r="Q18" s="116"/>
      <c r="R18" s="116"/>
      <c r="S18" s="116"/>
      <c r="T18" s="116"/>
      <c r="U18" s="116"/>
      <c r="V18" s="117"/>
      <c r="W18" s="115">
        <f>SUM(W13:AC17)</f>
        <v>474</v>
      </c>
      <c r="X18" s="116"/>
      <c r="Y18" s="116"/>
      <c r="Z18" s="116"/>
      <c r="AA18" s="116"/>
      <c r="AB18" s="116"/>
      <c r="AC18" s="117"/>
      <c r="AD18" s="115">
        <f>SUM(AD13:AJ17)</f>
        <v>20</v>
      </c>
      <c r="AE18" s="116"/>
      <c r="AF18" s="116"/>
      <c r="AG18" s="116"/>
      <c r="AH18" s="116"/>
      <c r="AI18" s="116"/>
      <c r="AJ18" s="117"/>
      <c r="AK18" s="115">
        <f>SUM(AK13:AQ17)</f>
        <v>19</v>
      </c>
      <c r="AL18" s="116"/>
      <c r="AM18" s="116"/>
      <c r="AN18" s="116"/>
      <c r="AO18" s="116"/>
      <c r="AP18" s="116"/>
      <c r="AQ18" s="117"/>
      <c r="AR18" s="115">
        <f>SUM(AR13:AX17)</f>
        <v>0</v>
      </c>
      <c r="AS18" s="116"/>
      <c r="AT18" s="116"/>
      <c r="AU18" s="116"/>
      <c r="AV18" s="116"/>
      <c r="AW18" s="116"/>
      <c r="AX18" s="542"/>
    </row>
    <row r="19" spans="1:50" ht="24.75" customHeight="1" x14ac:dyDescent="0.2">
      <c r="A19" s="143"/>
      <c r="B19" s="144"/>
      <c r="C19" s="144"/>
      <c r="D19" s="144"/>
      <c r="E19" s="144"/>
      <c r="F19" s="145"/>
      <c r="G19" s="540" t="s">
        <v>9</v>
      </c>
      <c r="H19" s="541"/>
      <c r="I19" s="541"/>
      <c r="J19" s="541"/>
      <c r="K19" s="541"/>
      <c r="L19" s="541"/>
      <c r="M19" s="541"/>
      <c r="N19" s="541"/>
      <c r="O19" s="541"/>
      <c r="P19" s="109">
        <v>867</v>
      </c>
      <c r="Q19" s="110"/>
      <c r="R19" s="110"/>
      <c r="S19" s="110"/>
      <c r="T19" s="110"/>
      <c r="U19" s="110"/>
      <c r="V19" s="111"/>
      <c r="W19" s="109">
        <v>376</v>
      </c>
      <c r="X19" s="110"/>
      <c r="Y19" s="110"/>
      <c r="Z19" s="110"/>
      <c r="AA19" s="110"/>
      <c r="AB19" s="110"/>
      <c r="AC19" s="111"/>
      <c r="AD19" s="109">
        <v>15</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2">
      <c r="A20" s="143"/>
      <c r="B20" s="144"/>
      <c r="C20" s="144"/>
      <c r="D20" s="144"/>
      <c r="E20" s="144"/>
      <c r="F20" s="145"/>
      <c r="G20" s="540" t="s">
        <v>10</v>
      </c>
      <c r="H20" s="541"/>
      <c r="I20" s="541"/>
      <c r="J20" s="541"/>
      <c r="K20" s="541"/>
      <c r="L20" s="541"/>
      <c r="M20" s="541"/>
      <c r="N20" s="541"/>
      <c r="O20" s="541"/>
      <c r="P20" s="544">
        <f>IF(P18=0, "-", SUM(P19)/P18)</f>
        <v>0.88379204892966357</v>
      </c>
      <c r="Q20" s="544"/>
      <c r="R20" s="544"/>
      <c r="S20" s="544"/>
      <c r="T20" s="544"/>
      <c r="U20" s="544"/>
      <c r="V20" s="544"/>
      <c r="W20" s="544">
        <f t="shared" ref="W20" si="0">IF(W18=0, "-", SUM(W19)/W18)</f>
        <v>0.7932489451476793</v>
      </c>
      <c r="X20" s="544"/>
      <c r="Y20" s="544"/>
      <c r="Z20" s="544"/>
      <c r="AA20" s="544"/>
      <c r="AB20" s="544"/>
      <c r="AC20" s="544"/>
      <c r="AD20" s="544">
        <f t="shared" ref="AD20" si="1">IF(AD18=0, "-", SUM(AD19)/AD18)</f>
        <v>0.75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6"/>
      <c r="B21" s="147"/>
      <c r="C21" s="147"/>
      <c r="D21" s="147"/>
      <c r="E21" s="147"/>
      <c r="F21" s="148"/>
      <c r="G21" s="931" t="s">
        <v>476</v>
      </c>
      <c r="H21" s="932"/>
      <c r="I21" s="932"/>
      <c r="J21" s="932"/>
      <c r="K21" s="932"/>
      <c r="L21" s="932"/>
      <c r="M21" s="932"/>
      <c r="N21" s="932"/>
      <c r="O21" s="932"/>
      <c r="P21" s="544">
        <f>IF(P19=0, "-", SUM(P19)/SUM(P13,P14))</f>
        <v>0.93932827735644642</v>
      </c>
      <c r="Q21" s="544"/>
      <c r="R21" s="544"/>
      <c r="S21" s="544"/>
      <c r="T21" s="544"/>
      <c r="U21" s="544"/>
      <c r="V21" s="544"/>
      <c r="W21" s="544">
        <f t="shared" ref="W21" si="2">IF(W19=0, "-", SUM(W19)/SUM(W13,W14))</f>
        <v>0.7932489451476793</v>
      </c>
      <c r="X21" s="544"/>
      <c r="Y21" s="544"/>
      <c r="Z21" s="544"/>
      <c r="AA21" s="544"/>
      <c r="AB21" s="544"/>
      <c r="AC21" s="544"/>
      <c r="AD21" s="544">
        <f t="shared" ref="AD21" si="3">IF(AD19=0, "-", SUM(AD19)/SUM(AD13,AD14))</f>
        <v>0.75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578</v>
      </c>
      <c r="H23" s="188"/>
      <c r="I23" s="188"/>
      <c r="J23" s="188"/>
      <c r="K23" s="188"/>
      <c r="L23" s="188"/>
      <c r="M23" s="188"/>
      <c r="N23" s="188"/>
      <c r="O23" s="189"/>
      <c r="P23" s="106">
        <v>18.5</v>
      </c>
      <c r="Q23" s="107"/>
      <c r="R23" s="107"/>
      <c r="S23" s="107"/>
      <c r="T23" s="107"/>
      <c r="U23" s="107"/>
      <c r="V23" s="108"/>
      <c r="W23" s="106"/>
      <c r="X23" s="107"/>
      <c r="Y23" s="107"/>
      <c r="Z23" s="107"/>
      <c r="AA23" s="107"/>
      <c r="AB23" s="107"/>
      <c r="AC23" s="108"/>
      <c r="AD23" s="210" t="s">
        <v>685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579</v>
      </c>
      <c r="H24" s="191"/>
      <c r="I24" s="191"/>
      <c r="J24" s="191"/>
      <c r="K24" s="191"/>
      <c r="L24" s="191"/>
      <c r="M24" s="191"/>
      <c r="N24" s="191"/>
      <c r="O24" s="192"/>
      <c r="P24" s="109">
        <v>0.5</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t="s">
        <v>580</v>
      </c>
      <c r="H25" s="191"/>
      <c r="I25" s="191"/>
      <c r="J25" s="191"/>
      <c r="K25" s="191"/>
      <c r="L25" s="191"/>
      <c r="M25" s="191"/>
      <c r="N25" s="191"/>
      <c r="O25" s="192"/>
      <c r="P25" s="109">
        <v>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t="s">
        <v>577</v>
      </c>
      <c r="H26" s="191"/>
      <c r="I26" s="191"/>
      <c r="J26" s="191"/>
      <c r="K26" s="191"/>
      <c r="L26" s="191"/>
      <c r="M26" s="191"/>
      <c r="N26" s="191"/>
      <c r="O26" s="192"/>
      <c r="P26" s="109">
        <v>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t="s">
        <v>581</v>
      </c>
      <c r="H27" s="191"/>
      <c r="I27" s="191"/>
      <c r="J27" s="191"/>
      <c r="K27" s="191"/>
      <c r="L27" s="191"/>
      <c r="M27" s="191"/>
      <c r="N27" s="191"/>
      <c r="O27" s="192"/>
      <c r="P27" s="109">
        <v>0</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456</v>
      </c>
      <c r="H29" s="197"/>
      <c r="I29" s="197"/>
      <c r="J29" s="197"/>
      <c r="K29" s="197"/>
      <c r="L29" s="197"/>
      <c r="M29" s="197"/>
      <c r="N29" s="197"/>
      <c r="O29" s="198"/>
      <c r="P29" s="109">
        <f>AK13</f>
        <v>19</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4" t="s">
        <v>471</v>
      </c>
      <c r="B30" s="515"/>
      <c r="C30" s="515"/>
      <c r="D30" s="515"/>
      <c r="E30" s="515"/>
      <c r="F30" s="516"/>
      <c r="G30" s="652"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533</v>
      </c>
      <c r="AF30" s="389"/>
      <c r="AG30" s="389"/>
      <c r="AH30" s="390"/>
      <c r="AI30" s="388" t="s">
        <v>530</v>
      </c>
      <c r="AJ30" s="389"/>
      <c r="AK30" s="389"/>
      <c r="AL30" s="390"/>
      <c r="AM30" s="391" t="s">
        <v>525</v>
      </c>
      <c r="AN30" s="391"/>
      <c r="AO30" s="391"/>
      <c r="AP30" s="388"/>
      <c r="AQ30" s="643" t="s">
        <v>354</v>
      </c>
      <c r="AR30" s="644"/>
      <c r="AS30" s="644"/>
      <c r="AT30" s="645"/>
      <c r="AU30" s="392" t="s">
        <v>253</v>
      </c>
      <c r="AV30" s="392"/>
      <c r="AW30" s="392"/>
      <c r="AX30" s="393"/>
    </row>
    <row r="31" spans="1:50" ht="18.75" customHeight="1" x14ac:dyDescent="0.2">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8" t="s">
        <v>585</v>
      </c>
      <c r="AR31" s="137"/>
      <c r="AS31" s="138" t="s">
        <v>355</v>
      </c>
      <c r="AT31" s="173"/>
      <c r="AU31" s="272">
        <v>31</v>
      </c>
      <c r="AV31" s="272"/>
      <c r="AW31" s="381" t="s">
        <v>300</v>
      </c>
      <c r="AX31" s="382"/>
    </row>
    <row r="32" spans="1:50" ht="23.25" customHeight="1" x14ac:dyDescent="0.2">
      <c r="A32" s="520"/>
      <c r="B32" s="518"/>
      <c r="C32" s="518"/>
      <c r="D32" s="518"/>
      <c r="E32" s="518"/>
      <c r="F32" s="519"/>
      <c r="G32" s="545" t="s">
        <v>582</v>
      </c>
      <c r="H32" s="546"/>
      <c r="I32" s="546"/>
      <c r="J32" s="546"/>
      <c r="K32" s="546"/>
      <c r="L32" s="546"/>
      <c r="M32" s="546"/>
      <c r="N32" s="546"/>
      <c r="O32" s="547"/>
      <c r="P32" s="162" t="s">
        <v>583</v>
      </c>
      <c r="Q32" s="162"/>
      <c r="R32" s="162"/>
      <c r="S32" s="162"/>
      <c r="T32" s="162"/>
      <c r="U32" s="162"/>
      <c r="V32" s="162"/>
      <c r="W32" s="162"/>
      <c r="X32" s="232"/>
      <c r="Y32" s="340" t="s">
        <v>12</v>
      </c>
      <c r="Z32" s="554"/>
      <c r="AA32" s="555"/>
      <c r="AB32" s="556" t="s">
        <v>584</v>
      </c>
      <c r="AC32" s="556"/>
      <c r="AD32" s="556"/>
      <c r="AE32" s="366">
        <v>5</v>
      </c>
      <c r="AF32" s="367"/>
      <c r="AG32" s="367"/>
      <c r="AH32" s="367"/>
      <c r="AI32" s="366">
        <v>3</v>
      </c>
      <c r="AJ32" s="367"/>
      <c r="AK32" s="367"/>
      <c r="AL32" s="367"/>
      <c r="AM32" s="366">
        <v>3</v>
      </c>
      <c r="AN32" s="367"/>
      <c r="AO32" s="367"/>
      <c r="AP32" s="367"/>
      <c r="AQ32" s="112" t="s">
        <v>586</v>
      </c>
      <c r="AR32" s="113"/>
      <c r="AS32" s="113"/>
      <c r="AT32" s="114"/>
      <c r="AU32" s="367" t="s">
        <v>586</v>
      </c>
      <c r="AV32" s="367"/>
      <c r="AW32" s="367"/>
      <c r="AX32" s="369"/>
    </row>
    <row r="33" spans="1:50" ht="23.25" customHeight="1" x14ac:dyDescent="0.2">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584</v>
      </c>
      <c r="AC33" s="527"/>
      <c r="AD33" s="527"/>
      <c r="AE33" s="366">
        <v>5</v>
      </c>
      <c r="AF33" s="367"/>
      <c r="AG33" s="367"/>
      <c r="AH33" s="367"/>
      <c r="AI33" s="366">
        <v>4</v>
      </c>
      <c r="AJ33" s="367"/>
      <c r="AK33" s="367"/>
      <c r="AL33" s="367"/>
      <c r="AM33" s="366">
        <v>3</v>
      </c>
      <c r="AN33" s="367"/>
      <c r="AO33" s="367"/>
      <c r="AP33" s="367"/>
      <c r="AQ33" s="112" t="s">
        <v>586</v>
      </c>
      <c r="AR33" s="113"/>
      <c r="AS33" s="113"/>
      <c r="AT33" s="114"/>
      <c r="AU33" s="367">
        <v>4</v>
      </c>
      <c r="AV33" s="367"/>
      <c r="AW33" s="367"/>
      <c r="AX33" s="369"/>
    </row>
    <row r="34" spans="1:50" ht="23.25" customHeight="1" x14ac:dyDescent="0.2">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6">
        <v>100</v>
      </c>
      <c r="AF34" s="367"/>
      <c r="AG34" s="367"/>
      <c r="AH34" s="367"/>
      <c r="AI34" s="366">
        <v>75</v>
      </c>
      <c r="AJ34" s="367"/>
      <c r="AK34" s="367"/>
      <c r="AL34" s="367"/>
      <c r="AM34" s="366">
        <v>100</v>
      </c>
      <c r="AN34" s="367"/>
      <c r="AO34" s="367"/>
      <c r="AP34" s="367"/>
      <c r="AQ34" s="112" t="s">
        <v>587</v>
      </c>
      <c r="AR34" s="113"/>
      <c r="AS34" s="113"/>
      <c r="AT34" s="114"/>
      <c r="AU34" s="367" t="s">
        <v>586</v>
      </c>
      <c r="AV34" s="367"/>
      <c r="AW34" s="367"/>
      <c r="AX34" s="369"/>
    </row>
    <row r="35" spans="1:50" ht="23.25" customHeight="1" x14ac:dyDescent="0.2">
      <c r="A35" s="902" t="s">
        <v>503</v>
      </c>
      <c r="B35" s="903"/>
      <c r="C35" s="903"/>
      <c r="D35" s="903"/>
      <c r="E35" s="903"/>
      <c r="F35" s="904"/>
      <c r="G35" s="908" t="s">
        <v>588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6" t="s">
        <v>471</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533</v>
      </c>
      <c r="AF37" s="371"/>
      <c r="AG37" s="371"/>
      <c r="AH37" s="372"/>
      <c r="AI37" s="370" t="s">
        <v>530</v>
      </c>
      <c r="AJ37" s="371"/>
      <c r="AK37" s="371"/>
      <c r="AL37" s="372"/>
      <c r="AM37" s="377" t="s">
        <v>525</v>
      </c>
      <c r="AN37" s="377"/>
      <c r="AO37" s="377"/>
      <c r="AP37" s="370"/>
      <c r="AQ37" s="268" t="s">
        <v>354</v>
      </c>
      <c r="AR37" s="269"/>
      <c r="AS37" s="269"/>
      <c r="AT37" s="270"/>
      <c r="AU37" s="383" t="s">
        <v>253</v>
      </c>
      <c r="AV37" s="383"/>
      <c r="AW37" s="383"/>
      <c r="AX37" s="384"/>
    </row>
    <row r="38" spans="1:50" ht="18.75" hidden="1" customHeight="1" x14ac:dyDescent="0.2">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2">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0" t="s">
        <v>12</v>
      </c>
      <c r="Z39" s="554"/>
      <c r="AA39" s="555"/>
      <c r="AB39" s="556"/>
      <c r="AC39" s="556"/>
      <c r="AD39" s="556"/>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2">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2">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2">
      <c r="A42" s="902" t="s">
        <v>503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6" t="s">
        <v>471</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533</v>
      </c>
      <c r="AF44" s="371"/>
      <c r="AG44" s="371"/>
      <c r="AH44" s="372"/>
      <c r="AI44" s="370" t="s">
        <v>530</v>
      </c>
      <c r="AJ44" s="371"/>
      <c r="AK44" s="371"/>
      <c r="AL44" s="372"/>
      <c r="AM44" s="377" t="s">
        <v>525</v>
      </c>
      <c r="AN44" s="377"/>
      <c r="AO44" s="377"/>
      <c r="AP44" s="370"/>
      <c r="AQ44" s="268" t="s">
        <v>354</v>
      </c>
      <c r="AR44" s="269"/>
      <c r="AS44" s="269"/>
      <c r="AT44" s="270"/>
      <c r="AU44" s="383" t="s">
        <v>253</v>
      </c>
      <c r="AV44" s="383"/>
      <c r="AW44" s="383"/>
      <c r="AX44" s="384"/>
    </row>
    <row r="45" spans="1:50" ht="18.75" hidden="1" customHeight="1" x14ac:dyDescent="0.2">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2">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0" t="s">
        <v>12</v>
      </c>
      <c r="Z46" s="554"/>
      <c r="AA46" s="555"/>
      <c r="AB46" s="556"/>
      <c r="AC46" s="556"/>
      <c r="AD46" s="556"/>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2">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2">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2">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7" t="s">
        <v>471</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533</v>
      </c>
      <c r="AF51" s="371"/>
      <c r="AG51" s="371"/>
      <c r="AH51" s="372"/>
      <c r="AI51" s="370" t="s">
        <v>530</v>
      </c>
      <c r="AJ51" s="371"/>
      <c r="AK51" s="371"/>
      <c r="AL51" s="372"/>
      <c r="AM51" s="377" t="s">
        <v>526</v>
      </c>
      <c r="AN51" s="377"/>
      <c r="AO51" s="377"/>
      <c r="AP51" s="370"/>
      <c r="AQ51" s="268" t="s">
        <v>354</v>
      </c>
      <c r="AR51" s="269"/>
      <c r="AS51" s="269"/>
      <c r="AT51" s="270"/>
      <c r="AU51" s="379" t="s">
        <v>253</v>
      </c>
      <c r="AV51" s="379"/>
      <c r="AW51" s="379"/>
      <c r="AX51" s="380"/>
    </row>
    <row r="52" spans="1:50" ht="18.75" hidden="1" customHeight="1" x14ac:dyDescent="0.2">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2">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0" t="s">
        <v>12</v>
      </c>
      <c r="Z53" s="554"/>
      <c r="AA53" s="555"/>
      <c r="AB53" s="556"/>
      <c r="AC53" s="556"/>
      <c r="AD53" s="556"/>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2">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2">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2">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7" t="s">
        <v>471</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534</v>
      </c>
      <c r="AF58" s="371"/>
      <c r="AG58" s="371"/>
      <c r="AH58" s="372"/>
      <c r="AI58" s="370" t="s">
        <v>530</v>
      </c>
      <c r="AJ58" s="371"/>
      <c r="AK58" s="371"/>
      <c r="AL58" s="372"/>
      <c r="AM58" s="377" t="s">
        <v>525</v>
      </c>
      <c r="AN58" s="377"/>
      <c r="AO58" s="377"/>
      <c r="AP58" s="370"/>
      <c r="AQ58" s="268" t="s">
        <v>354</v>
      </c>
      <c r="AR58" s="269"/>
      <c r="AS58" s="269"/>
      <c r="AT58" s="270"/>
      <c r="AU58" s="379" t="s">
        <v>253</v>
      </c>
      <c r="AV58" s="379"/>
      <c r="AW58" s="379"/>
      <c r="AX58" s="380"/>
    </row>
    <row r="59" spans="1:50" ht="18.75" hidden="1" customHeight="1" x14ac:dyDescent="0.2">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2">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0" t="s">
        <v>12</v>
      </c>
      <c r="Z60" s="554"/>
      <c r="AA60" s="555"/>
      <c r="AB60" s="556"/>
      <c r="AC60" s="556"/>
      <c r="AD60" s="556"/>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2">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2">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2">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70" t="s">
        <v>533</v>
      </c>
      <c r="AF65" s="371"/>
      <c r="AG65" s="371"/>
      <c r="AH65" s="372"/>
      <c r="AI65" s="370" t="s">
        <v>530</v>
      </c>
      <c r="AJ65" s="371"/>
      <c r="AK65" s="371"/>
      <c r="AL65" s="372"/>
      <c r="AM65" s="377" t="s">
        <v>525</v>
      </c>
      <c r="AN65" s="377"/>
      <c r="AO65" s="377"/>
      <c r="AP65" s="370"/>
      <c r="AQ65" s="872" t="s">
        <v>354</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71"/>
      <c r="AR66" s="272"/>
      <c r="AS66" s="870" t="s">
        <v>355</v>
      </c>
      <c r="AT66" s="871"/>
      <c r="AU66" s="272"/>
      <c r="AV66" s="272"/>
      <c r="AW66" s="870" t="s">
        <v>470</v>
      </c>
      <c r="AX66" s="983"/>
    </row>
    <row r="67" spans="1:50" ht="23.25" hidden="1" customHeight="1" x14ac:dyDescent="0.2">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493</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493</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494</v>
      </c>
      <c r="AC69" s="980"/>
      <c r="AD69" s="980"/>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2">
      <c r="A70" s="856" t="s">
        <v>477</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492</v>
      </c>
      <c r="X70" s="949"/>
      <c r="Y70" s="954" t="s">
        <v>12</v>
      </c>
      <c r="Z70" s="954"/>
      <c r="AA70" s="955"/>
      <c r="AB70" s="956" t="s">
        <v>493</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493</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494</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2" t="s">
        <v>472</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0" t="s">
        <v>533</v>
      </c>
      <c r="AF73" s="371"/>
      <c r="AG73" s="371"/>
      <c r="AH73" s="372"/>
      <c r="AI73" s="370" t="s">
        <v>530</v>
      </c>
      <c r="AJ73" s="371"/>
      <c r="AK73" s="371"/>
      <c r="AL73" s="372"/>
      <c r="AM73" s="377" t="s">
        <v>525</v>
      </c>
      <c r="AN73" s="377"/>
      <c r="AO73" s="377"/>
      <c r="AP73" s="370"/>
      <c r="AQ73" s="177" t="s">
        <v>354</v>
      </c>
      <c r="AR73" s="170"/>
      <c r="AS73" s="170"/>
      <c r="AT73" s="171"/>
      <c r="AU73" s="274" t="s">
        <v>253</v>
      </c>
      <c r="AV73" s="135"/>
      <c r="AW73" s="135"/>
      <c r="AX73" s="136"/>
    </row>
    <row r="74" spans="1:50" ht="18.75" hidden="1" customHeight="1" x14ac:dyDescent="0.2">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2">
      <c r="A75" s="845"/>
      <c r="B75" s="846"/>
      <c r="C75" s="846"/>
      <c r="D75" s="846"/>
      <c r="E75" s="846"/>
      <c r="F75" s="847"/>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2">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2">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2">
      <c r="A78" s="916" t="s">
        <v>506</v>
      </c>
      <c r="B78" s="917"/>
      <c r="C78" s="917"/>
      <c r="D78" s="917"/>
      <c r="E78" s="914" t="s">
        <v>449</v>
      </c>
      <c r="F78" s="915"/>
      <c r="G78" s="57" t="s">
        <v>357</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466</v>
      </c>
      <c r="AP79" s="150"/>
      <c r="AQ79" s="150"/>
      <c r="AR79" s="81" t="s">
        <v>464</v>
      </c>
      <c r="AS79" s="149"/>
      <c r="AT79" s="150"/>
      <c r="AU79" s="150"/>
      <c r="AV79" s="150"/>
      <c r="AW79" s="150"/>
      <c r="AX79" s="151"/>
    </row>
    <row r="80" spans="1:50" ht="18.75" hidden="1" customHeight="1" x14ac:dyDescent="0.2">
      <c r="A80" s="524"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5"/>
      <c r="B81" s="854"/>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70" t="s">
        <v>533</v>
      </c>
      <c r="AF85" s="371"/>
      <c r="AG85" s="371"/>
      <c r="AH85" s="372"/>
      <c r="AI85" s="370" t="s">
        <v>530</v>
      </c>
      <c r="AJ85" s="371"/>
      <c r="AK85" s="371"/>
      <c r="AL85" s="372"/>
      <c r="AM85" s="377" t="s">
        <v>525</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2">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2">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2">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6" t="s">
        <v>14</v>
      </c>
      <c r="AC89" s="466"/>
      <c r="AD89" s="466"/>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2">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70" t="s">
        <v>533</v>
      </c>
      <c r="AF90" s="371"/>
      <c r="AG90" s="371"/>
      <c r="AH90" s="372"/>
      <c r="AI90" s="370" t="s">
        <v>530</v>
      </c>
      <c r="AJ90" s="371"/>
      <c r="AK90" s="371"/>
      <c r="AL90" s="372"/>
      <c r="AM90" s="377" t="s">
        <v>525</v>
      </c>
      <c r="AN90" s="377"/>
      <c r="AO90" s="377"/>
      <c r="AP90" s="370"/>
      <c r="AQ90" s="177" t="s">
        <v>354</v>
      </c>
      <c r="AR90" s="170"/>
      <c r="AS90" s="170"/>
      <c r="AT90" s="171"/>
      <c r="AU90" s="375" t="s">
        <v>253</v>
      </c>
      <c r="AV90" s="375"/>
      <c r="AW90" s="375"/>
      <c r="AX90" s="376"/>
    </row>
    <row r="91" spans="1:60" ht="18.75" hidden="1" customHeight="1" x14ac:dyDescent="0.2">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2">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2">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2">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6" t="s">
        <v>14</v>
      </c>
      <c r="AC94" s="466"/>
      <c r="AD94" s="466"/>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2">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70" t="s">
        <v>533</v>
      </c>
      <c r="AF95" s="371"/>
      <c r="AG95" s="371"/>
      <c r="AH95" s="372"/>
      <c r="AI95" s="370" t="s">
        <v>530</v>
      </c>
      <c r="AJ95" s="371"/>
      <c r="AK95" s="371"/>
      <c r="AL95" s="372"/>
      <c r="AM95" s="377" t="s">
        <v>525</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2">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2">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5">
      <c r="A99" s="526"/>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533</v>
      </c>
      <c r="AF100" s="829"/>
      <c r="AG100" s="829"/>
      <c r="AH100" s="830"/>
      <c r="AI100" s="828" t="s">
        <v>530</v>
      </c>
      <c r="AJ100" s="829"/>
      <c r="AK100" s="829"/>
      <c r="AL100" s="830"/>
      <c r="AM100" s="828" t="s">
        <v>526</v>
      </c>
      <c r="AN100" s="829"/>
      <c r="AO100" s="829"/>
      <c r="AP100" s="830"/>
      <c r="AQ100" s="933" t="s">
        <v>519</v>
      </c>
      <c r="AR100" s="934"/>
      <c r="AS100" s="934"/>
      <c r="AT100" s="935"/>
      <c r="AU100" s="933" t="s">
        <v>516</v>
      </c>
      <c r="AV100" s="934"/>
      <c r="AW100" s="934"/>
      <c r="AX100" s="936"/>
    </row>
    <row r="101" spans="1:60" ht="23.25" customHeight="1" x14ac:dyDescent="0.2">
      <c r="A101" s="496"/>
      <c r="B101" s="497"/>
      <c r="C101" s="497"/>
      <c r="D101" s="497"/>
      <c r="E101" s="497"/>
      <c r="F101" s="498"/>
      <c r="G101" s="162" t="s">
        <v>589</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590</v>
      </c>
      <c r="AC101" s="556"/>
      <c r="AD101" s="556"/>
      <c r="AE101" s="366">
        <v>90000</v>
      </c>
      <c r="AF101" s="367"/>
      <c r="AG101" s="367"/>
      <c r="AH101" s="368"/>
      <c r="AI101" s="366">
        <v>36000</v>
      </c>
      <c r="AJ101" s="367"/>
      <c r="AK101" s="367"/>
      <c r="AL101" s="368"/>
      <c r="AM101" s="366">
        <v>1</v>
      </c>
      <c r="AN101" s="367"/>
      <c r="AO101" s="367"/>
      <c r="AP101" s="368"/>
      <c r="AQ101" s="366" t="s">
        <v>586</v>
      </c>
      <c r="AR101" s="367"/>
      <c r="AS101" s="367"/>
      <c r="AT101" s="368"/>
      <c r="AU101" s="366" t="s">
        <v>591</v>
      </c>
      <c r="AV101" s="367"/>
      <c r="AW101" s="367"/>
      <c r="AX101" s="368"/>
    </row>
    <row r="102" spans="1:60" ht="23.25" customHeight="1" x14ac:dyDescent="0.2">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1"/>
      <c r="AA102" s="342"/>
      <c r="AB102" s="556" t="s">
        <v>590</v>
      </c>
      <c r="AC102" s="556"/>
      <c r="AD102" s="556"/>
      <c r="AE102" s="360">
        <v>80376</v>
      </c>
      <c r="AF102" s="360"/>
      <c r="AG102" s="360"/>
      <c r="AH102" s="360"/>
      <c r="AI102" s="360">
        <v>54327</v>
      </c>
      <c r="AJ102" s="360"/>
      <c r="AK102" s="360"/>
      <c r="AL102" s="360"/>
      <c r="AM102" s="360">
        <v>59424</v>
      </c>
      <c r="AN102" s="360"/>
      <c r="AO102" s="360"/>
      <c r="AP102" s="360"/>
      <c r="AQ102" s="819">
        <v>1</v>
      </c>
      <c r="AR102" s="820"/>
      <c r="AS102" s="820"/>
      <c r="AT102" s="821"/>
      <c r="AU102" s="819" t="s">
        <v>591</v>
      </c>
      <c r="AV102" s="820"/>
      <c r="AW102" s="820"/>
      <c r="AX102" s="821"/>
    </row>
    <row r="103" spans="1:60" ht="31.5" hidden="1" customHeight="1" x14ac:dyDescent="0.2">
      <c r="A103" s="493" t="s">
        <v>473</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533</v>
      </c>
      <c r="AF103" s="299"/>
      <c r="AG103" s="299"/>
      <c r="AH103" s="300"/>
      <c r="AI103" s="304" t="s">
        <v>530</v>
      </c>
      <c r="AJ103" s="299"/>
      <c r="AK103" s="299"/>
      <c r="AL103" s="300"/>
      <c r="AM103" s="304" t="s">
        <v>526</v>
      </c>
      <c r="AN103" s="299"/>
      <c r="AO103" s="299"/>
      <c r="AP103" s="300"/>
      <c r="AQ103" s="362" t="s">
        <v>519</v>
      </c>
      <c r="AR103" s="363"/>
      <c r="AS103" s="363"/>
      <c r="AT103" s="364"/>
      <c r="AU103" s="362" t="s">
        <v>516</v>
      </c>
      <c r="AV103" s="363"/>
      <c r="AW103" s="363"/>
      <c r="AX103" s="365"/>
    </row>
    <row r="104" spans="1:60" ht="23.25" hidden="1" customHeight="1" x14ac:dyDescent="0.2">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8"/>
      <c r="AC105" s="409"/>
      <c r="AD105" s="410"/>
      <c r="AE105" s="360"/>
      <c r="AF105" s="360"/>
      <c r="AG105" s="360"/>
      <c r="AH105" s="360"/>
      <c r="AI105" s="360"/>
      <c r="AJ105" s="360"/>
      <c r="AK105" s="360"/>
      <c r="AL105" s="360"/>
      <c r="AM105" s="360"/>
      <c r="AN105" s="360"/>
      <c r="AO105" s="360"/>
      <c r="AP105" s="360"/>
      <c r="AQ105" s="366"/>
      <c r="AR105" s="367"/>
      <c r="AS105" s="367"/>
      <c r="AT105" s="368"/>
      <c r="AU105" s="819"/>
      <c r="AV105" s="820"/>
      <c r="AW105" s="820"/>
      <c r="AX105" s="821"/>
    </row>
    <row r="106" spans="1:60" ht="31.5" hidden="1" customHeight="1" x14ac:dyDescent="0.2">
      <c r="A106" s="493" t="s">
        <v>473</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533</v>
      </c>
      <c r="AF106" s="299"/>
      <c r="AG106" s="299"/>
      <c r="AH106" s="300"/>
      <c r="AI106" s="304" t="s">
        <v>530</v>
      </c>
      <c r="AJ106" s="299"/>
      <c r="AK106" s="299"/>
      <c r="AL106" s="300"/>
      <c r="AM106" s="304" t="s">
        <v>525</v>
      </c>
      <c r="AN106" s="299"/>
      <c r="AO106" s="299"/>
      <c r="AP106" s="300"/>
      <c r="AQ106" s="362" t="s">
        <v>519</v>
      </c>
      <c r="AR106" s="363"/>
      <c r="AS106" s="363"/>
      <c r="AT106" s="364"/>
      <c r="AU106" s="362" t="s">
        <v>516</v>
      </c>
      <c r="AV106" s="363"/>
      <c r="AW106" s="363"/>
      <c r="AX106" s="365"/>
    </row>
    <row r="107" spans="1:60" ht="23.25" hidden="1" customHeight="1" x14ac:dyDescent="0.2">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2">
      <c r="A109" s="493" t="s">
        <v>473</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533</v>
      </c>
      <c r="AF109" s="299"/>
      <c r="AG109" s="299"/>
      <c r="AH109" s="300"/>
      <c r="AI109" s="304" t="s">
        <v>530</v>
      </c>
      <c r="AJ109" s="299"/>
      <c r="AK109" s="299"/>
      <c r="AL109" s="300"/>
      <c r="AM109" s="304" t="s">
        <v>526</v>
      </c>
      <c r="AN109" s="299"/>
      <c r="AO109" s="299"/>
      <c r="AP109" s="300"/>
      <c r="AQ109" s="362" t="s">
        <v>519</v>
      </c>
      <c r="AR109" s="363"/>
      <c r="AS109" s="363"/>
      <c r="AT109" s="364"/>
      <c r="AU109" s="362" t="s">
        <v>516</v>
      </c>
      <c r="AV109" s="363"/>
      <c r="AW109" s="363"/>
      <c r="AX109" s="365"/>
    </row>
    <row r="110" spans="1:60" ht="23.25" hidden="1" customHeight="1" x14ac:dyDescent="0.2">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2">
      <c r="A112" s="493" t="s">
        <v>473</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533</v>
      </c>
      <c r="AF112" s="299"/>
      <c r="AG112" s="299"/>
      <c r="AH112" s="300"/>
      <c r="AI112" s="304" t="s">
        <v>530</v>
      </c>
      <c r="AJ112" s="299"/>
      <c r="AK112" s="299"/>
      <c r="AL112" s="300"/>
      <c r="AM112" s="304" t="s">
        <v>525</v>
      </c>
      <c r="AN112" s="299"/>
      <c r="AO112" s="299"/>
      <c r="AP112" s="300"/>
      <c r="AQ112" s="362" t="s">
        <v>519</v>
      </c>
      <c r="AR112" s="363"/>
      <c r="AS112" s="363"/>
      <c r="AT112" s="364"/>
      <c r="AU112" s="362" t="s">
        <v>516</v>
      </c>
      <c r="AV112" s="363"/>
      <c r="AW112" s="363"/>
      <c r="AX112" s="365"/>
    </row>
    <row r="113" spans="1:50" ht="23.25" hidden="1" customHeight="1" x14ac:dyDescent="0.2">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533</v>
      </c>
      <c r="AF115" s="299"/>
      <c r="AG115" s="299"/>
      <c r="AH115" s="300"/>
      <c r="AI115" s="304" t="s">
        <v>530</v>
      </c>
      <c r="AJ115" s="299"/>
      <c r="AK115" s="299"/>
      <c r="AL115" s="300"/>
      <c r="AM115" s="304" t="s">
        <v>525</v>
      </c>
      <c r="AN115" s="299"/>
      <c r="AO115" s="299"/>
      <c r="AP115" s="300"/>
      <c r="AQ115" s="337" t="s">
        <v>520</v>
      </c>
      <c r="AR115" s="338"/>
      <c r="AS115" s="338"/>
      <c r="AT115" s="338"/>
      <c r="AU115" s="338"/>
      <c r="AV115" s="338"/>
      <c r="AW115" s="338"/>
      <c r="AX115" s="339"/>
    </row>
    <row r="116" spans="1:50" ht="23.25" customHeight="1" x14ac:dyDescent="0.2">
      <c r="A116" s="293"/>
      <c r="B116" s="294"/>
      <c r="C116" s="294"/>
      <c r="D116" s="294"/>
      <c r="E116" s="294"/>
      <c r="F116" s="295"/>
      <c r="G116" s="353" t="s">
        <v>594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595</v>
      </c>
      <c r="AC116" s="302"/>
      <c r="AD116" s="303"/>
      <c r="AE116" s="360">
        <v>9.4</v>
      </c>
      <c r="AF116" s="360"/>
      <c r="AG116" s="360"/>
      <c r="AH116" s="360"/>
      <c r="AI116" s="360">
        <v>10.4</v>
      </c>
      <c r="AJ116" s="360"/>
      <c r="AK116" s="360"/>
      <c r="AL116" s="360"/>
      <c r="AM116" s="360">
        <v>15418093</v>
      </c>
      <c r="AN116" s="360"/>
      <c r="AO116" s="360"/>
      <c r="AP116" s="360"/>
      <c r="AQ116" s="366">
        <v>19206000</v>
      </c>
      <c r="AR116" s="367"/>
      <c r="AS116" s="367"/>
      <c r="AT116" s="367"/>
      <c r="AU116" s="367"/>
      <c r="AV116" s="367"/>
      <c r="AW116" s="367"/>
      <c r="AX116" s="369"/>
    </row>
    <row r="117" spans="1:50" ht="46.5" customHeight="1" thickBot="1" x14ac:dyDescent="0.2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595</v>
      </c>
      <c r="AC117" s="344"/>
      <c r="AD117" s="345"/>
      <c r="AE117" s="462" t="s">
        <v>676</v>
      </c>
      <c r="AF117" s="307"/>
      <c r="AG117" s="307"/>
      <c r="AH117" s="307"/>
      <c r="AI117" s="462" t="s">
        <v>675</v>
      </c>
      <c r="AJ117" s="307"/>
      <c r="AK117" s="307"/>
      <c r="AL117" s="307"/>
      <c r="AM117" s="462" t="s">
        <v>677</v>
      </c>
      <c r="AN117" s="307"/>
      <c r="AO117" s="307"/>
      <c r="AP117" s="307"/>
      <c r="AQ117" s="307" t="s">
        <v>678</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533</v>
      </c>
      <c r="AF118" s="299"/>
      <c r="AG118" s="299"/>
      <c r="AH118" s="300"/>
      <c r="AI118" s="304" t="s">
        <v>530</v>
      </c>
      <c r="AJ118" s="299"/>
      <c r="AK118" s="299"/>
      <c r="AL118" s="300"/>
      <c r="AM118" s="304" t="s">
        <v>525</v>
      </c>
      <c r="AN118" s="299"/>
      <c r="AO118" s="299"/>
      <c r="AP118" s="300"/>
      <c r="AQ118" s="337" t="s">
        <v>520</v>
      </c>
      <c r="AR118" s="338"/>
      <c r="AS118" s="338"/>
      <c r="AT118" s="338"/>
      <c r="AU118" s="338"/>
      <c r="AV118" s="338"/>
      <c r="AW118" s="338"/>
      <c r="AX118" s="339"/>
    </row>
    <row r="119" spans="1:50" ht="23.25" hidden="1" customHeight="1" x14ac:dyDescent="0.2">
      <c r="A119" s="293"/>
      <c r="B119" s="294"/>
      <c r="C119" s="294"/>
      <c r="D119" s="294"/>
      <c r="E119" s="294"/>
      <c r="F119" s="295"/>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480</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533</v>
      </c>
      <c r="AF121" s="299"/>
      <c r="AG121" s="299"/>
      <c r="AH121" s="300"/>
      <c r="AI121" s="304" t="s">
        <v>530</v>
      </c>
      <c r="AJ121" s="299"/>
      <c r="AK121" s="299"/>
      <c r="AL121" s="300"/>
      <c r="AM121" s="304" t="s">
        <v>525</v>
      </c>
      <c r="AN121" s="299"/>
      <c r="AO121" s="299"/>
      <c r="AP121" s="300"/>
      <c r="AQ121" s="337" t="s">
        <v>520</v>
      </c>
      <c r="AR121" s="338"/>
      <c r="AS121" s="338"/>
      <c r="AT121" s="338"/>
      <c r="AU121" s="338"/>
      <c r="AV121" s="338"/>
      <c r="AW121" s="338"/>
      <c r="AX121" s="339"/>
    </row>
    <row r="122" spans="1:50" ht="23.25" hidden="1" customHeight="1" x14ac:dyDescent="0.2">
      <c r="A122" s="293"/>
      <c r="B122" s="294"/>
      <c r="C122" s="294"/>
      <c r="D122" s="294"/>
      <c r="E122" s="294"/>
      <c r="F122" s="295"/>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534</v>
      </c>
      <c r="AF124" s="299"/>
      <c r="AG124" s="299"/>
      <c r="AH124" s="300"/>
      <c r="AI124" s="304" t="s">
        <v>530</v>
      </c>
      <c r="AJ124" s="299"/>
      <c r="AK124" s="299"/>
      <c r="AL124" s="300"/>
      <c r="AM124" s="304" t="s">
        <v>525</v>
      </c>
      <c r="AN124" s="299"/>
      <c r="AO124" s="299"/>
      <c r="AP124" s="300"/>
      <c r="AQ124" s="337" t="s">
        <v>520</v>
      </c>
      <c r="AR124" s="338"/>
      <c r="AS124" s="338"/>
      <c r="AT124" s="338"/>
      <c r="AU124" s="338"/>
      <c r="AV124" s="338"/>
      <c r="AW124" s="338"/>
      <c r="AX124" s="339"/>
    </row>
    <row r="125" spans="1:50" ht="23.25" hidden="1" customHeight="1" x14ac:dyDescent="0.2">
      <c r="A125" s="293"/>
      <c r="B125" s="294"/>
      <c r="C125" s="294"/>
      <c r="D125" s="294"/>
      <c r="E125" s="294"/>
      <c r="F125" s="295"/>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480</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61"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533</v>
      </c>
      <c r="AF127" s="299"/>
      <c r="AG127" s="299"/>
      <c r="AH127" s="300"/>
      <c r="AI127" s="304" t="s">
        <v>530</v>
      </c>
      <c r="AJ127" s="299"/>
      <c r="AK127" s="299"/>
      <c r="AL127" s="300"/>
      <c r="AM127" s="304" t="s">
        <v>525</v>
      </c>
      <c r="AN127" s="299"/>
      <c r="AO127" s="299"/>
      <c r="AP127" s="300"/>
      <c r="AQ127" s="337" t="s">
        <v>520</v>
      </c>
      <c r="AR127" s="338"/>
      <c r="AS127" s="338"/>
      <c r="AT127" s="338"/>
      <c r="AU127" s="338"/>
      <c r="AV127" s="338"/>
      <c r="AW127" s="338"/>
      <c r="AX127" s="339"/>
    </row>
    <row r="128" spans="1:50" ht="23.25" hidden="1" customHeight="1" x14ac:dyDescent="0.2">
      <c r="A128" s="293"/>
      <c r="B128" s="294"/>
      <c r="C128" s="294"/>
      <c r="D128" s="294"/>
      <c r="E128" s="294"/>
      <c r="F128" s="295"/>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480</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8" t="s">
        <v>563</v>
      </c>
      <c r="B130" s="996"/>
      <c r="C130" s="995" t="s">
        <v>358</v>
      </c>
      <c r="D130" s="996"/>
      <c r="E130" s="309" t="s">
        <v>387</v>
      </c>
      <c r="F130" s="310"/>
      <c r="G130" s="311" t="s">
        <v>592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9"/>
      <c r="B131" s="253"/>
      <c r="C131" s="252"/>
      <c r="D131" s="253"/>
      <c r="E131" s="239" t="s">
        <v>386</v>
      </c>
      <c r="F131" s="240"/>
      <c r="G131" s="236"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2">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597</v>
      </c>
      <c r="AR133" s="272"/>
      <c r="AS133" s="138" t="s">
        <v>355</v>
      </c>
      <c r="AT133" s="173"/>
      <c r="AU133" s="137" t="s">
        <v>591</v>
      </c>
      <c r="AV133" s="137"/>
      <c r="AW133" s="138" t="s">
        <v>300</v>
      </c>
      <c r="AX133" s="139"/>
    </row>
    <row r="134" spans="1:50" ht="39.75" customHeight="1" x14ac:dyDescent="0.2">
      <c r="A134" s="999"/>
      <c r="B134" s="253"/>
      <c r="C134" s="252"/>
      <c r="D134" s="253"/>
      <c r="E134" s="252"/>
      <c r="F134" s="315"/>
      <c r="G134" s="231" t="s">
        <v>596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598</v>
      </c>
      <c r="AC134" s="222"/>
      <c r="AD134" s="222"/>
      <c r="AE134" s="267" t="s">
        <v>576</v>
      </c>
      <c r="AF134" s="113"/>
      <c r="AG134" s="113"/>
      <c r="AH134" s="113"/>
      <c r="AI134" s="267" t="s">
        <v>576</v>
      </c>
      <c r="AJ134" s="113"/>
      <c r="AK134" s="113"/>
      <c r="AL134" s="113"/>
      <c r="AM134" s="267" t="s">
        <v>576</v>
      </c>
      <c r="AN134" s="113"/>
      <c r="AO134" s="113"/>
      <c r="AP134" s="113"/>
      <c r="AQ134" s="267" t="s">
        <v>576</v>
      </c>
      <c r="AR134" s="113"/>
      <c r="AS134" s="113"/>
      <c r="AT134" s="113"/>
      <c r="AU134" s="267" t="s">
        <v>576</v>
      </c>
      <c r="AV134" s="113"/>
      <c r="AW134" s="113"/>
      <c r="AX134" s="223"/>
    </row>
    <row r="135" spans="1:50" ht="39.75" customHeight="1" x14ac:dyDescent="0.2">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587</v>
      </c>
      <c r="AC135" s="134"/>
      <c r="AD135" s="134"/>
      <c r="AE135" s="267" t="s">
        <v>576</v>
      </c>
      <c r="AF135" s="113"/>
      <c r="AG135" s="113"/>
      <c r="AH135" s="113"/>
      <c r="AI135" s="267" t="s">
        <v>576</v>
      </c>
      <c r="AJ135" s="113"/>
      <c r="AK135" s="113"/>
      <c r="AL135" s="113"/>
      <c r="AM135" s="267" t="s">
        <v>576</v>
      </c>
      <c r="AN135" s="113"/>
      <c r="AO135" s="113"/>
      <c r="AP135" s="113"/>
      <c r="AQ135" s="267" t="s">
        <v>576</v>
      </c>
      <c r="AR135" s="113"/>
      <c r="AS135" s="113"/>
      <c r="AT135" s="113"/>
      <c r="AU135" s="267" t="s">
        <v>576</v>
      </c>
      <c r="AV135" s="113"/>
      <c r="AW135" s="113"/>
      <c r="AX135" s="223"/>
    </row>
    <row r="136" spans="1:50" ht="18.75" hidden="1" customHeight="1" x14ac:dyDescent="0.2">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2">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2">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2">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2">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2">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2">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2">
      <c r="A152" s="999"/>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customHeight="1" x14ac:dyDescent="0.2">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2">
      <c r="A154" s="999"/>
      <c r="B154" s="253"/>
      <c r="C154" s="252"/>
      <c r="D154" s="253"/>
      <c r="E154" s="252"/>
      <c r="F154" s="315"/>
      <c r="G154" s="231" t="s">
        <v>599</v>
      </c>
      <c r="H154" s="162"/>
      <c r="I154" s="162"/>
      <c r="J154" s="162"/>
      <c r="K154" s="162"/>
      <c r="L154" s="162"/>
      <c r="M154" s="162"/>
      <c r="N154" s="162"/>
      <c r="O154" s="162"/>
      <c r="P154" s="232"/>
      <c r="Q154" s="161" t="s">
        <v>586</v>
      </c>
      <c r="R154" s="162"/>
      <c r="S154" s="162"/>
      <c r="T154" s="162"/>
      <c r="U154" s="162"/>
      <c r="V154" s="162"/>
      <c r="W154" s="162"/>
      <c r="X154" s="162"/>
      <c r="Y154" s="162"/>
      <c r="Z154" s="162"/>
      <c r="AA154" s="928"/>
      <c r="AB154" s="256" t="s">
        <v>600</v>
      </c>
      <c r="AC154" s="257"/>
      <c r="AD154" s="257"/>
      <c r="AE154" s="262" t="s">
        <v>601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2">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2">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t="s">
        <v>586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2">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9"/>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9"/>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9"/>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9"/>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999"/>
      <c r="B188" s="253"/>
      <c r="C188" s="252"/>
      <c r="D188" s="253"/>
      <c r="E188" s="161" t="s">
        <v>602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2">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2">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2">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2">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2">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9"/>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2">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9"/>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9"/>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9"/>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9"/>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2">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2">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2">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2">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2">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9"/>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2">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9"/>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9"/>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9"/>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9"/>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2">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2">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2">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2">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2">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9"/>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2">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9"/>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9"/>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9"/>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9"/>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2">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2">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2">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2">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2">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9"/>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2">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9"/>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9"/>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9"/>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9"/>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9"/>
      <c r="B430" s="253"/>
      <c r="C430" s="250" t="s">
        <v>559</v>
      </c>
      <c r="D430" s="251"/>
      <c r="E430" s="239" t="s">
        <v>543</v>
      </c>
      <c r="F430" s="449"/>
      <c r="G430" s="241" t="s">
        <v>374</v>
      </c>
      <c r="H430" s="159"/>
      <c r="I430" s="159"/>
      <c r="J430" s="242" t="s">
        <v>576</v>
      </c>
      <c r="K430" s="243"/>
      <c r="L430" s="243"/>
      <c r="M430" s="243"/>
      <c r="N430" s="243"/>
      <c r="O430" s="243"/>
      <c r="P430" s="243"/>
      <c r="Q430" s="243"/>
      <c r="R430" s="243"/>
      <c r="S430" s="243"/>
      <c r="T430" s="244"/>
      <c r="U430" s="245" t="s">
        <v>586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2">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604</v>
      </c>
      <c r="AF432" s="137"/>
      <c r="AG432" s="138" t="s">
        <v>355</v>
      </c>
      <c r="AH432" s="173"/>
      <c r="AI432" s="183"/>
      <c r="AJ432" s="183"/>
      <c r="AK432" s="183"/>
      <c r="AL432" s="178"/>
      <c r="AM432" s="183"/>
      <c r="AN432" s="183"/>
      <c r="AO432" s="183"/>
      <c r="AP432" s="178"/>
      <c r="AQ432" s="218" t="s">
        <v>586</v>
      </c>
      <c r="AR432" s="137"/>
      <c r="AS432" s="138" t="s">
        <v>355</v>
      </c>
      <c r="AT432" s="173"/>
      <c r="AU432" s="137" t="s">
        <v>586</v>
      </c>
      <c r="AV432" s="137"/>
      <c r="AW432" s="138" t="s">
        <v>300</v>
      </c>
      <c r="AX432" s="139"/>
    </row>
    <row r="433" spans="1:50" ht="23.25" customHeight="1" x14ac:dyDescent="0.2">
      <c r="A433" s="999"/>
      <c r="B433" s="253"/>
      <c r="C433" s="252"/>
      <c r="D433" s="253"/>
      <c r="E433" s="167"/>
      <c r="F433" s="168"/>
      <c r="G433" s="231" t="s">
        <v>586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605</v>
      </c>
      <c r="AC433" s="134"/>
      <c r="AD433" s="134"/>
      <c r="AE433" s="112" t="s">
        <v>603</v>
      </c>
      <c r="AF433" s="113"/>
      <c r="AG433" s="113"/>
      <c r="AH433" s="113"/>
      <c r="AI433" s="112" t="s">
        <v>603</v>
      </c>
      <c r="AJ433" s="113"/>
      <c r="AK433" s="113"/>
      <c r="AL433" s="113"/>
      <c r="AM433" s="112" t="s">
        <v>603</v>
      </c>
      <c r="AN433" s="113"/>
      <c r="AO433" s="113"/>
      <c r="AP433" s="114"/>
      <c r="AQ433" s="112" t="s">
        <v>603</v>
      </c>
      <c r="AR433" s="113"/>
      <c r="AS433" s="113"/>
      <c r="AT433" s="114"/>
      <c r="AU433" s="113" t="s">
        <v>603</v>
      </c>
      <c r="AV433" s="113"/>
      <c r="AW433" s="113"/>
      <c r="AX433" s="223"/>
    </row>
    <row r="434" spans="1:50" ht="23.25" customHeight="1" x14ac:dyDescent="0.2">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586</v>
      </c>
      <c r="AC434" s="222"/>
      <c r="AD434" s="222"/>
      <c r="AE434" s="112" t="s">
        <v>603</v>
      </c>
      <c r="AF434" s="113"/>
      <c r="AG434" s="113"/>
      <c r="AH434" s="114"/>
      <c r="AI434" s="112" t="s">
        <v>603</v>
      </c>
      <c r="AJ434" s="113"/>
      <c r="AK434" s="113"/>
      <c r="AL434" s="113"/>
      <c r="AM434" s="112" t="s">
        <v>603</v>
      </c>
      <c r="AN434" s="113"/>
      <c r="AO434" s="113"/>
      <c r="AP434" s="114"/>
      <c r="AQ434" s="112" t="s">
        <v>603</v>
      </c>
      <c r="AR434" s="113"/>
      <c r="AS434" s="113"/>
      <c r="AT434" s="114"/>
      <c r="AU434" s="113" t="s">
        <v>603</v>
      </c>
      <c r="AV434" s="113"/>
      <c r="AW434" s="113"/>
      <c r="AX434" s="223"/>
    </row>
    <row r="435" spans="1:50" ht="23.25" customHeight="1" x14ac:dyDescent="0.2">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603</v>
      </c>
      <c r="AF435" s="113"/>
      <c r="AG435" s="113"/>
      <c r="AH435" s="114"/>
      <c r="AI435" s="112" t="s">
        <v>603</v>
      </c>
      <c r="AJ435" s="113"/>
      <c r="AK435" s="113"/>
      <c r="AL435" s="113"/>
      <c r="AM435" s="112" t="s">
        <v>603</v>
      </c>
      <c r="AN435" s="113"/>
      <c r="AO435" s="113"/>
      <c r="AP435" s="114"/>
      <c r="AQ435" s="112" t="s">
        <v>603</v>
      </c>
      <c r="AR435" s="113"/>
      <c r="AS435" s="113"/>
      <c r="AT435" s="114"/>
      <c r="AU435" s="113" t="s">
        <v>603</v>
      </c>
      <c r="AV435" s="113"/>
      <c r="AW435" s="113"/>
      <c r="AX435" s="223"/>
    </row>
    <row r="436" spans="1:50" ht="18.75" hidden="1" customHeight="1" x14ac:dyDescent="0.2">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2">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2">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2">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2">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2">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586</v>
      </c>
      <c r="AF457" s="137"/>
      <c r="AG457" s="138" t="s">
        <v>355</v>
      </c>
      <c r="AH457" s="173"/>
      <c r="AI457" s="183"/>
      <c r="AJ457" s="183"/>
      <c r="AK457" s="183"/>
      <c r="AL457" s="178"/>
      <c r="AM457" s="183"/>
      <c r="AN457" s="183"/>
      <c r="AO457" s="183"/>
      <c r="AP457" s="178"/>
      <c r="AQ457" s="218" t="s">
        <v>586</v>
      </c>
      <c r="AR457" s="137"/>
      <c r="AS457" s="138" t="s">
        <v>355</v>
      </c>
      <c r="AT457" s="173"/>
      <c r="AU457" s="137" t="s">
        <v>606</v>
      </c>
      <c r="AV457" s="137"/>
      <c r="AW457" s="138" t="s">
        <v>300</v>
      </c>
      <c r="AX457" s="139"/>
    </row>
    <row r="458" spans="1:50" ht="23.25" customHeight="1" x14ac:dyDescent="0.2">
      <c r="A458" s="999"/>
      <c r="B458" s="253"/>
      <c r="C458" s="252"/>
      <c r="D458" s="253"/>
      <c r="E458" s="167"/>
      <c r="F458" s="168"/>
      <c r="G458" s="231" t="s">
        <v>607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576</v>
      </c>
      <c r="AC458" s="134"/>
      <c r="AD458" s="134"/>
      <c r="AE458" s="112" t="s">
        <v>603</v>
      </c>
      <c r="AF458" s="113"/>
      <c r="AG458" s="113"/>
      <c r="AH458" s="113"/>
      <c r="AI458" s="112" t="s">
        <v>603</v>
      </c>
      <c r="AJ458" s="113"/>
      <c r="AK458" s="113"/>
      <c r="AL458" s="113"/>
      <c r="AM458" s="112" t="s">
        <v>603</v>
      </c>
      <c r="AN458" s="113"/>
      <c r="AO458" s="113"/>
      <c r="AP458" s="114"/>
      <c r="AQ458" s="112" t="s">
        <v>603</v>
      </c>
      <c r="AR458" s="113"/>
      <c r="AS458" s="113"/>
      <c r="AT458" s="114"/>
      <c r="AU458" s="113" t="s">
        <v>603</v>
      </c>
      <c r="AV458" s="113"/>
      <c r="AW458" s="113"/>
      <c r="AX458" s="223"/>
    </row>
    <row r="459" spans="1:50" ht="23.25" customHeight="1" x14ac:dyDescent="0.2">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576</v>
      </c>
      <c r="AC459" s="222"/>
      <c r="AD459" s="222"/>
      <c r="AE459" s="112" t="s">
        <v>603</v>
      </c>
      <c r="AF459" s="113"/>
      <c r="AG459" s="113"/>
      <c r="AH459" s="114"/>
      <c r="AI459" s="112" t="s">
        <v>603</v>
      </c>
      <c r="AJ459" s="113"/>
      <c r="AK459" s="113"/>
      <c r="AL459" s="113"/>
      <c r="AM459" s="112" t="s">
        <v>603</v>
      </c>
      <c r="AN459" s="113"/>
      <c r="AO459" s="113"/>
      <c r="AP459" s="114"/>
      <c r="AQ459" s="112" t="s">
        <v>603</v>
      </c>
      <c r="AR459" s="113"/>
      <c r="AS459" s="113"/>
      <c r="AT459" s="114"/>
      <c r="AU459" s="113" t="s">
        <v>603</v>
      </c>
      <c r="AV459" s="113"/>
      <c r="AW459" s="113"/>
      <c r="AX459" s="223"/>
    </row>
    <row r="460" spans="1:50" ht="23.25" customHeight="1" thickBot="1" x14ac:dyDescent="0.2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603</v>
      </c>
      <c r="AF460" s="113"/>
      <c r="AG460" s="113"/>
      <c r="AH460" s="114"/>
      <c r="AI460" s="112" t="s">
        <v>603</v>
      </c>
      <c r="AJ460" s="113"/>
      <c r="AK460" s="113"/>
      <c r="AL460" s="113"/>
      <c r="AM460" s="112" t="s">
        <v>603</v>
      </c>
      <c r="AN460" s="113"/>
      <c r="AO460" s="113"/>
      <c r="AP460" s="114"/>
      <c r="AQ460" s="112" t="s">
        <v>603</v>
      </c>
      <c r="AR460" s="113"/>
      <c r="AS460" s="113"/>
      <c r="AT460" s="114"/>
      <c r="AU460" s="113" t="s">
        <v>603</v>
      </c>
      <c r="AV460" s="113"/>
      <c r="AW460" s="113"/>
      <c r="AX460" s="223"/>
    </row>
    <row r="461" spans="1:50" ht="18.75" hidden="1" customHeight="1" x14ac:dyDescent="0.2">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2">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2">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2">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2">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2">
      <c r="A481" s="999"/>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99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9"/>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2">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2">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2">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2">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2">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2">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2">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2">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2">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2">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999"/>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9"/>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2">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2">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2">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2">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2">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2">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2">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2">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2">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2">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2">
      <c r="A589" s="999"/>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9"/>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2">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2">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2">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2">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2">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2">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2">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2">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2">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2">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2">
      <c r="A643" s="999"/>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9"/>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2">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2">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2">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2">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2">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2">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2">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2">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2">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2">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2">
      <c r="A697" s="999"/>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4.75" customHeight="1" x14ac:dyDescent="0.2">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572</v>
      </c>
      <c r="AE702" s="901"/>
      <c r="AF702" s="901"/>
      <c r="AG702" s="890" t="s">
        <v>608</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2">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572</v>
      </c>
      <c r="AE703" s="156"/>
      <c r="AF703" s="156"/>
      <c r="AG703" s="669" t="s">
        <v>609</v>
      </c>
      <c r="AH703" s="670"/>
      <c r="AI703" s="670"/>
      <c r="AJ703" s="670"/>
      <c r="AK703" s="670"/>
      <c r="AL703" s="670"/>
      <c r="AM703" s="670"/>
      <c r="AN703" s="670"/>
      <c r="AO703" s="670"/>
      <c r="AP703" s="670"/>
      <c r="AQ703" s="670"/>
      <c r="AR703" s="670"/>
      <c r="AS703" s="670"/>
      <c r="AT703" s="670"/>
      <c r="AU703" s="670"/>
      <c r="AV703" s="670"/>
      <c r="AW703" s="670"/>
      <c r="AX703" s="671"/>
    </row>
    <row r="704" spans="1:50" ht="54" customHeight="1" x14ac:dyDescent="0.2">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572</v>
      </c>
      <c r="AE704" s="591"/>
      <c r="AF704" s="591"/>
      <c r="AG704" s="429" t="s">
        <v>610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61" t="s">
        <v>611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60"/>
      <c r="B706" s="775"/>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612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612</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603</v>
      </c>
      <c r="AE708" s="673"/>
      <c r="AF708" s="673"/>
      <c r="AG708" s="531" t="s">
        <v>586</v>
      </c>
      <c r="AH708" s="532"/>
      <c r="AI708" s="532"/>
      <c r="AJ708" s="532"/>
      <c r="AK708" s="532"/>
      <c r="AL708" s="532"/>
      <c r="AM708" s="532"/>
      <c r="AN708" s="532"/>
      <c r="AO708" s="532"/>
      <c r="AP708" s="532"/>
      <c r="AQ708" s="532"/>
      <c r="AR708" s="532"/>
      <c r="AS708" s="532"/>
      <c r="AT708" s="532"/>
      <c r="AU708" s="532"/>
      <c r="AV708" s="532"/>
      <c r="AW708" s="532"/>
      <c r="AX708" s="533"/>
    </row>
    <row r="709" spans="1:50" ht="53.25"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572</v>
      </c>
      <c r="AE709" s="156"/>
      <c r="AF709" s="156"/>
      <c r="AG709" s="669" t="s">
        <v>686</v>
      </c>
      <c r="AH709" s="670"/>
      <c r="AI709" s="670"/>
      <c r="AJ709" s="670"/>
      <c r="AK709" s="670"/>
      <c r="AL709" s="670"/>
      <c r="AM709" s="670"/>
      <c r="AN709" s="670"/>
      <c r="AO709" s="670"/>
      <c r="AP709" s="670"/>
      <c r="AQ709" s="670"/>
      <c r="AR709" s="670"/>
      <c r="AS709" s="670"/>
      <c r="AT709" s="670"/>
      <c r="AU709" s="670"/>
      <c r="AV709" s="670"/>
      <c r="AW709" s="670"/>
      <c r="AX709" s="671"/>
    </row>
    <row r="710" spans="1:50" ht="52.5"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572</v>
      </c>
      <c r="AE710" s="156"/>
      <c r="AF710" s="156"/>
      <c r="AG710" s="669" t="s">
        <v>679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572</v>
      </c>
      <c r="AE711" s="156"/>
      <c r="AF711" s="156"/>
      <c r="AG711" s="669" t="s">
        <v>680</v>
      </c>
      <c r="AH711" s="670"/>
      <c r="AI711" s="670"/>
      <c r="AJ711" s="670"/>
      <c r="AK711" s="670"/>
      <c r="AL711" s="670"/>
      <c r="AM711" s="670"/>
      <c r="AN711" s="670"/>
      <c r="AO711" s="670"/>
      <c r="AP711" s="670"/>
      <c r="AQ711" s="670"/>
      <c r="AR711" s="670"/>
      <c r="AS711" s="670"/>
      <c r="AT711" s="670"/>
      <c r="AU711" s="670"/>
      <c r="AV711" s="670"/>
      <c r="AW711" s="670"/>
      <c r="AX711" s="671"/>
    </row>
    <row r="712" spans="1:50" ht="37.5" customHeight="1" x14ac:dyDescent="0.2">
      <c r="A712" s="660"/>
      <c r="B712" s="661"/>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572</v>
      </c>
      <c r="AE712" s="591"/>
      <c r="AF712" s="591"/>
      <c r="AG712" s="599" t="s">
        <v>681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603</v>
      </c>
      <c r="AE713" s="156"/>
      <c r="AF713" s="157"/>
      <c r="AG713" s="669" t="s">
        <v>586</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603</v>
      </c>
      <c r="AE714" s="597"/>
      <c r="AF714" s="598"/>
      <c r="AG714" s="694" t="s">
        <v>614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31" t="s">
        <v>613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572</v>
      </c>
      <c r="AE716" s="764"/>
      <c r="AF716" s="764"/>
      <c r="AG716" s="669" t="s">
        <v>687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572</v>
      </c>
      <c r="AE717" s="156"/>
      <c r="AF717" s="156"/>
      <c r="AG717" s="669" t="s">
        <v>615</v>
      </c>
      <c r="AH717" s="670"/>
      <c r="AI717" s="670"/>
      <c r="AJ717" s="670"/>
      <c r="AK717" s="670"/>
      <c r="AL717" s="670"/>
      <c r="AM717" s="670"/>
      <c r="AN717" s="670"/>
      <c r="AO717" s="670"/>
      <c r="AP717" s="670"/>
      <c r="AQ717" s="670"/>
      <c r="AR717" s="670"/>
      <c r="AS717" s="670"/>
      <c r="AT717" s="670"/>
      <c r="AU717" s="670"/>
      <c r="AV717" s="670"/>
      <c r="AW717" s="670"/>
      <c r="AX717" s="671"/>
    </row>
    <row r="718" spans="1:50" ht="56.25"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572</v>
      </c>
      <c r="AE718" s="156"/>
      <c r="AF718" s="156"/>
      <c r="AG718" s="164"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603</v>
      </c>
      <c r="AE719" s="673"/>
      <c r="AF719" s="673"/>
      <c r="AG719" s="161" t="s">
        <v>688</v>
      </c>
      <c r="AH719" s="162"/>
      <c r="AI719" s="162"/>
      <c r="AJ719" s="162"/>
      <c r="AK719" s="162"/>
      <c r="AL719" s="162"/>
      <c r="AM719" s="162"/>
      <c r="AN719" s="162"/>
      <c r="AO719" s="162"/>
      <c r="AP719" s="162"/>
      <c r="AQ719" s="162"/>
      <c r="AR719" s="162"/>
      <c r="AS719" s="162"/>
      <c r="AT719" s="162"/>
      <c r="AU719" s="162"/>
      <c r="AV719" s="162"/>
      <c r="AW719" s="162"/>
      <c r="AX719" s="163"/>
    </row>
    <row r="720" spans="1:50" ht="19.649999999999999" customHeight="1" x14ac:dyDescent="0.2">
      <c r="A720" s="655"/>
      <c r="B720" s="656"/>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5"/>
      <c r="B721" s="656"/>
      <c r="C721" s="922"/>
      <c r="D721" s="923"/>
      <c r="E721" s="923"/>
      <c r="F721" s="924"/>
      <c r="G721" s="942"/>
      <c r="H721" s="943"/>
      <c r="I721" s="83" t="str">
        <f>IF(OR(G721="　", G721=""), "", "-")</f>
        <v/>
      </c>
      <c r="J721" s="921"/>
      <c r="K721" s="921"/>
      <c r="L721" s="83" t="str">
        <f>IF(M721="","","-")</f>
        <v/>
      </c>
      <c r="M721" s="84"/>
      <c r="N721" s="918" t="s">
        <v>617</v>
      </c>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2">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2">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2">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6" t="s">
        <v>48</v>
      </c>
      <c r="B726" s="627"/>
      <c r="C726" s="444" t="s">
        <v>53</v>
      </c>
      <c r="D726" s="586"/>
      <c r="E726" s="586"/>
      <c r="F726" s="587"/>
      <c r="G726" s="802" t="s">
        <v>689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8"/>
      <c r="B727" s="629"/>
      <c r="C727" s="700" t="s">
        <v>57</v>
      </c>
      <c r="D727" s="701"/>
      <c r="E727" s="701"/>
      <c r="F727" s="702"/>
      <c r="G727" s="800" t="s">
        <v>690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t="s">
        <v>618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4" t="s">
        <v>547</v>
      </c>
      <c r="B737" s="125"/>
      <c r="C737" s="125"/>
      <c r="D737" s="126"/>
      <c r="E737" s="123" t="s">
        <v>619</v>
      </c>
      <c r="F737" s="123"/>
      <c r="G737" s="123"/>
      <c r="H737" s="123"/>
      <c r="I737" s="123"/>
      <c r="J737" s="123"/>
      <c r="K737" s="123"/>
      <c r="L737" s="123"/>
      <c r="M737" s="123"/>
      <c r="N737" s="102" t="s">
        <v>540</v>
      </c>
      <c r="O737" s="102"/>
      <c r="P737" s="102"/>
      <c r="Q737" s="102"/>
      <c r="R737" s="123" t="s">
        <v>621</v>
      </c>
      <c r="S737" s="123"/>
      <c r="T737" s="123"/>
      <c r="U737" s="123"/>
      <c r="V737" s="123"/>
      <c r="W737" s="123"/>
      <c r="X737" s="123"/>
      <c r="Y737" s="123"/>
      <c r="Z737" s="123"/>
      <c r="AA737" s="102" t="s">
        <v>539</v>
      </c>
      <c r="AB737" s="102"/>
      <c r="AC737" s="102"/>
      <c r="AD737" s="102"/>
      <c r="AE737" s="123" t="s">
        <v>623</v>
      </c>
      <c r="AF737" s="123"/>
      <c r="AG737" s="123"/>
      <c r="AH737" s="123"/>
      <c r="AI737" s="123"/>
      <c r="AJ737" s="123"/>
      <c r="AK737" s="123"/>
      <c r="AL737" s="123"/>
      <c r="AM737" s="123"/>
      <c r="AN737" s="102" t="s">
        <v>538</v>
      </c>
      <c r="AO737" s="102"/>
      <c r="AP737" s="102"/>
      <c r="AQ737" s="102"/>
      <c r="AR737" s="103" t="s">
        <v>625</v>
      </c>
      <c r="AS737" s="104"/>
      <c r="AT737" s="104"/>
      <c r="AU737" s="104"/>
      <c r="AV737" s="104"/>
      <c r="AW737" s="104"/>
      <c r="AX737" s="105"/>
      <c r="AY737" s="89"/>
      <c r="AZ737" s="89"/>
    </row>
    <row r="738" spans="1:52" ht="24.75" customHeight="1" x14ac:dyDescent="0.2">
      <c r="A738" s="124" t="s">
        <v>537</v>
      </c>
      <c r="B738" s="125"/>
      <c r="C738" s="125"/>
      <c r="D738" s="126"/>
      <c r="E738" s="123" t="s">
        <v>620</v>
      </c>
      <c r="F738" s="123"/>
      <c r="G738" s="123"/>
      <c r="H738" s="123"/>
      <c r="I738" s="123"/>
      <c r="J738" s="123"/>
      <c r="K738" s="123"/>
      <c r="L738" s="123"/>
      <c r="M738" s="123"/>
      <c r="N738" s="102" t="s">
        <v>536</v>
      </c>
      <c r="O738" s="102"/>
      <c r="P738" s="102"/>
      <c r="Q738" s="102"/>
      <c r="R738" s="123" t="s">
        <v>622</v>
      </c>
      <c r="S738" s="123"/>
      <c r="T738" s="123"/>
      <c r="U738" s="123"/>
      <c r="V738" s="123"/>
      <c r="W738" s="123"/>
      <c r="X738" s="123"/>
      <c r="Y738" s="123"/>
      <c r="Z738" s="123"/>
      <c r="AA738" s="102" t="s">
        <v>535</v>
      </c>
      <c r="AB738" s="102"/>
      <c r="AC738" s="102"/>
      <c r="AD738" s="102"/>
      <c r="AE738" s="123" t="s">
        <v>624</v>
      </c>
      <c r="AF738" s="123"/>
      <c r="AG738" s="123"/>
      <c r="AH738" s="123"/>
      <c r="AI738" s="123"/>
      <c r="AJ738" s="123"/>
      <c r="AK738" s="123"/>
      <c r="AL738" s="123"/>
      <c r="AM738" s="123"/>
      <c r="AN738" s="102" t="s">
        <v>531</v>
      </c>
      <c r="AO738" s="102"/>
      <c r="AP738" s="102"/>
      <c r="AQ738" s="102"/>
      <c r="AR738" s="103" t="s">
        <v>626</v>
      </c>
      <c r="AS738" s="104"/>
      <c r="AT738" s="104"/>
      <c r="AU738" s="104"/>
      <c r="AV738" s="104"/>
      <c r="AW738" s="104"/>
      <c r="AX738" s="105"/>
    </row>
    <row r="739" spans="1:52" ht="24.75" customHeight="1" thickBot="1" x14ac:dyDescent="0.25">
      <c r="A739" s="127" t="s">
        <v>527</v>
      </c>
      <c r="B739" s="128"/>
      <c r="C739" s="128"/>
      <c r="D739" s="129"/>
      <c r="E739" s="130" t="s">
        <v>567</v>
      </c>
      <c r="F739" s="118"/>
      <c r="G739" s="118"/>
      <c r="H739" s="93" t="str">
        <f>IF(E739="", "", "(")</f>
        <v>(</v>
      </c>
      <c r="I739" s="118" t="s">
        <v>464</v>
      </c>
      <c r="J739" s="118"/>
      <c r="K739" s="93" t="str">
        <f>IF(OR(I739="　", I739=""), "", "-")</f>
        <v/>
      </c>
      <c r="L739" s="119">
        <v>359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101"/>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509</v>
      </c>
      <c r="B779" s="766"/>
      <c r="C779" s="766"/>
      <c r="D779" s="766"/>
      <c r="E779" s="766"/>
      <c r="F779" s="767"/>
      <c r="G779" s="440" t="s">
        <v>691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61"/>
      <c r="B781" s="768"/>
      <c r="C781" s="768"/>
      <c r="D781" s="768"/>
      <c r="E781" s="768"/>
      <c r="F781" s="769"/>
      <c r="G781" s="453" t="s">
        <v>627</v>
      </c>
      <c r="H781" s="454"/>
      <c r="I781" s="454"/>
      <c r="J781" s="454"/>
      <c r="K781" s="455"/>
      <c r="L781" s="456" t="s">
        <v>628</v>
      </c>
      <c r="M781" s="457"/>
      <c r="N781" s="457"/>
      <c r="O781" s="457"/>
      <c r="P781" s="457"/>
      <c r="Q781" s="457"/>
      <c r="R781" s="457"/>
      <c r="S781" s="457"/>
      <c r="T781" s="457"/>
      <c r="U781" s="457"/>
      <c r="V781" s="457"/>
      <c r="W781" s="457"/>
      <c r="X781" s="458"/>
      <c r="Y781" s="459">
        <v>3.3</v>
      </c>
      <c r="Z781" s="460"/>
      <c r="AA781" s="460"/>
      <c r="AB781" s="562"/>
      <c r="AC781" s="453" t="s">
        <v>631</v>
      </c>
      <c r="AD781" s="454"/>
      <c r="AE781" s="454"/>
      <c r="AF781" s="454"/>
      <c r="AG781" s="455"/>
      <c r="AH781" s="456" t="s">
        <v>632</v>
      </c>
      <c r="AI781" s="457"/>
      <c r="AJ781" s="457"/>
      <c r="AK781" s="457"/>
      <c r="AL781" s="457"/>
      <c r="AM781" s="457"/>
      <c r="AN781" s="457"/>
      <c r="AO781" s="457"/>
      <c r="AP781" s="457"/>
      <c r="AQ781" s="457"/>
      <c r="AR781" s="457"/>
      <c r="AS781" s="457"/>
      <c r="AT781" s="458"/>
      <c r="AU781" s="459">
        <v>6.3</v>
      </c>
      <c r="AV781" s="460"/>
      <c r="AW781" s="460"/>
      <c r="AX781" s="461"/>
    </row>
    <row r="782" spans="1:50" ht="24.75" customHeight="1" x14ac:dyDescent="0.2">
      <c r="A782" s="561"/>
      <c r="B782" s="768"/>
      <c r="C782" s="768"/>
      <c r="D782" s="768"/>
      <c r="E782" s="768"/>
      <c r="F782" s="76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633</v>
      </c>
      <c r="AD782" s="351"/>
      <c r="AE782" s="351"/>
      <c r="AF782" s="351"/>
      <c r="AG782" s="352"/>
      <c r="AH782" s="403" t="s">
        <v>634</v>
      </c>
      <c r="AI782" s="404"/>
      <c r="AJ782" s="404"/>
      <c r="AK782" s="404"/>
      <c r="AL782" s="404"/>
      <c r="AM782" s="404"/>
      <c r="AN782" s="404"/>
      <c r="AO782" s="404"/>
      <c r="AP782" s="404"/>
      <c r="AQ782" s="404"/>
      <c r="AR782" s="404"/>
      <c r="AS782" s="404"/>
      <c r="AT782" s="405"/>
      <c r="AU782" s="400">
        <v>1.7</v>
      </c>
      <c r="AV782" s="401"/>
      <c r="AW782" s="401"/>
      <c r="AX782" s="402"/>
    </row>
    <row r="783" spans="1:50" ht="24.75" customHeight="1" x14ac:dyDescent="0.2">
      <c r="A783" s="561"/>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629</v>
      </c>
      <c r="AD783" s="351"/>
      <c r="AE783" s="351"/>
      <c r="AF783" s="351"/>
      <c r="AG783" s="352"/>
      <c r="AH783" s="403" t="s">
        <v>635</v>
      </c>
      <c r="AI783" s="404"/>
      <c r="AJ783" s="404"/>
      <c r="AK783" s="404"/>
      <c r="AL783" s="404"/>
      <c r="AM783" s="404"/>
      <c r="AN783" s="404"/>
      <c r="AO783" s="404"/>
      <c r="AP783" s="404"/>
      <c r="AQ783" s="404"/>
      <c r="AR783" s="404"/>
      <c r="AS783" s="404"/>
      <c r="AT783" s="405"/>
      <c r="AU783" s="400">
        <v>0.7</v>
      </c>
      <c r="AV783" s="401"/>
      <c r="AW783" s="401"/>
      <c r="AX783" s="402"/>
    </row>
    <row r="784" spans="1:50" ht="24.75" hidden="1" customHeight="1" x14ac:dyDescent="0.2">
      <c r="A784" s="561"/>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61"/>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61"/>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61"/>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61"/>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61"/>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61"/>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3.3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8.6999999999999993</v>
      </c>
      <c r="AV791" s="417"/>
      <c r="AW791" s="417"/>
      <c r="AX791" s="419"/>
    </row>
    <row r="792" spans="1:50" ht="24.75" customHeight="1" x14ac:dyDescent="0.2">
      <c r="A792" s="561"/>
      <c r="B792" s="768"/>
      <c r="C792" s="768"/>
      <c r="D792" s="768"/>
      <c r="E792" s="768"/>
      <c r="F792" s="769"/>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61"/>
      <c r="B794" s="768"/>
      <c r="C794" s="768"/>
      <c r="D794" s="768"/>
      <c r="E794" s="768"/>
      <c r="F794" s="769"/>
      <c r="G794" s="453" t="s">
        <v>586</v>
      </c>
      <c r="H794" s="454"/>
      <c r="I794" s="454"/>
      <c r="J794" s="454"/>
      <c r="K794" s="455"/>
      <c r="L794" s="456" t="s">
        <v>591</v>
      </c>
      <c r="M794" s="457"/>
      <c r="N794" s="457"/>
      <c r="O794" s="457"/>
      <c r="P794" s="457"/>
      <c r="Q794" s="457"/>
      <c r="R794" s="457"/>
      <c r="S794" s="457"/>
      <c r="T794" s="457"/>
      <c r="U794" s="457"/>
      <c r="V794" s="457"/>
      <c r="W794" s="457"/>
      <c r="X794" s="458"/>
      <c r="Y794" s="459" t="s">
        <v>586</v>
      </c>
      <c r="Z794" s="460"/>
      <c r="AA794" s="460"/>
      <c r="AB794" s="562"/>
      <c r="AC794" s="453" t="s">
        <v>598</v>
      </c>
      <c r="AD794" s="454"/>
      <c r="AE794" s="454"/>
      <c r="AF794" s="454"/>
      <c r="AG794" s="455"/>
      <c r="AH794" s="456" t="s">
        <v>638</v>
      </c>
      <c r="AI794" s="457"/>
      <c r="AJ794" s="457"/>
      <c r="AK794" s="457"/>
      <c r="AL794" s="457"/>
      <c r="AM794" s="457"/>
      <c r="AN794" s="457"/>
      <c r="AO794" s="457"/>
      <c r="AP794" s="457"/>
      <c r="AQ794" s="457"/>
      <c r="AR794" s="457"/>
      <c r="AS794" s="457"/>
      <c r="AT794" s="458"/>
      <c r="AU794" s="459" t="s">
        <v>586</v>
      </c>
      <c r="AV794" s="460"/>
      <c r="AW794" s="460"/>
      <c r="AX794" s="461"/>
    </row>
    <row r="795" spans="1:50" ht="24.75" hidden="1" customHeight="1" x14ac:dyDescent="0.2">
      <c r="A795" s="561"/>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1"/>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1"/>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1"/>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1"/>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1"/>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1"/>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1"/>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1"/>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1"/>
      <c r="B805" s="768"/>
      <c r="C805" s="768"/>
      <c r="D805" s="768"/>
      <c r="E805" s="768"/>
      <c r="F805" s="769"/>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61"/>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2"/>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61"/>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1"/>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1"/>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1"/>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1"/>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1"/>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1"/>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1"/>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1"/>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61"/>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1"/>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1"/>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1"/>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1"/>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1"/>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1"/>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1"/>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1"/>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1"/>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466</v>
      </c>
      <c r="AM831" s="961"/>
      <c r="AN831" s="96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460</v>
      </c>
      <c r="AD836" s="278"/>
      <c r="AE836" s="278"/>
      <c r="AF836" s="278"/>
      <c r="AG836" s="278"/>
      <c r="AH836" s="346" t="s">
        <v>490</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2">
      <c r="A837" s="406">
        <v>1</v>
      </c>
      <c r="B837" s="406">
        <v>1</v>
      </c>
      <c r="C837" s="426" t="s">
        <v>639</v>
      </c>
      <c r="D837" s="420"/>
      <c r="E837" s="420"/>
      <c r="F837" s="420"/>
      <c r="G837" s="420"/>
      <c r="H837" s="420"/>
      <c r="I837" s="420"/>
      <c r="J837" s="421" t="s">
        <v>586</v>
      </c>
      <c r="K837" s="422"/>
      <c r="L837" s="422"/>
      <c r="M837" s="422"/>
      <c r="N837" s="422"/>
      <c r="O837" s="422"/>
      <c r="P837" s="318" t="s">
        <v>642</v>
      </c>
      <c r="Q837" s="319"/>
      <c r="R837" s="319"/>
      <c r="S837" s="319"/>
      <c r="T837" s="319"/>
      <c r="U837" s="319"/>
      <c r="V837" s="319"/>
      <c r="W837" s="319"/>
      <c r="X837" s="319"/>
      <c r="Y837" s="320">
        <v>3.3</v>
      </c>
      <c r="Z837" s="321"/>
      <c r="AA837" s="321"/>
      <c r="AB837" s="322"/>
      <c r="AC837" s="330" t="s">
        <v>196</v>
      </c>
      <c r="AD837" s="425"/>
      <c r="AE837" s="425"/>
      <c r="AF837" s="425"/>
      <c r="AG837" s="425"/>
      <c r="AH837" s="423" t="s">
        <v>586</v>
      </c>
      <c r="AI837" s="424"/>
      <c r="AJ837" s="424"/>
      <c r="AK837" s="424"/>
      <c r="AL837" s="327" t="s">
        <v>658</v>
      </c>
      <c r="AM837" s="328"/>
      <c r="AN837" s="328"/>
      <c r="AO837" s="329"/>
      <c r="AP837" s="323" t="s">
        <v>659</v>
      </c>
      <c r="AQ837" s="323"/>
      <c r="AR837" s="323"/>
      <c r="AS837" s="323"/>
      <c r="AT837" s="323"/>
      <c r="AU837" s="323"/>
      <c r="AV837" s="323"/>
      <c r="AW837" s="323"/>
      <c r="AX837" s="323"/>
    </row>
    <row r="838" spans="1:50" ht="30" customHeight="1" x14ac:dyDescent="0.2">
      <c r="A838" s="406">
        <v>2</v>
      </c>
      <c r="B838" s="406">
        <v>1</v>
      </c>
      <c r="C838" s="426" t="s">
        <v>640</v>
      </c>
      <c r="D838" s="420"/>
      <c r="E838" s="420"/>
      <c r="F838" s="420"/>
      <c r="G838" s="420"/>
      <c r="H838" s="420"/>
      <c r="I838" s="420"/>
      <c r="J838" s="421" t="s">
        <v>641</v>
      </c>
      <c r="K838" s="422"/>
      <c r="L838" s="422"/>
      <c r="M838" s="422"/>
      <c r="N838" s="422"/>
      <c r="O838" s="422"/>
      <c r="P838" s="318" t="s">
        <v>642</v>
      </c>
      <c r="Q838" s="319"/>
      <c r="R838" s="319"/>
      <c r="S838" s="319"/>
      <c r="T838" s="319"/>
      <c r="U838" s="319"/>
      <c r="V838" s="319"/>
      <c r="W838" s="319"/>
      <c r="X838" s="319"/>
      <c r="Y838" s="320">
        <v>2.2000000000000002</v>
      </c>
      <c r="Z838" s="321"/>
      <c r="AA838" s="321"/>
      <c r="AB838" s="322"/>
      <c r="AC838" s="330" t="s">
        <v>196</v>
      </c>
      <c r="AD838" s="330"/>
      <c r="AE838" s="330"/>
      <c r="AF838" s="330"/>
      <c r="AG838" s="330"/>
      <c r="AH838" s="423" t="s">
        <v>576</v>
      </c>
      <c r="AI838" s="424"/>
      <c r="AJ838" s="424"/>
      <c r="AK838" s="424"/>
      <c r="AL838" s="327" t="s">
        <v>576</v>
      </c>
      <c r="AM838" s="328"/>
      <c r="AN838" s="328"/>
      <c r="AO838" s="329"/>
      <c r="AP838" s="323" t="s">
        <v>576</v>
      </c>
      <c r="AQ838" s="323"/>
      <c r="AR838" s="323"/>
      <c r="AS838" s="323"/>
      <c r="AT838" s="323"/>
      <c r="AU838" s="323"/>
      <c r="AV838" s="323"/>
      <c r="AW838" s="323"/>
      <c r="AX838" s="323"/>
    </row>
    <row r="839" spans="1:50" ht="30" customHeight="1" x14ac:dyDescent="0.2">
      <c r="A839" s="406">
        <v>3</v>
      </c>
      <c r="B839" s="406">
        <v>1</v>
      </c>
      <c r="C839" s="426" t="s">
        <v>645</v>
      </c>
      <c r="D839" s="420"/>
      <c r="E839" s="420"/>
      <c r="F839" s="420"/>
      <c r="G839" s="420"/>
      <c r="H839" s="420"/>
      <c r="I839" s="420"/>
      <c r="J839" s="421">
        <v>6011001035920</v>
      </c>
      <c r="K839" s="422"/>
      <c r="L839" s="422"/>
      <c r="M839" s="422"/>
      <c r="N839" s="422"/>
      <c r="O839" s="422"/>
      <c r="P839" s="318" t="s">
        <v>646</v>
      </c>
      <c r="Q839" s="319"/>
      <c r="R839" s="319"/>
      <c r="S839" s="319"/>
      <c r="T839" s="319"/>
      <c r="U839" s="319"/>
      <c r="V839" s="319"/>
      <c r="W839" s="319"/>
      <c r="X839" s="319"/>
      <c r="Y839" s="320">
        <v>0.63700000000000001</v>
      </c>
      <c r="Z839" s="321"/>
      <c r="AA839" s="321"/>
      <c r="AB839" s="322"/>
      <c r="AC839" s="330" t="s">
        <v>501</v>
      </c>
      <c r="AD839" s="330"/>
      <c r="AE839" s="330"/>
      <c r="AF839" s="330"/>
      <c r="AG839" s="330"/>
      <c r="AH839" s="325" t="s">
        <v>576</v>
      </c>
      <c r="AI839" s="326"/>
      <c r="AJ839" s="326"/>
      <c r="AK839" s="326"/>
      <c r="AL839" s="327">
        <v>100</v>
      </c>
      <c r="AM839" s="328"/>
      <c r="AN839" s="328"/>
      <c r="AO839" s="329"/>
      <c r="AP839" s="323" t="s">
        <v>576</v>
      </c>
      <c r="AQ839" s="323"/>
      <c r="AR839" s="323"/>
      <c r="AS839" s="323"/>
      <c r="AT839" s="323"/>
      <c r="AU839" s="323"/>
      <c r="AV839" s="323"/>
      <c r="AW839" s="323"/>
      <c r="AX839" s="323"/>
    </row>
    <row r="840" spans="1:50" ht="30" customHeight="1" x14ac:dyDescent="0.2">
      <c r="A840" s="406">
        <v>4</v>
      </c>
      <c r="B840" s="406">
        <v>1</v>
      </c>
      <c r="C840" s="426" t="s">
        <v>643</v>
      </c>
      <c r="D840" s="420"/>
      <c r="E840" s="420"/>
      <c r="F840" s="420"/>
      <c r="G840" s="420"/>
      <c r="H840" s="420"/>
      <c r="I840" s="420"/>
      <c r="J840" s="421">
        <v>1011501016037</v>
      </c>
      <c r="K840" s="422"/>
      <c r="L840" s="422"/>
      <c r="M840" s="422"/>
      <c r="N840" s="422"/>
      <c r="O840" s="422"/>
      <c r="P840" s="318" t="s">
        <v>644</v>
      </c>
      <c r="Q840" s="319"/>
      <c r="R840" s="319"/>
      <c r="S840" s="319"/>
      <c r="T840" s="319"/>
      <c r="U840" s="319"/>
      <c r="V840" s="319"/>
      <c r="W840" s="319"/>
      <c r="X840" s="319"/>
      <c r="Y840" s="320">
        <v>9.2999999999999999E-2</v>
      </c>
      <c r="Z840" s="321"/>
      <c r="AA840" s="321"/>
      <c r="AB840" s="322"/>
      <c r="AC840" s="330" t="s">
        <v>501</v>
      </c>
      <c r="AD840" s="330"/>
      <c r="AE840" s="330"/>
      <c r="AF840" s="330"/>
      <c r="AG840" s="330"/>
      <c r="AH840" s="325" t="s">
        <v>576</v>
      </c>
      <c r="AI840" s="326"/>
      <c r="AJ840" s="326"/>
      <c r="AK840" s="326"/>
      <c r="AL840" s="327">
        <v>100</v>
      </c>
      <c r="AM840" s="328"/>
      <c r="AN840" s="328"/>
      <c r="AO840" s="329"/>
      <c r="AP840" s="323" t="s">
        <v>576</v>
      </c>
      <c r="AQ840" s="323"/>
      <c r="AR840" s="323"/>
      <c r="AS840" s="323"/>
      <c r="AT840" s="323"/>
      <c r="AU840" s="323"/>
      <c r="AV840" s="323"/>
      <c r="AW840" s="323"/>
      <c r="AX840" s="323"/>
    </row>
    <row r="841" spans="1:50" ht="30" customHeight="1" x14ac:dyDescent="0.2">
      <c r="A841" s="406">
        <v>5</v>
      </c>
      <c r="B841" s="406">
        <v>1</v>
      </c>
      <c r="C841" s="426" t="s">
        <v>653</v>
      </c>
      <c r="D841" s="420"/>
      <c r="E841" s="420"/>
      <c r="F841" s="420"/>
      <c r="G841" s="420"/>
      <c r="H841" s="420"/>
      <c r="I841" s="420"/>
      <c r="J841" s="421" t="s">
        <v>656</v>
      </c>
      <c r="K841" s="422"/>
      <c r="L841" s="422"/>
      <c r="M841" s="422"/>
      <c r="N841" s="422"/>
      <c r="O841" s="422"/>
      <c r="P841" s="318" t="s">
        <v>652</v>
      </c>
      <c r="Q841" s="319"/>
      <c r="R841" s="319"/>
      <c r="S841" s="319"/>
      <c r="T841" s="319"/>
      <c r="U841" s="319"/>
      <c r="V841" s="319"/>
      <c r="W841" s="319"/>
      <c r="X841" s="319"/>
      <c r="Y841" s="320">
        <v>1.4999999999999999E-2</v>
      </c>
      <c r="Z841" s="321"/>
      <c r="AA841" s="321"/>
      <c r="AB841" s="322"/>
      <c r="AC841" s="324" t="s">
        <v>502</v>
      </c>
      <c r="AD841" s="324"/>
      <c r="AE841" s="324"/>
      <c r="AF841" s="324"/>
      <c r="AG841" s="324"/>
      <c r="AH841" s="325" t="s">
        <v>576</v>
      </c>
      <c r="AI841" s="326"/>
      <c r="AJ841" s="326"/>
      <c r="AK841" s="326"/>
      <c r="AL841" s="327">
        <v>100</v>
      </c>
      <c r="AM841" s="328"/>
      <c r="AN841" s="328"/>
      <c r="AO841" s="329"/>
      <c r="AP841" s="323" t="s">
        <v>576</v>
      </c>
      <c r="AQ841" s="323"/>
      <c r="AR841" s="323"/>
      <c r="AS841" s="323"/>
      <c r="AT841" s="323"/>
      <c r="AU841" s="323"/>
      <c r="AV841" s="323"/>
      <c r="AW841" s="323"/>
      <c r="AX841" s="323"/>
    </row>
    <row r="842" spans="1:50" ht="30" customHeight="1" x14ac:dyDescent="0.2">
      <c r="A842" s="406">
        <v>6</v>
      </c>
      <c r="B842" s="406">
        <v>1</v>
      </c>
      <c r="C842" s="426" t="s">
        <v>648</v>
      </c>
      <c r="D842" s="420"/>
      <c r="E842" s="420"/>
      <c r="F842" s="420"/>
      <c r="G842" s="420"/>
      <c r="H842" s="420"/>
      <c r="I842" s="420"/>
      <c r="J842" s="421">
        <v>3010002049767</v>
      </c>
      <c r="K842" s="422"/>
      <c r="L842" s="422"/>
      <c r="M842" s="422"/>
      <c r="N842" s="422"/>
      <c r="O842" s="422"/>
      <c r="P842" s="319" t="s">
        <v>649</v>
      </c>
      <c r="Q842" s="319"/>
      <c r="R842" s="319"/>
      <c r="S842" s="319"/>
      <c r="T842" s="319"/>
      <c r="U842" s="319"/>
      <c r="V842" s="319"/>
      <c r="W842" s="319"/>
      <c r="X842" s="319"/>
      <c r="Y842" s="320">
        <v>6.0000000000000001E-3</v>
      </c>
      <c r="Z842" s="321"/>
      <c r="AA842" s="321"/>
      <c r="AB842" s="322"/>
      <c r="AC842" s="324" t="s">
        <v>501</v>
      </c>
      <c r="AD842" s="324"/>
      <c r="AE842" s="324"/>
      <c r="AF842" s="324"/>
      <c r="AG842" s="324"/>
      <c r="AH842" s="325" t="s">
        <v>576</v>
      </c>
      <c r="AI842" s="326"/>
      <c r="AJ842" s="326"/>
      <c r="AK842" s="326"/>
      <c r="AL842" s="327">
        <v>100</v>
      </c>
      <c r="AM842" s="328"/>
      <c r="AN842" s="328"/>
      <c r="AO842" s="329"/>
      <c r="AP842" s="323" t="s">
        <v>576</v>
      </c>
      <c r="AQ842" s="323"/>
      <c r="AR842" s="323"/>
      <c r="AS842" s="323"/>
      <c r="AT842" s="323"/>
      <c r="AU842" s="323"/>
      <c r="AV842" s="323"/>
      <c r="AW842" s="323"/>
      <c r="AX842" s="323"/>
    </row>
    <row r="843" spans="1:50" ht="30" customHeight="1" x14ac:dyDescent="0.2">
      <c r="A843" s="406">
        <v>7</v>
      </c>
      <c r="B843" s="406">
        <v>1</v>
      </c>
      <c r="C843" s="426" t="s">
        <v>647</v>
      </c>
      <c r="D843" s="420"/>
      <c r="E843" s="420"/>
      <c r="F843" s="420"/>
      <c r="G843" s="420"/>
      <c r="H843" s="420"/>
      <c r="I843" s="420"/>
      <c r="J843" s="450" t="s">
        <v>657</v>
      </c>
      <c r="K843" s="451"/>
      <c r="L843" s="451"/>
      <c r="M843" s="451"/>
      <c r="N843" s="451"/>
      <c r="O843" s="452"/>
      <c r="P843" s="318" t="s">
        <v>650</v>
      </c>
      <c r="Q843" s="319"/>
      <c r="R843" s="319"/>
      <c r="S843" s="319"/>
      <c r="T843" s="319"/>
      <c r="U843" s="319"/>
      <c r="V843" s="319"/>
      <c r="W843" s="319"/>
      <c r="X843" s="319"/>
      <c r="Y843" s="320">
        <v>3.8E-3</v>
      </c>
      <c r="Z843" s="321"/>
      <c r="AA843" s="321"/>
      <c r="AB843" s="322"/>
      <c r="AC843" s="324" t="s">
        <v>501</v>
      </c>
      <c r="AD843" s="324"/>
      <c r="AE843" s="324"/>
      <c r="AF843" s="324"/>
      <c r="AG843" s="324"/>
      <c r="AH843" s="325" t="s">
        <v>576</v>
      </c>
      <c r="AI843" s="326"/>
      <c r="AJ843" s="326"/>
      <c r="AK843" s="326"/>
      <c r="AL843" s="327">
        <v>100</v>
      </c>
      <c r="AM843" s="328"/>
      <c r="AN843" s="328"/>
      <c r="AO843" s="329"/>
      <c r="AP843" s="323" t="s">
        <v>576</v>
      </c>
      <c r="AQ843" s="323"/>
      <c r="AR843" s="323"/>
      <c r="AS843" s="323"/>
      <c r="AT843" s="323"/>
      <c r="AU843" s="323"/>
      <c r="AV843" s="323"/>
      <c r="AW843" s="323"/>
      <c r="AX843" s="323"/>
    </row>
    <row r="844" spans="1:50" ht="30" customHeight="1" x14ac:dyDescent="0.2">
      <c r="A844" s="406">
        <v>8</v>
      </c>
      <c r="B844" s="406">
        <v>1</v>
      </c>
      <c r="C844" s="426" t="s">
        <v>655</v>
      </c>
      <c r="D844" s="420"/>
      <c r="E844" s="420"/>
      <c r="F844" s="420"/>
      <c r="G844" s="420"/>
      <c r="H844" s="420"/>
      <c r="I844" s="420"/>
      <c r="J844" s="421" t="s">
        <v>576</v>
      </c>
      <c r="K844" s="422"/>
      <c r="L844" s="422"/>
      <c r="M844" s="422"/>
      <c r="N844" s="422"/>
      <c r="O844" s="422"/>
      <c r="P844" s="318" t="s">
        <v>652</v>
      </c>
      <c r="Q844" s="319"/>
      <c r="R844" s="319"/>
      <c r="S844" s="319"/>
      <c r="T844" s="319"/>
      <c r="U844" s="319"/>
      <c r="V844" s="319"/>
      <c r="W844" s="319"/>
      <c r="X844" s="319"/>
      <c r="Y844" s="320">
        <v>3.0000000000000001E-3</v>
      </c>
      <c r="Z844" s="321"/>
      <c r="AA844" s="321"/>
      <c r="AB844" s="322"/>
      <c r="AC844" s="324" t="s">
        <v>502</v>
      </c>
      <c r="AD844" s="324"/>
      <c r="AE844" s="324"/>
      <c r="AF844" s="324"/>
      <c r="AG844" s="324"/>
      <c r="AH844" s="325" t="s">
        <v>576</v>
      </c>
      <c r="AI844" s="326"/>
      <c r="AJ844" s="326"/>
      <c r="AK844" s="326"/>
      <c r="AL844" s="327">
        <v>100</v>
      </c>
      <c r="AM844" s="328"/>
      <c r="AN844" s="328"/>
      <c r="AO844" s="329"/>
      <c r="AP844" s="323" t="s">
        <v>576</v>
      </c>
      <c r="AQ844" s="323"/>
      <c r="AR844" s="323"/>
      <c r="AS844" s="323"/>
      <c r="AT844" s="323"/>
      <c r="AU844" s="323"/>
      <c r="AV844" s="323"/>
      <c r="AW844" s="323"/>
      <c r="AX844" s="323"/>
    </row>
    <row r="845" spans="1:50" ht="30" customHeight="1" x14ac:dyDescent="0.2">
      <c r="A845" s="406">
        <v>9</v>
      </c>
      <c r="B845" s="406">
        <v>1</v>
      </c>
      <c r="C845" s="426" t="s">
        <v>654</v>
      </c>
      <c r="D845" s="420"/>
      <c r="E845" s="420"/>
      <c r="F845" s="420"/>
      <c r="G845" s="420"/>
      <c r="H845" s="420"/>
      <c r="I845" s="420"/>
      <c r="J845" s="421" t="s">
        <v>576</v>
      </c>
      <c r="K845" s="422"/>
      <c r="L845" s="422"/>
      <c r="M845" s="422"/>
      <c r="N845" s="422"/>
      <c r="O845" s="422"/>
      <c r="P845" s="318" t="s">
        <v>652</v>
      </c>
      <c r="Q845" s="319"/>
      <c r="R845" s="319"/>
      <c r="S845" s="319"/>
      <c r="T845" s="319"/>
      <c r="U845" s="319"/>
      <c r="V845" s="319"/>
      <c r="W845" s="319"/>
      <c r="X845" s="319"/>
      <c r="Y845" s="320">
        <v>1.4E-2</v>
      </c>
      <c r="Z845" s="321"/>
      <c r="AA845" s="321"/>
      <c r="AB845" s="322"/>
      <c r="AC845" s="324" t="s">
        <v>502</v>
      </c>
      <c r="AD845" s="324"/>
      <c r="AE845" s="324"/>
      <c r="AF845" s="324"/>
      <c r="AG845" s="324"/>
      <c r="AH845" s="325" t="s">
        <v>576</v>
      </c>
      <c r="AI845" s="326"/>
      <c r="AJ845" s="326"/>
      <c r="AK845" s="326"/>
      <c r="AL845" s="327">
        <v>100</v>
      </c>
      <c r="AM845" s="328"/>
      <c r="AN845" s="328"/>
      <c r="AO845" s="329"/>
      <c r="AP845" s="323" t="s">
        <v>576</v>
      </c>
      <c r="AQ845" s="323"/>
      <c r="AR845" s="323"/>
      <c r="AS845" s="323"/>
      <c r="AT845" s="323"/>
      <c r="AU845" s="323"/>
      <c r="AV845" s="323"/>
      <c r="AW845" s="323"/>
      <c r="AX845" s="323"/>
    </row>
    <row r="846" spans="1:50" ht="30" customHeight="1" x14ac:dyDescent="0.2">
      <c r="A846" s="406">
        <v>10</v>
      </c>
      <c r="B846" s="406">
        <v>1</v>
      </c>
      <c r="C846" s="426" t="s">
        <v>651</v>
      </c>
      <c r="D846" s="420"/>
      <c r="E846" s="420"/>
      <c r="F846" s="420"/>
      <c r="G846" s="420"/>
      <c r="H846" s="420"/>
      <c r="I846" s="420"/>
      <c r="J846" s="421" t="s">
        <v>586</v>
      </c>
      <c r="K846" s="422"/>
      <c r="L846" s="422"/>
      <c r="M846" s="422"/>
      <c r="N846" s="422"/>
      <c r="O846" s="422"/>
      <c r="P846" s="318" t="s">
        <v>652</v>
      </c>
      <c r="Q846" s="319"/>
      <c r="R846" s="319"/>
      <c r="S846" s="319"/>
      <c r="T846" s="319"/>
      <c r="U846" s="319"/>
      <c r="V846" s="319"/>
      <c r="W846" s="319"/>
      <c r="X846" s="319"/>
      <c r="Y846" s="320">
        <v>0</v>
      </c>
      <c r="Z846" s="321"/>
      <c r="AA846" s="321"/>
      <c r="AB846" s="322"/>
      <c r="AC846" s="324" t="s">
        <v>502</v>
      </c>
      <c r="AD846" s="324"/>
      <c r="AE846" s="324"/>
      <c r="AF846" s="324"/>
      <c r="AG846" s="324"/>
      <c r="AH846" s="325" t="s">
        <v>576</v>
      </c>
      <c r="AI846" s="326"/>
      <c r="AJ846" s="326"/>
      <c r="AK846" s="326"/>
      <c r="AL846" s="327">
        <v>100</v>
      </c>
      <c r="AM846" s="328"/>
      <c r="AN846" s="328"/>
      <c r="AO846" s="329"/>
      <c r="AP846" s="323" t="s">
        <v>576</v>
      </c>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460</v>
      </c>
      <c r="AD869" s="278"/>
      <c r="AE869" s="278"/>
      <c r="AF869" s="278"/>
      <c r="AG869" s="278"/>
      <c r="AH869" s="346" t="s">
        <v>490</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2">
      <c r="A870" s="406">
        <v>1</v>
      </c>
      <c r="B870" s="406">
        <v>1</v>
      </c>
      <c r="C870" s="426" t="s">
        <v>692</v>
      </c>
      <c r="D870" s="420"/>
      <c r="E870" s="420"/>
      <c r="F870" s="420"/>
      <c r="G870" s="420"/>
      <c r="H870" s="420"/>
      <c r="I870" s="420"/>
      <c r="J870" s="421" t="s">
        <v>693</v>
      </c>
      <c r="K870" s="422"/>
      <c r="L870" s="422"/>
      <c r="M870" s="422"/>
      <c r="N870" s="422"/>
      <c r="O870" s="422"/>
      <c r="P870" s="318" t="s">
        <v>694</v>
      </c>
      <c r="Q870" s="319"/>
      <c r="R870" s="319"/>
      <c r="S870" s="319"/>
      <c r="T870" s="319"/>
      <c r="U870" s="319"/>
      <c r="V870" s="319"/>
      <c r="W870" s="319"/>
      <c r="X870" s="319"/>
      <c r="Y870" s="320">
        <v>8.6999999999999993</v>
      </c>
      <c r="Z870" s="321"/>
      <c r="AA870" s="321"/>
      <c r="AB870" s="322"/>
      <c r="AC870" s="330" t="s">
        <v>196</v>
      </c>
      <c r="AD870" s="425"/>
      <c r="AE870" s="425"/>
      <c r="AF870" s="425"/>
      <c r="AG870" s="425"/>
      <c r="AH870" s="423" t="s">
        <v>695</v>
      </c>
      <c r="AI870" s="424"/>
      <c r="AJ870" s="424"/>
      <c r="AK870" s="424"/>
      <c r="AL870" s="327" t="s">
        <v>695</v>
      </c>
      <c r="AM870" s="328"/>
      <c r="AN870" s="328"/>
      <c r="AO870" s="329"/>
      <c r="AP870" s="323" t="s">
        <v>660</v>
      </c>
      <c r="AQ870" s="323"/>
      <c r="AR870" s="323"/>
      <c r="AS870" s="323"/>
      <c r="AT870" s="323"/>
      <c r="AU870" s="323"/>
      <c r="AV870" s="323"/>
      <c r="AW870" s="323"/>
      <c r="AX870" s="323"/>
    </row>
    <row r="871" spans="1:50" ht="30" hidden="1" customHeight="1" x14ac:dyDescent="0.2">
      <c r="A871" s="406">
        <v>2</v>
      </c>
      <c r="B871" s="406">
        <v>1</v>
      </c>
      <c r="C871" s="426"/>
      <c r="D871" s="420"/>
      <c r="E871" s="420"/>
      <c r="F871" s="420"/>
      <c r="G871" s="420"/>
      <c r="H871" s="420"/>
      <c r="I871" s="420"/>
      <c r="J871" s="421"/>
      <c r="K871" s="422"/>
      <c r="L871" s="422"/>
      <c r="M871" s="422"/>
      <c r="N871" s="422"/>
      <c r="O871" s="422"/>
      <c r="P871" s="318"/>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5</v>
      </c>
      <c r="B874" s="406">
        <v>1</v>
      </c>
      <c r="C874" s="426"/>
      <c r="D874" s="420"/>
      <c r="E874" s="420"/>
      <c r="F874" s="420"/>
      <c r="G874" s="420"/>
      <c r="H874" s="420"/>
      <c r="I874" s="420"/>
      <c r="J874" s="421"/>
      <c r="K874" s="422"/>
      <c r="L874" s="422"/>
      <c r="M874" s="422"/>
      <c r="N874" s="422"/>
      <c r="O874" s="422"/>
      <c r="P874" s="318"/>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6</v>
      </c>
      <c r="B875" s="406">
        <v>1</v>
      </c>
      <c r="C875" s="426"/>
      <c r="D875" s="420"/>
      <c r="E875" s="420"/>
      <c r="F875" s="420"/>
      <c r="G875" s="420"/>
      <c r="H875" s="420"/>
      <c r="I875" s="420"/>
      <c r="J875" s="421"/>
      <c r="K875" s="422"/>
      <c r="L875" s="422"/>
      <c r="M875" s="422"/>
      <c r="N875" s="422"/>
      <c r="O875" s="422"/>
      <c r="P875" s="318"/>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460</v>
      </c>
      <c r="AD902" s="278"/>
      <c r="AE902" s="278"/>
      <c r="AF902" s="278"/>
      <c r="AG902" s="278"/>
      <c r="AH902" s="346" t="s">
        <v>490</v>
      </c>
      <c r="AI902" s="348"/>
      <c r="AJ902" s="348"/>
      <c r="AK902" s="348"/>
      <c r="AL902" s="348" t="s">
        <v>21</v>
      </c>
      <c r="AM902" s="348"/>
      <c r="AN902" s="348"/>
      <c r="AO902" s="427"/>
      <c r="AP902" s="428" t="s">
        <v>420</v>
      </c>
      <c r="AQ902" s="428"/>
      <c r="AR902" s="428"/>
      <c r="AS902" s="428"/>
      <c r="AT902" s="428"/>
      <c r="AU902" s="428"/>
      <c r="AV902" s="428"/>
      <c r="AW902" s="428"/>
      <c r="AX902" s="428"/>
    </row>
    <row r="903" spans="1:50" ht="51.75" customHeight="1" x14ac:dyDescent="0.2">
      <c r="A903" s="406">
        <v>1</v>
      </c>
      <c r="B903" s="406">
        <v>1</v>
      </c>
      <c r="C903" s="426" t="s">
        <v>661</v>
      </c>
      <c r="D903" s="420"/>
      <c r="E903" s="420"/>
      <c r="F903" s="420"/>
      <c r="G903" s="420"/>
      <c r="H903" s="420"/>
      <c r="I903" s="420"/>
      <c r="J903" s="421" t="s">
        <v>669</v>
      </c>
      <c r="K903" s="422"/>
      <c r="L903" s="422"/>
      <c r="M903" s="422"/>
      <c r="N903" s="422"/>
      <c r="O903" s="422"/>
      <c r="P903" s="318" t="s">
        <v>673</v>
      </c>
      <c r="Q903" s="319"/>
      <c r="R903" s="319"/>
      <c r="S903" s="319"/>
      <c r="T903" s="319"/>
      <c r="U903" s="319"/>
      <c r="V903" s="319"/>
      <c r="W903" s="319"/>
      <c r="X903" s="319"/>
      <c r="Y903" s="320">
        <v>0.188</v>
      </c>
      <c r="Z903" s="321"/>
      <c r="AA903" s="321"/>
      <c r="AB903" s="322"/>
      <c r="AC903" s="330" t="s">
        <v>196</v>
      </c>
      <c r="AD903" s="425"/>
      <c r="AE903" s="425"/>
      <c r="AF903" s="425"/>
      <c r="AG903" s="425"/>
      <c r="AH903" s="423" t="s">
        <v>669</v>
      </c>
      <c r="AI903" s="424"/>
      <c r="AJ903" s="424"/>
      <c r="AK903" s="424"/>
      <c r="AL903" s="327" t="s">
        <v>682</v>
      </c>
      <c r="AM903" s="328"/>
      <c r="AN903" s="328"/>
      <c r="AO903" s="329"/>
      <c r="AP903" s="323" t="s">
        <v>683</v>
      </c>
      <c r="AQ903" s="323"/>
      <c r="AR903" s="323"/>
      <c r="AS903" s="323"/>
      <c r="AT903" s="323"/>
      <c r="AU903" s="323"/>
      <c r="AV903" s="323"/>
      <c r="AW903" s="323"/>
      <c r="AX903" s="323"/>
    </row>
    <row r="904" spans="1:50" ht="50.25" customHeight="1" x14ac:dyDescent="0.2">
      <c r="A904" s="406">
        <v>2</v>
      </c>
      <c r="B904" s="406">
        <v>1</v>
      </c>
      <c r="C904" s="426" t="s">
        <v>662</v>
      </c>
      <c r="D904" s="420"/>
      <c r="E904" s="420"/>
      <c r="F904" s="420"/>
      <c r="G904" s="420"/>
      <c r="H904" s="420"/>
      <c r="I904" s="420"/>
      <c r="J904" s="421" t="s">
        <v>670</v>
      </c>
      <c r="K904" s="422"/>
      <c r="L904" s="422"/>
      <c r="M904" s="422"/>
      <c r="N904" s="422"/>
      <c r="O904" s="422"/>
      <c r="P904" s="318" t="s">
        <v>673</v>
      </c>
      <c r="Q904" s="319"/>
      <c r="R904" s="319"/>
      <c r="S904" s="319"/>
      <c r="T904" s="319"/>
      <c r="U904" s="319"/>
      <c r="V904" s="319"/>
      <c r="W904" s="319"/>
      <c r="X904" s="319"/>
      <c r="Y904" s="320">
        <v>0.127</v>
      </c>
      <c r="Z904" s="321"/>
      <c r="AA904" s="321"/>
      <c r="AB904" s="322"/>
      <c r="AC904" s="330" t="s">
        <v>196</v>
      </c>
      <c r="AD904" s="330"/>
      <c r="AE904" s="330"/>
      <c r="AF904" s="330"/>
      <c r="AG904" s="330"/>
      <c r="AH904" s="423" t="s">
        <v>576</v>
      </c>
      <c r="AI904" s="424"/>
      <c r="AJ904" s="424"/>
      <c r="AK904" s="424"/>
      <c r="AL904" s="327" t="s">
        <v>576</v>
      </c>
      <c r="AM904" s="328"/>
      <c r="AN904" s="328"/>
      <c r="AO904" s="329"/>
      <c r="AP904" s="323" t="s">
        <v>576</v>
      </c>
      <c r="AQ904" s="323"/>
      <c r="AR904" s="323"/>
      <c r="AS904" s="323"/>
      <c r="AT904" s="323"/>
      <c r="AU904" s="323"/>
      <c r="AV904" s="323"/>
      <c r="AW904" s="323"/>
      <c r="AX904" s="323"/>
    </row>
    <row r="905" spans="1:50" ht="30" customHeight="1" x14ac:dyDescent="0.2">
      <c r="A905" s="406">
        <v>3</v>
      </c>
      <c r="B905" s="406">
        <v>1</v>
      </c>
      <c r="C905" s="426" t="s">
        <v>663</v>
      </c>
      <c r="D905" s="420"/>
      <c r="E905" s="420"/>
      <c r="F905" s="420"/>
      <c r="G905" s="420"/>
      <c r="H905" s="420"/>
      <c r="I905" s="420"/>
      <c r="J905" s="421" t="s">
        <v>670</v>
      </c>
      <c r="K905" s="422"/>
      <c r="L905" s="422"/>
      <c r="M905" s="422"/>
      <c r="N905" s="422"/>
      <c r="O905" s="422"/>
      <c r="P905" s="318" t="s">
        <v>673</v>
      </c>
      <c r="Q905" s="319"/>
      <c r="R905" s="319"/>
      <c r="S905" s="319"/>
      <c r="T905" s="319"/>
      <c r="U905" s="319"/>
      <c r="V905" s="319"/>
      <c r="W905" s="319"/>
      <c r="X905" s="319"/>
      <c r="Y905" s="320">
        <v>0.1</v>
      </c>
      <c r="Z905" s="321"/>
      <c r="AA905" s="321"/>
      <c r="AB905" s="322"/>
      <c r="AC905" s="330" t="s">
        <v>196</v>
      </c>
      <c r="AD905" s="330"/>
      <c r="AE905" s="330"/>
      <c r="AF905" s="330"/>
      <c r="AG905" s="330"/>
      <c r="AH905" s="325" t="s">
        <v>576</v>
      </c>
      <c r="AI905" s="326"/>
      <c r="AJ905" s="326"/>
      <c r="AK905" s="326"/>
      <c r="AL905" s="327" t="s">
        <v>576</v>
      </c>
      <c r="AM905" s="328"/>
      <c r="AN905" s="328"/>
      <c r="AO905" s="329"/>
      <c r="AP905" s="323" t="s">
        <v>576</v>
      </c>
      <c r="AQ905" s="323"/>
      <c r="AR905" s="323"/>
      <c r="AS905" s="323"/>
      <c r="AT905" s="323"/>
      <c r="AU905" s="323"/>
      <c r="AV905" s="323"/>
      <c r="AW905" s="323"/>
      <c r="AX905" s="323"/>
    </row>
    <row r="906" spans="1:50" ht="30" customHeight="1" x14ac:dyDescent="0.2">
      <c r="A906" s="406">
        <v>4</v>
      </c>
      <c r="B906" s="406">
        <v>1</v>
      </c>
      <c r="C906" s="426" t="s">
        <v>664</v>
      </c>
      <c r="D906" s="420"/>
      <c r="E906" s="420"/>
      <c r="F906" s="420"/>
      <c r="G906" s="420"/>
      <c r="H906" s="420"/>
      <c r="I906" s="420"/>
      <c r="J906" s="421" t="s">
        <v>671</v>
      </c>
      <c r="K906" s="422"/>
      <c r="L906" s="422"/>
      <c r="M906" s="422"/>
      <c r="N906" s="422"/>
      <c r="O906" s="422"/>
      <c r="P906" s="318" t="s">
        <v>673</v>
      </c>
      <c r="Q906" s="319"/>
      <c r="R906" s="319"/>
      <c r="S906" s="319"/>
      <c r="T906" s="319"/>
      <c r="U906" s="319"/>
      <c r="V906" s="319"/>
      <c r="W906" s="319"/>
      <c r="X906" s="319"/>
      <c r="Y906" s="320">
        <v>1E-3</v>
      </c>
      <c r="Z906" s="321"/>
      <c r="AA906" s="321"/>
      <c r="AB906" s="322"/>
      <c r="AC906" s="330" t="s">
        <v>196</v>
      </c>
      <c r="AD906" s="330"/>
      <c r="AE906" s="330"/>
      <c r="AF906" s="330"/>
      <c r="AG906" s="330"/>
      <c r="AH906" s="325" t="s">
        <v>576</v>
      </c>
      <c r="AI906" s="326"/>
      <c r="AJ906" s="326"/>
      <c r="AK906" s="326"/>
      <c r="AL906" s="327" t="s">
        <v>576</v>
      </c>
      <c r="AM906" s="328"/>
      <c r="AN906" s="328"/>
      <c r="AO906" s="329"/>
      <c r="AP906" s="323" t="s">
        <v>576</v>
      </c>
      <c r="AQ906" s="323"/>
      <c r="AR906" s="323"/>
      <c r="AS906" s="323"/>
      <c r="AT906" s="323"/>
      <c r="AU906" s="323"/>
      <c r="AV906" s="323"/>
      <c r="AW906" s="323"/>
      <c r="AX906" s="323"/>
    </row>
    <row r="907" spans="1:50" ht="30" customHeight="1" x14ac:dyDescent="0.2">
      <c r="A907" s="406">
        <v>5</v>
      </c>
      <c r="B907" s="406">
        <v>1</v>
      </c>
      <c r="C907" s="426" t="s">
        <v>665</v>
      </c>
      <c r="D907" s="420"/>
      <c r="E907" s="420"/>
      <c r="F907" s="420"/>
      <c r="G907" s="420"/>
      <c r="H907" s="420"/>
      <c r="I907" s="420"/>
      <c r="J907" s="421" t="s">
        <v>672</v>
      </c>
      <c r="K907" s="422"/>
      <c r="L907" s="422"/>
      <c r="M907" s="422"/>
      <c r="N907" s="422"/>
      <c r="O907" s="422"/>
      <c r="P907" s="319" t="s">
        <v>673</v>
      </c>
      <c r="Q907" s="319"/>
      <c r="R907" s="319"/>
      <c r="S907" s="319"/>
      <c r="T907" s="319"/>
      <c r="U907" s="319"/>
      <c r="V907" s="319"/>
      <c r="W907" s="319"/>
      <c r="X907" s="319"/>
      <c r="Y907" s="320">
        <v>1E-3</v>
      </c>
      <c r="Z907" s="321"/>
      <c r="AA907" s="321"/>
      <c r="AB907" s="322"/>
      <c r="AC907" s="324" t="s">
        <v>196</v>
      </c>
      <c r="AD907" s="324"/>
      <c r="AE907" s="324"/>
      <c r="AF907" s="324"/>
      <c r="AG907" s="324"/>
      <c r="AH907" s="325" t="s">
        <v>576</v>
      </c>
      <c r="AI907" s="326"/>
      <c r="AJ907" s="326"/>
      <c r="AK907" s="326"/>
      <c r="AL907" s="327" t="s">
        <v>576</v>
      </c>
      <c r="AM907" s="328"/>
      <c r="AN907" s="328"/>
      <c r="AO907" s="329"/>
      <c r="AP907" s="323" t="s">
        <v>576</v>
      </c>
      <c r="AQ907" s="323"/>
      <c r="AR907" s="323"/>
      <c r="AS907" s="323"/>
      <c r="AT907" s="323"/>
      <c r="AU907" s="323"/>
      <c r="AV907" s="323"/>
      <c r="AW907" s="323"/>
      <c r="AX907" s="323"/>
    </row>
    <row r="908" spans="1:50" ht="30" customHeight="1" x14ac:dyDescent="0.2">
      <c r="A908" s="406">
        <v>6</v>
      </c>
      <c r="B908" s="406">
        <v>1</v>
      </c>
      <c r="C908" s="426" t="s">
        <v>666</v>
      </c>
      <c r="D908" s="420"/>
      <c r="E908" s="420"/>
      <c r="F908" s="420"/>
      <c r="G908" s="420"/>
      <c r="H908" s="420"/>
      <c r="I908" s="420"/>
      <c r="J908" s="421" t="s">
        <v>669</v>
      </c>
      <c r="K908" s="422"/>
      <c r="L908" s="422"/>
      <c r="M908" s="422"/>
      <c r="N908" s="422"/>
      <c r="O908" s="422"/>
      <c r="P908" s="319" t="s">
        <v>673</v>
      </c>
      <c r="Q908" s="319"/>
      <c r="R908" s="319"/>
      <c r="S908" s="319"/>
      <c r="T908" s="319"/>
      <c r="U908" s="319"/>
      <c r="V908" s="319"/>
      <c r="W908" s="319"/>
      <c r="X908" s="319"/>
      <c r="Y908" s="320">
        <v>1E-3</v>
      </c>
      <c r="Z908" s="321"/>
      <c r="AA908" s="321"/>
      <c r="AB908" s="322"/>
      <c r="AC908" s="324" t="s">
        <v>196</v>
      </c>
      <c r="AD908" s="324"/>
      <c r="AE908" s="324"/>
      <c r="AF908" s="324"/>
      <c r="AG908" s="324"/>
      <c r="AH908" s="325" t="s">
        <v>576</v>
      </c>
      <c r="AI908" s="326"/>
      <c r="AJ908" s="326"/>
      <c r="AK908" s="326"/>
      <c r="AL908" s="327" t="s">
        <v>576</v>
      </c>
      <c r="AM908" s="328"/>
      <c r="AN908" s="328"/>
      <c r="AO908" s="329"/>
      <c r="AP908" s="323" t="s">
        <v>576</v>
      </c>
      <c r="AQ908" s="323"/>
      <c r="AR908" s="323"/>
      <c r="AS908" s="323"/>
      <c r="AT908" s="323"/>
      <c r="AU908" s="323"/>
      <c r="AV908" s="323"/>
      <c r="AW908" s="323"/>
      <c r="AX908" s="323"/>
    </row>
    <row r="909" spans="1:50" ht="30" customHeight="1" x14ac:dyDescent="0.2">
      <c r="A909" s="406">
        <v>7</v>
      </c>
      <c r="B909" s="406">
        <v>1</v>
      </c>
      <c r="C909" s="426" t="s">
        <v>667</v>
      </c>
      <c r="D909" s="420"/>
      <c r="E909" s="420"/>
      <c r="F909" s="420"/>
      <c r="G909" s="420"/>
      <c r="H909" s="420"/>
      <c r="I909" s="420"/>
      <c r="J909" s="421" t="s">
        <v>669</v>
      </c>
      <c r="K909" s="422"/>
      <c r="L909" s="422"/>
      <c r="M909" s="422"/>
      <c r="N909" s="422"/>
      <c r="O909" s="422"/>
      <c r="P909" s="319" t="s">
        <v>673</v>
      </c>
      <c r="Q909" s="319"/>
      <c r="R909" s="319"/>
      <c r="S909" s="319"/>
      <c r="T909" s="319"/>
      <c r="U909" s="319"/>
      <c r="V909" s="319"/>
      <c r="W909" s="319"/>
      <c r="X909" s="319"/>
      <c r="Y909" s="320">
        <v>1E-3</v>
      </c>
      <c r="Z909" s="321"/>
      <c r="AA909" s="321"/>
      <c r="AB909" s="322"/>
      <c r="AC909" s="324" t="s">
        <v>196</v>
      </c>
      <c r="AD909" s="324"/>
      <c r="AE909" s="324"/>
      <c r="AF909" s="324"/>
      <c r="AG909" s="324"/>
      <c r="AH909" s="325" t="s">
        <v>576</v>
      </c>
      <c r="AI909" s="326"/>
      <c r="AJ909" s="326"/>
      <c r="AK909" s="326"/>
      <c r="AL909" s="327" t="s">
        <v>576</v>
      </c>
      <c r="AM909" s="328"/>
      <c r="AN909" s="328"/>
      <c r="AO909" s="329"/>
      <c r="AP909" s="323" t="s">
        <v>576</v>
      </c>
      <c r="AQ909" s="323"/>
      <c r="AR909" s="323"/>
      <c r="AS909" s="323"/>
      <c r="AT909" s="323"/>
      <c r="AU909" s="323"/>
      <c r="AV909" s="323"/>
      <c r="AW909" s="323"/>
      <c r="AX909" s="323"/>
    </row>
    <row r="910" spans="1:50" ht="30" customHeight="1" x14ac:dyDescent="0.2">
      <c r="A910" s="406">
        <v>8</v>
      </c>
      <c r="B910" s="406">
        <v>1</v>
      </c>
      <c r="C910" s="426" t="s">
        <v>668</v>
      </c>
      <c r="D910" s="420"/>
      <c r="E910" s="420"/>
      <c r="F910" s="420"/>
      <c r="G910" s="420"/>
      <c r="H910" s="420"/>
      <c r="I910" s="420"/>
      <c r="J910" s="421" t="s">
        <v>669</v>
      </c>
      <c r="K910" s="422"/>
      <c r="L910" s="422"/>
      <c r="M910" s="422"/>
      <c r="N910" s="422"/>
      <c r="O910" s="422"/>
      <c r="P910" s="319" t="s">
        <v>673</v>
      </c>
      <c r="Q910" s="319"/>
      <c r="R910" s="319"/>
      <c r="S910" s="319"/>
      <c r="T910" s="319"/>
      <c r="U910" s="319"/>
      <c r="V910" s="319"/>
      <c r="W910" s="319"/>
      <c r="X910" s="319"/>
      <c r="Y910" s="320">
        <v>8.0000000000000004E-4</v>
      </c>
      <c r="Z910" s="321"/>
      <c r="AA910" s="321"/>
      <c r="AB910" s="322"/>
      <c r="AC910" s="324" t="s">
        <v>196</v>
      </c>
      <c r="AD910" s="324"/>
      <c r="AE910" s="324"/>
      <c r="AF910" s="324"/>
      <c r="AG910" s="324"/>
      <c r="AH910" s="325" t="s">
        <v>576</v>
      </c>
      <c r="AI910" s="326"/>
      <c r="AJ910" s="326"/>
      <c r="AK910" s="326"/>
      <c r="AL910" s="327" t="s">
        <v>576</v>
      </c>
      <c r="AM910" s="328"/>
      <c r="AN910" s="328"/>
      <c r="AO910" s="329"/>
      <c r="AP910" s="323" t="s">
        <v>576</v>
      </c>
      <c r="AQ910" s="323"/>
      <c r="AR910" s="323"/>
      <c r="AS910" s="323"/>
      <c r="AT910" s="323"/>
      <c r="AU910" s="323"/>
      <c r="AV910" s="323"/>
      <c r="AW910" s="323"/>
      <c r="AX910" s="323"/>
    </row>
    <row r="911" spans="1:50" ht="30" hidden="1" customHeight="1" x14ac:dyDescent="0.2">
      <c r="A911" s="406">
        <v>9</v>
      </c>
      <c r="B911" s="406">
        <v>1</v>
      </c>
      <c r="C911" s="426"/>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460</v>
      </c>
      <c r="AD935" s="278"/>
      <c r="AE935" s="278"/>
      <c r="AF935" s="278"/>
      <c r="AG935" s="278"/>
      <c r="AH935" s="346" t="s">
        <v>490</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460</v>
      </c>
      <c r="AD968" s="278"/>
      <c r="AE968" s="278"/>
      <c r="AF968" s="278"/>
      <c r="AG968" s="278"/>
      <c r="AH968" s="346" t="s">
        <v>490</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460</v>
      </c>
      <c r="AD1001" s="278"/>
      <c r="AE1001" s="278"/>
      <c r="AF1001" s="278"/>
      <c r="AG1001" s="278"/>
      <c r="AH1001" s="346" t="s">
        <v>490</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460</v>
      </c>
      <c r="AD1034" s="278"/>
      <c r="AE1034" s="278"/>
      <c r="AF1034" s="278"/>
      <c r="AG1034" s="278"/>
      <c r="AH1034" s="346" t="s">
        <v>490</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460</v>
      </c>
      <c r="AD1067" s="278"/>
      <c r="AE1067" s="278"/>
      <c r="AF1067" s="278"/>
      <c r="AG1067" s="278"/>
      <c r="AH1067" s="346" t="s">
        <v>490</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466</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8" t="s">
        <v>385</v>
      </c>
      <c r="D1101" s="896"/>
      <c r="E1101" s="278" t="s">
        <v>384</v>
      </c>
      <c r="F1101" s="896"/>
      <c r="G1101" s="896"/>
      <c r="H1101" s="896"/>
      <c r="I1101" s="896"/>
      <c r="J1101" s="278" t="s">
        <v>419</v>
      </c>
      <c r="K1101" s="278"/>
      <c r="L1101" s="278"/>
      <c r="M1101" s="278"/>
      <c r="N1101" s="278"/>
      <c r="O1101" s="278"/>
      <c r="P1101" s="346" t="s">
        <v>27</v>
      </c>
      <c r="Q1101" s="346"/>
      <c r="R1101" s="346"/>
      <c r="S1101" s="346"/>
      <c r="T1101" s="346"/>
      <c r="U1101" s="346"/>
      <c r="V1101" s="346"/>
      <c r="W1101" s="346"/>
      <c r="X1101" s="346"/>
      <c r="Y1101" s="278" t="s">
        <v>421</v>
      </c>
      <c r="Z1101" s="896"/>
      <c r="AA1101" s="896"/>
      <c r="AB1101" s="896"/>
      <c r="AC1101" s="278" t="s">
        <v>367</v>
      </c>
      <c r="AD1101" s="278"/>
      <c r="AE1101" s="278"/>
      <c r="AF1101" s="278"/>
      <c r="AG1101" s="278"/>
      <c r="AH1101" s="346" t="s">
        <v>380</v>
      </c>
      <c r="AI1101" s="347"/>
      <c r="AJ1101" s="347"/>
      <c r="AK1101" s="347"/>
      <c r="AL1101" s="347" t="s">
        <v>21</v>
      </c>
      <c r="AM1101" s="347"/>
      <c r="AN1101" s="347"/>
      <c r="AO1101" s="899"/>
      <c r="AP1101" s="428" t="s">
        <v>451</v>
      </c>
      <c r="AQ1101" s="428"/>
      <c r="AR1101" s="428"/>
      <c r="AS1101" s="428"/>
      <c r="AT1101" s="428"/>
      <c r="AU1101" s="428"/>
      <c r="AV1101" s="428"/>
      <c r="AW1101" s="428"/>
      <c r="AX1101" s="428"/>
    </row>
    <row r="1102" spans="1:50" ht="30" customHeight="1" x14ac:dyDescent="0.2">
      <c r="A1102" s="406">
        <v>1</v>
      </c>
      <c r="B1102" s="406">
        <v>1</v>
      </c>
      <c r="C1102" s="898"/>
      <c r="D1102" s="898"/>
      <c r="E1102" s="262" t="s">
        <v>674</v>
      </c>
      <c r="F1102" s="897"/>
      <c r="G1102" s="897"/>
      <c r="H1102" s="897"/>
      <c r="I1102" s="897"/>
      <c r="J1102" s="421" t="s">
        <v>669</v>
      </c>
      <c r="K1102" s="422"/>
      <c r="L1102" s="422"/>
      <c r="M1102" s="422"/>
      <c r="N1102" s="422"/>
      <c r="O1102" s="422"/>
      <c r="P1102" s="318" t="s">
        <v>669</v>
      </c>
      <c r="Q1102" s="319"/>
      <c r="R1102" s="319"/>
      <c r="S1102" s="319"/>
      <c r="T1102" s="319"/>
      <c r="U1102" s="319"/>
      <c r="V1102" s="319"/>
      <c r="W1102" s="319"/>
      <c r="X1102" s="319"/>
      <c r="Y1102" s="320" t="s">
        <v>669</v>
      </c>
      <c r="Z1102" s="321"/>
      <c r="AA1102" s="321"/>
      <c r="AB1102" s="322"/>
      <c r="AC1102" s="324"/>
      <c r="AD1102" s="324"/>
      <c r="AE1102" s="324"/>
      <c r="AF1102" s="324"/>
      <c r="AG1102" s="324"/>
      <c r="AH1102" s="325" t="s">
        <v>669</v>
      </c>
      <c r="AI1102" s="326"/>
      <c r="AJ1102" s="326"/>
      <c r="AK1102" s="326"/>
      <c r="AL1102" s="327" t="s">
        <v>670</v>
      </c>
      <c r="AM1102" s="328"/>
      <c r="AN1102" s="328"/>
      <c r="AO1102" s="329"/>
      <c r="AP1102" s="323" t="s">
        <v>669</v>
      </c>
      <c r="AQ1102" s="323"/>
      <c r="AR1102" s="323"/>
      <c r="AS1102" s="323"/>
      <c r="AT1102" s="323"/>
      <c r="AU1102" s="323"/>
      <c r="AV1102" s="323"/>
      <c r="AW1102" s="323"/>
      <c r="AX1102" s="323"/>
    </row>
    <row r="1103" spans="1:50" ht="30" hidden="1" customHeight="1" x14ac:dyDescent="0.2">
      <c r="A1103" s="406">
        <v>2</v>
      </c>
      <c r="B1103" s="406">
        <v>1</v>
      </c>
      <c r="C1103" s="898"/>
      <c r="D1103" s="898"/>
      <c r="E1103" s="897"/>
      <c r="F1103" s="897"/>
      <c r="G1103" s="897"/>
      <c r="H1103" s="897"/>
      <c r="I1103" s="897"/>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898"/>
      <c r="D1104" s="898"/>
      <c r="E1104" s="897"/>
      <c r="F1104" s="897"/>
      <c r="G1104" s="897"/>
      <c r="H1104" s="897"/>
      <c r="I1104" s="897"/>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898"/>
      <c r="D1105" s="898"/>
      <c r="E1105" s="897"/>
      <c r="F1105" s="897"/>
      <c r="G1105" s="897"/>
      <c r="H1105" s="897"/>
      <c r="I1105" s="897"/>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898"/>
      <c r="D1106" s="898"/>
      <c r="E1106" s="897"/>
      <c r="F1106" s="897"/>
      <c r="G1106" s="897"/>
      <c r="H1106" s="897"/>
      <c r="I1106" s="897"/>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898"/>
      <c r="D1107" s="898"/>
      <c r="E1107" s="897"/>
      <c r="F1107" s="897"/>
      <c r="G1107" s="897"/>
      <c r="H1107" s="897"/>
      <c r="I1107" s="897"/>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898"/>
      <c r="D1108" s="898"/>
      <c r="E1108" s="897"/>
      <c r="F1108" s="897"/>
      <c r="G1108" s="897"/>
      <c r="H1108" s="897"/>
      <c r="I1108" s="897"/>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898"/>
      <c r="D1109" s="898"/>
      <c r="E1109" s="897"/>
      <c r="F1109" s="897"/>
      <c r="G1109" s="897"/>
      <c r="H1109" s="897"/>
      <c r="I1109" s="897"/>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898"/>
      <c r="D1110" s="898"/>
      <c r="E1110" s="897"/>
      <c r="F1110" s="897"/>
      <c r="G1110" s="897"/>
      <c r="H1110" s="897"/>
      <c r="I1110" s="897"/>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898"/>
      <c r="D1111" s="898"/>
      <c r="E1111" s="897"/>
      <c r="F1111" s="897"/>
      <c r="G1111" s="897"/>
      <c r="H1111" s="897"/>
      <c r="I1111" s="897"/>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898"/>
      <c r="D1112" s="898"/>
      <c r="E1112" s="897"/>
      <c r="F1112" s="897"/>
      <c r="G1112" s="897"/>
      <c r="H1112" s="897"/>
      <c r="I1112" s="897"/>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898"/>
      <c r="D1113" s="898"/>
      <c r="E1113" s="897"/>
      <c r="F1113" s="897"/>
      <c r="G1113" s="897"/>
      <c r="H1113" s="897"/>
      <c r="I1113" s="897"/>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898"/>
      <c r="D1114" s="898"/>
      <c r="E1114" s="897"/>
      <c r="F1114" s="897"/>
      <c r="G1114" s="897"/>
      <c r="H1114" s="897"/>
      <c r="I1114" s="897"/>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898"/>
      <c r="D1115" s="898"/>
      <c r="E1115" s="897"/>
      <c r="F1115" s="897"/>
      <c r="G1115" s="897"/>
      <c r="H1115" s="897"/>
      <c r="I1115" s="897"/>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898"/>
      <c r="D1116" s="898"/>
      <c r="E1116" s="897"/>
      <c r="F1116" s="897"/>
      <c r="G1116" s="897"/>
      <c r="H1116" s="897"/>
      <c r="I1116" s="897"/>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898"/>
      <c r="D1117" s="898"/>
      <c r="E1117" s="897"/>
      <c r="F1117" s="897"/>
      <c r="G1117" s="897"/>
      <c r="H1117" s="897"/>
      <c r="I1117" s="897"/>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898"/>
      <c r="D1118" s="898"/>
      <c r="E1118" s="897"/>
      <c r="F1118" s="897"/>
      <c r="G1118" s="897"/>
      <c r="H1118" s="897"/>
      <c r="I1118" s="897"/>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898"/>
      <c r="D1119" s="898"/>
      <c r="E1119" s="262"/>
      <c r="F1119" s="897"/>
      <c r="G1119" s="897"/>
      <c r="H1119" s="897"/>
      <c r="I1119" s="897"/>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898"/>
      <c r="D1120" s="898"/>
      <c r="E1120" s="897"/>
      <c r="F1120" s="897"/>
      <c r="G1120" s="897"/>
      <c r="H1120" s="897"/>
      <c r="I1120" s="897"/>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898"/>
      <c r="D1121" s="898"/>
      <c r="E1121" s="897"/>
      <c r="F1121" s="897"/>
      <c r="G1121" s="897"/>
      <c r="H1121" s="897"/>
      <c r="I1121" s="897"/>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898"/>
      <c r="D1122" s="898"/>
      <c r="E1122" s="897"/>
      <c r="F1122" s="897"/>
      <c r="G1122" s="897"/>
      <c r="H1122" s="897"/>
      <c r="I1122" s="897"/>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898"/>
      <c r="D1123" s="898"/>
      <c r="E1123" s="897"/>
      <c r="F1123" s="897"/>
      <c r="G1123" s="897"/>
      <c r="H1123" s="897"/>
      <c r="I1123" s="897"/>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898"/>
      <c r="D1124" s="898"/>
      <c r="E1124" s="897"/>
      <c r="F1124" s="897"/>
      <c r="G1124" s="897"/>
      <c r="H1124" s="897"/>
      <c r="I1124" s="897"/>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898"/>
      <c r="D1125" s="898"/>
      <c r="E1125" s="897"/>
      <c r="F1125" s="897"/>
      <c r="G1125" s="897"/>
      <c r="H1125" s="897"/>
      <c r="I1125" s="897"/>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898"/>
      <c r="D1126" s="898"/>
      <c r="E1126" s="897"/>
      <c r="F1126" s="897"/>
      <c r="G1126" s="897"/>
      <c r="H1126" s="897"/>
      <c r="I1126" s="897"/>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898"/>
      <c r="D1127" s="898"/>
      <c r="E1127" s="897"/>
      <c r="F1127" s="897"/>
      <c r="G1127" s="897"/>
      <c r="H1127" s="897"/>
      <c r="I1127" s="897"/>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898"/>
      <c r="D1128" s="898"/>
      <c r="E1128" s="897"/>
      <c r="F1128" s="897"/>
      <c r="G1128" s="897"/>
      <c r="H1128" s="897"/>
      <c r="I1128" s="897"/>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898"/>
      <c r="D1129" s="898"/>
      <c r="E1129" s="897"/>
      <c r="F1129" s="897"/>
      <c r="G1129" s="897"/>
      <c r="H1129" s="897"/>
      <c r="I1129" s="897"/>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898"/>
      <c r="D1130" s="898"/>
      <c r="E1130" s="897"/>
      <c r="F1130" s="897"/>
      <c r="G1130" s="897"/>
      <c r="H1130" s="897"/>
      <c r="I1130" s="897"/>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898"/>
      <c r="D1131" s="898"/>
      <c r="E1131" s="897"/>
      <c r="F1131" s="897"/>
      <c r="G1131" s="897"/>
      <c r="H1131" s="897"/>
      <c r="I1131" s="897"/>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40 Y842: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4" max="49" man="1"/>
    <brk id="739"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0" sqref="P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471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4"/>
      <c r="AA2" s="415"/>
      <c r="AB2" s="1013" t="s">
        <v>11</v>
      </c>
      <c r="AC2" s="1014"/>
      <c r="AD2" s="1015"/>
      <c r="AE2" s="1001" t="s">
        <v>554</v>
      </c>
      <c r="AF2" s="1001"/>
      <c r="AG2" s="1001"/>
      <c r="AH2" s="1001"/>
      <c r="AI2" s="1001" t="s">
        <v>551</v>
      </c>
      <c r="AJ2" s="1001"/>
      <c r="AK2" s="1001"/>
      <c r="AL2" s="1001"/>
      <c r="AM2" s="1001" t="s">
        <v>525</v>
      </c>
      <c r="AN2" s="1001"/>
      <c r="AO2" s="1001"/>
      <c r="AP2" s="463"/>
      <c r="AQ2" s="177" t="s">
        <v>354</v>
      </c>
      <c r="AR2" s="170"/>
      <c r="AS2" s="170"/>
      <c r="AT2" s="171"/>
      <c r="AU2" s="375" t="s">
        <v>253</v>
      </c>
      <c r="AV2" s="375"/>
      <c r="AW2" s="375"/>
      <c r="AX2" s="376"/>
    </row>
    <row r="3" spans="1:50" ht="18.75" customHeight="1" x14ac:dyDescent="0.2">
      <c r="A3" s="517"/>
      <c r="B3" s="518"/>
      <c r="C3" s="518"/>
      <c r="D3" s="518"/>
      <c r="E3" s="518"/>
      <c r="F3" s="519"/>
      <c r="G3" s="572"/>
      <c r="H3" s="381"/>
      <c r="I3" s="381"/>
      <c r="J3" s="381"/>
      <c r="K3" s="381"/>
      <c r="L3" s="381"/>
      <c r="M3" s="381"/>
      <c r="N3" s="381"/>
      <c r="O3" s="573"/>
      <c r="P3" s="585"/>
      <c r="Q3" s="381"/>
      <c r="R3" s="381"/>
      <c r="S3" s="381"/>
      <c r="T3" s="381"/>
      <c r="U3" s="381"/>
      <c r="V3" s="381"/>
      <c r="W3" s="381"/>
      <c r="X3" s="573"/>
      <c r="Y3" s="1010"/>
      <c r="Z3" s="1011"/>
      <c r="AA3" s="1012"/>
      <c r="AB3" s="1016"/>
      <c r="AC3" s="1017"/>
      <c r="AD3" s="1018"/>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2">
      <c r="A4" s="520"/>
      <c r="B4" s="518"/>
      <c r="C4" s="518"/>
      <c r="D4" s="518"/>
      <c r="E4" s="518"/>
      <c r="F4" s="519"/>
      <c r="G4" s="545"/>
      <c r="H4" s="1019"/>
      <c r="I4" s="1019"/>
      <c r="J4" s="1019"/>
      <c r="K4" s="1019"/>
      <c r="L4" s="1019"/>
      <c r="M4" s="1019"/>
      <c r="N4" s="1019"/>
      <c r="O4" s="1020"/>
      <c r="P4" s="162"/>
      <c r="Q4" s="1027"/>
      <c r="R4" s="1027"/>
      <c r="S4" s="1027"/>
      <c r="T4" s="1027"/>
      <c r="U4" s="1027"/>
      <c r="V4" s="1027"/>
      <c r="W4" s="1027"/>
      <c r="X4" s="1028"/>
      <c r="Y4" s="1005" t="s">
        <v>12</v>
      </c>
      <c r="Z4" s="1006"/>
      <c r="AA4" s="1007"/>
      <c r="AB4" s="556"/>
      <c r="AC4" s="1008"/>
      <c r="AD4" s="100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2">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4" t="s">
        <v>54</v>
      </c>
      <c r="Z5" s="1002"/>
      <c r="AA5" s="1003"/>
      <c r="AB5" s="527"/>
      <c r="AC5" s="1004"/>
      <c r="AD5" s="100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2">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2">
      <c r="A7" s="902" t="s">
        <v>503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7" t="s">
        <v>471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4"/>
      <c r="AA9" s="415"/>
      <c r="AB9" s="1013" t="s">
        <v>11</v>
      </c>
      <c r="AC9" s="1014"/>
      <c r="AD9" s="1015"/>
      <c r="AE9" s="1001" t="s">
        <v>555</v>
      </c>
      <c r="AF9" s="1001"/>
      <c r="AG9" s="1001"/>
      <c r="AH9" s="1001"/>
      <c r="AI9" s="1001" t="s">
        <v>551</v>
      </c>
      <c r="AJ9" s="1001"/>
      <c r="AK9" s="1001"/>
      <c r="AL9" s="1001"/>
      <c r="AM9" s="1001" t="s">
        <v>525</v>
      </c>
      <c r="AN9" s="1001"/>
      <c r="AO9" s="1001"/>
      <c r="AP9" s="463"/>
      <c r="AQ9" s="177" t="s">
        <v>354</v>
      </c>
      <c r="AR9" s="170"/>
      <c r="AS9" s="170"/>
      <c r="AT9" s="171"/>
      <c r="AU9" s="375" t="s">
        <v>253</v>
      </c>
      <c r="AV9" s="375"/>
      <c r="AW9" s="375"/>
      <c r="AX9" s="376"/>
    </row>
    <row r="10" spans="1:50" ht="18.75" customHeight="1" x14ac:dyDescent="0.2">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0"/>
      <c r="Z10" s="1011"/>
      <c r="AA10" s="1012"/>
      <c r="AB10" s="1016"/>
      <c r="AC10" s="1017"/>
      <c r="AD10" s="1018"/>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2">
      <c r="A11" s="520"/>
      <c r="B11" s="518"/>
      <c r="C11" s="518"/>
      <c r="D11" s="518"/>
      <c r="E11" s="518"/>
      <c r="F11" s="519"/>
      <c r="G11" s="545"/>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6"/>
      <c r="AC11" s="1008"/>
      <c r="AD11" s="100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2">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7"/>
      <c r="AC12" s="1004"/>
      <c r="AD12" s="100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2">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2">
      <c r="A14" s="902" t="s">
        <v>503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7" t="s">
        <v>471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4"/>
      <c r="AA16" s="415"/>
      <c r="AB16" s="1013" t="s">
        <v>11</v>
      </c>
      <c r="AC16" s="1014"/>
      <c r="AD16" s="1015"/>
      <c r="AE16" s="1001" t="s">
        <v>554</v>
      </c>
      <c r="AF16" s="1001"/>
      <c r="AG16" s="1001"/>
      <c r="AH16" s="1001"/>
      <c r="AI16" s="1001" t="s">
        <v>552</v>
      </c>
      <c r="AJ16" s="1001"/>
      <c r="AK16" s="1001"/>
      <c r="AL16" s="1001"/>
      <c r="AM16" s="1001" t="s">
        <v>525</v>
      </c>
      <c r="AN16" s="1001"/>
      <c r="AO16" s="1001"/>
      <c r="AP16" s="463"/>
      <c r="AQ16" s="177" t="s">
        <v>354</v>
      </c>
      <c r="AR16" s="170"/>
      <c r="AS16" s="170"/>
      <c r="AT16" s="171"/>
      <c r="AU16" s="375" t="s">
        <v>253</v>
      </c>
      <c r="AV16" s="375"/>
      <c r="AW16" s="375"/>
      <c r="AX16" s="376"/>
    </row>
    <row r="17" spans="1:50" ht="18.75" customHeight="1" x14ac:dyDescent="0.2">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0"/>
      <c r="Z17" s="1011"/>
      <c r="AA17" s="1012"/>
      <c r="AB17" s="1016"/>
      <c r="AC17" s="1017"/>
      <c r="AD17" s="1018"/>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2">
      <c r="A18" s="520"/>
      <c r="B18" s="518"/>
      <c r="C18" s="518"/>
      <c r="D18" s="518"/>
      <c r="E18" s="518"/>
      <c r="F18" s="519"/>
      <c r="G18" s="545"/>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6"/>
      <c r="AC18" s="1008"/>
      <c r="AD18" s="100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2">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7"/>
      <c r="AC19" s="1004"/>
      <c r="AD19" s="100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2">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2">
      <c r="A21" s="902" t="s">
        <v>503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7" t="s">
        <v>471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4"/>
      <c r="AA23" s="415"/>
      <c r="AB23" s="1013" t="s">
        <v>11</v>
      </c>
      <c r="AC23" s="1014"/>
      <c r="AD23" s="1015"/>
      <c r="AE23" s="1001" t="s">
        <v>556</v>
      </c>
      <c r="AF23" s="1001"/>
      <c r="AG23" s="1001"/>
      <c r="AH23" s="1001"/>
      <c r="AI23" s="1001" t="s">
        <v>551</v>
      </c>
      <c r="AJ23" s="1001"/>
      <c r="AK23" s="1001"/>
      <c r="AL23" s="1001"/>
      <c r="AM23" s="1001" t="s">
        <v>525</v>
      </c>
      <c r="AN23" s="1001"/>
      <c r="AO23" s="1001"/>
      <c r="AP23" s="463"/>
      <c r="AQ23" s="177" t="s">
        <v>354</v>
      </c>
      <c r="AR23" s="170"/>
      <c r="AS23" s="170"/>
      <c r="AT23" s="171"/>
      <c r="AU23" s="375" t="s">
        <v>253</v>
      </c>
      <c r="AV23" s="375"/>
      <c r="AW23" s="375"/>
      <c r="AX23" s="376"/>
    </row>
    <row r="24" spans="1:50" ht="18.75" customHeight="1" x14ac:dyDescent="0.2">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0"/>
      <c r="Z24" s="1011"/>
      <c r="AA24" s="1012"/>
      <c r="AB24" s="1016"/>
      <c r="AC24" s="1017"/>
      <c r="AD24" s="1018"/>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2">
      <c r="A25" s="520"/>
      <c r="B25" s="518"/>
      <c r="C25" s="518"/>
      <c r="D25" s="518"/>
      <c r="E25" s="518"/>
      <c r="F25" s="519"/>
      <c r="G25" s="545"/>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6"/>
      <c r="AC25" s="1008"/>
      <c r="AD25" s="100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2">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7"/>
      <c r="AC26" s="1004"/>
      <c r="AD26" s="100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2">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2">
      <c r="A28" s="902" t="s">
        <v>503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7" t="s">
        <v>471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4"/>
      <c r="AA30" s="415"/>
      <c r="AB30" s="1013" t="s">
        <v>11</v>
      </c>
      <c r="AC30" s="1014"/>
      <c r="AD30" s="1015"/>
      <c r="AE30" s="1001" t="s">
        <v>554</v>
      </c>
      <c r="AF30" s="1001"/>
      <c r="AG30" s="1001"/>
      <c r="AH30" s="1001"/>
      <c r="AI30" s="1001" t="s">
        <v>551</v>
      </c>
      <c r="AJ30" s="1001"/>
      <c r="AK30" s="1001"/>
      <c r="AL30" s="1001"/>
      <c r="AM30" s="1001" t="s">
        <v>549</v>
      </c>
      <c r="AN30" s="1001"/>
      <c r="AO30" s="1001"/>
      <c r="AP30" s="463"/>
      <c r="AQ30" s="177" t="s">
        <v>354</v>
      </c>
      <c r="AR30" s="170"/>
      <c r="AS30" s="170"/>
      <c r="AT30" s="171"/>
      <c r="AU30" s="375" t="s">
        <v>253</v>
      </c>
      <c r="AV30" s="375"/>
      <c r="AW30" s="375"/>
      <c r="AX30" s="376"/>
    </row>
    <row r="31" spans="1:50" ht="18.75" customHeight="1" x14ac:dyDescent="0.2">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0"/>
      <c r="Z31" s="1011"/>
      <c r="AA31" s="1012"/>
      <c r="AB31" s="1016"/>
      <c r="AC31" s="1017"/>
      <c r="AD31" s="1018"/>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2">
      <c r="A32" s="520"/>
      <c r="B32" s="518"/>
      <c r="C32" s="518"/>
      <c r="D32" s="518"/>
      <c r="E32" s="518"/>
      <c r="F32" s="519"/>
      <c r="G32" s="545"/>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6"/>
      <c r="AC32" s="1008"/>
      <c r="AD32" s="100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2">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7"/>
      <c r="AC33" s="1004"/>
      <c r="AD33" s="100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2">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2">
      <c r="A35" s="902" t="s">
        <v>503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7" t="s">
        <v>471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4"/>
      <c r="AA37" s="415"/>
      <c r="AB37" s="1013" t="s">
        <v>11</v>
      </c>
      <c r="AC37" s="1014"/>
      <c r="AD37" s="1015"/>
      <c r="AE37" s="1001" t="s">
        <v>556</v>
      </c>
      <c r="AF37" s="1001"/>
      <c r="AG37" s="1001"/>
      <c r="AH37" s="1001"/>
      <c r="AI37" s="1001" t="s">
        <v>553</v>
      </c>
      <c r="AJ37" s="1001"/>
      <c r="AK37" s="1001"/>
      <c r="AL37" s="1001"/>
      <c r="AM37" s="1001" t="s">
        <v>550</v>
      </c>
      <c r="AN37" s="1001"/>
      <c r="AO37" s="1001"/>
      <c r="AP37" s="463"/>
      <c r="AQ37" s="177" t="s">
        <v>354</v>
      </c>
      <c r="AR37" s="170"/>
      <c r="AS37" s="170"/>
      <c r="AT37" s="171"/>
      <c r="AU37" s="375" t="s">
        <v>253</v>
      </c>
      <c r="AV37" s="375"/>
      <c r="AW37" s="375"/>
      <c r="AX37" s="376"/>
    </row>
    <row r="38" spans="1:50" ht="18.75" customHeight="1" x14ac:dyDescent="0.2">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0"/>
      <c r="Z38" s="1011"/>
      <c r="AA38" s="1012"/>
      <c r="AB38" s="1016"/>
      <c r="AC38" s="1017"/>
      <c r="AD38" s="1018"/>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2">
      <c r="A39" s="520"/>
      <c r="B39" s="518"/>
      <c r="C39" s="518"/>
      <c r="D39" s="518"/>
      <c r="E39" s="518"/>
      <c r="F39" s="519"/>
      <c r="G39" s="545"/>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6"/>
      <c r="AC39" s="1008"/>
      <c r="AD39" s="100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2">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7"/>
      <c r="AC40" s="1004"/>
      <c r="AD40" s="100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2">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2">
      <c r="A42" s="902" t="s">
        <v>503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7" t="s">
        <v>471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4"/>
      <c r="AA44" s="415"/>
      <c r="AB44" s="1013" t="s">
        <v>11</v>
      </c>
      <c r="AC44" s="1014"/>
      <c r="AD44" s="1015"/>
      <c r="AE44" s="1001" t="s">
        <v>554</v>
      </c>
      <c r="AF44" s="1001"/>
      <c r="AG44" s="1001"/>
      <c r="AH44" s="1001"/>
      <c r="AI44" s="1001" t="s">
        <v>551</v>
      </c>
      <c r="AJ44" s="1001"/>
      <c r="AK44" s="1001"/>
      <c r="AL44" s="1001"/>
      <c r="AM44" s="1001" t="s">
        <v>525</v>
      </c>
      <c r="AN44" s="1001"/>
      <c r="AO44" s="1001"/>
      <c r="AP44" s="463"/>
      <c r="AQ44" s="177" t="s">
        <v>354</v>
      </c>
      <c r="AR44" s="170"/>
      <c r="AS44" s="170"/>
      <c r="AT44" s="171"/>
      <c r="AU44" s="375" t="s">
        <v>253</v>
      </c>
      <c r="AV44" s="375"/>
      <c r="AW44" s="375"/>
      <c r="AX44" s="376"/>
    </row>
    <row r="45" spans="1:50" ht="18.75" customHeight="1" x14ac:dyDescent="0.2">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0"/>
      <c r="Z45" s="1011"/>
      <c r="AA45" s="1012"/>
      <c r="AB45" s="1016"/>
      <c r="AC45" s="1017"/>
      <c r="AD45" s="1018"/>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2">
      <c r="A46" s="520"/>
      <c r="B46" s="518"/>
      <c r="C46" s="518"/>
      <c r="D46" s="518"/>
      <c r="E46" s="518"/>
      <c r="F46" s="519"/>
      <c r="G46" s="545"/>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6"/>
      <c r="AC46" s="1008"/>
      <c r="AD46" s="100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2">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7"/>
      <c r="AC47" s="1004"/>
      <c r="AD47" s="100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2">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2">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7" t="s">
        <v>471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4"/>
      <c r="AA51" s="415"/>
      <c r="AB51" s="463" t="s">
        <v>11</v>
      </c>
      <c r="AC51" s="1014"/>
      <c r="AD51" s="1015"/>
      <c r="AE51" s="1001" t="s">
        <v>554</v>
      </c>
      <c r="AF51" s="1001"/>
      <c r="AG51" s="1001"/>
      <c r="AH51" s="1001"/>
      <c r="AI51" s="1001" t="s">
        <v>551</v>
      </c>
      <c r="AJ51" s="1001"/>
      <c r="AK51" s="1001"/>
      <c r="AL51" s="1001"/>
      <c r="AM51" s="1001" t="s">
        <v>525</v>
      </c>
      <c r="AN51" s="1001"/>
      <c r="AO51" s="1001"/>
      <c r="AP51" s="463"/>
      <c r="AQ51" s="177" t="s">
        <v>354</v>
      </c>
      <c r="AR51" s="170"/>
      <c r="AS51" s="170"/>
      <c r="AT51" s="171"/>
      <c r="AU51" s="375" t="s">
        <v>253</v>
      </c>
      <c r="AV51" s="375"/>
      <c r="AW51" s="375"/>
      <c r="AX51" s="376"/>
    </row>
    <row r="52" spans="1:50" ht="18.75" customHeight="1" x14ac:dyDescent="0.2">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0"/>
      <c r="Z52" s="1011"/>
      <c r="AA52" s="1012"/>
      <c r="AB52" s="1016"/>
      <c r="AC52" s="1017"/>
      <c r="AD52" s="1018"/>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2">
      <c r="A53" s="520"/>
      <c r="B53" s="518"/>
      <c r="C53" s="518"/>
      <c r="D53" s="518"/>
      <c r="E53" s="518"/>
      <c r="F53" s="519"/>
      <c r="G53" s="545"/>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6"/>
      <c r="AC53" s="1008"/>
      <c r="AD53" s="100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2">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7"/>
      <c r="AC54" s="1004"/>
      <c r="AD54" s="100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2">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2">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7" t="s">
        <v>471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4"/>
      <c r="AA58" s="415"/>
      <c r="AB58" s="1013" t="s">
        <v>11</v>
      </c>
      <c r="AC58" s="1014"/>
      <c r="AD58" s="1015"/>
      <c r="AE58" s="1001" t="s">
        <v>554</v>
      </c>
      <c r="AF58" s="1001"/>
      <c r="AG58" s="1001"/>
      <c r="AH58" s="1001"/>
      <c r="AI58" s="1001" t="s">
        <v>551</v>
      </c>
      <c r="AJ58" s="1001"/>
      <c r="AK58" s="1001"/>
      <c r="AL58" s="1001"/>
      <c r="AM58" s="1001" t="s">
        <v>525</v>
      </c>
      <c r="AN58" s="1001"/>
      <c r="AO58" s="1001"/>
      <c r="AP58" s="463"/>
      <c r="AQ58" s="177" t="s">
        <v>354</v>
      </c>
      <c r="AR58" s="170"/>
      <c r="AS58" s="170"/>
      <c r="AT58" s="171"/>
      <c r="AU58" s="375" t="s">
        <v>253</v>
      </c>
      <c r="AV58" s="375"/>
      <c r="AW58" s="375"/>
      <c r="AX58" s="376"/>
    </row>
    <row r="59" spans="1:50" ht="18.75" customHeight="1" x14ac:dyDescent="0.2">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0"/>
      <c r="Z59" s="1011"/>
      <c r="AA59" s="1012"/>
      <c r="AB59" s="1016"/>
      <c r="AC59" s="1017"/>
      <c r="AD59" s="1018"/>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2">
      <c r="A60" s="520"/>
      <c r="B60" s="518"/>
      <c r="C60" s="518"/>
      <c r="D60" s="518"/>
      <c r="E60" s="518"/>
      <c r="F60" s="519"/>
      <c r="G60" s="545"/>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6"/>
      <c r="AC60" s="1008"/>
      <c r="AD60" s="100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2">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7"/>
      <c r="AC61" s="1004"/>
      <c r="AD61" s="100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2">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2">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7" t="s">
        <v>471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4"/>
      <c r="AA65" s="415"/>
      <c r="AB65" s="1013" t="s">
        <v>11</v>
      </c>
      <c r="AC65" s="1014"/>
      <c r="AD65" s="1015"/>
      <c r="AE65" s="1001" t="s">
        <v>554</v>
      </c>
      <c r="AF65" s="1001"/>
      <c r="AG65" s="1001"/>
      <c r="AH65" s="1001"/>
      <c r="AI65" s="1001" t="s">
        <v>551</v>
      </c>
      <c r="AJ65" s="1001"/>
      <c r="AK65" s="1001"/>
      <c r="AL65" s="1001"/>
      <c r="AM65" s="1001" t="s">
        <v>525</v>
      </c>
      <c r="AN65" s="1001"/>
      <c r="AO65" s="1001"/>
      <c r="AP65" s="463"/>
      <c r="AQ65" s="177" t="s">
        <v>354</v>
      </c>
      <c r="AR65" s="170"/>
      <c r="AS65" s="170"/>
      <c r="AT65" s="171"/>
      <c r="AU65" s="375" t="s">
        <v>253</v>
      </c>
      <c r="AV65" s="375"/>
      <c r="AW65" s="375"/>
      <c r="AX65" s="376"/>
    </row>
    <row r="66" spans="1:50" ht="18.75" customHeight="1" x14ac:dyDescent="0.2">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0"/>
      <c r="Z66" s="1011"/>
      <c r="AA66" s="1012"/>
      <c r="AB66" s="1016"/>
      <c r="AC66" s="1017"/>
      <c r="AD66" s="1018"/>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2">
      <c r="A67" s="520"/>
      <c r="B67" s="518"/>
      <c r="C67" s="518"/>
      <c r="D67" s="518"/>
      <c r="E67" s="518"/>
      <c r="F67" s="519"/>
      <c r="G67" s="545"/>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6"/>
      <c r="AC67" s="1008"/>
      <c r="AD67" s="100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2">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7"/>
      <c r="AC68" s="1004"/>
      <c r="AD68" s="100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2">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2"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2">
      <c r="A70" s="902" t="s">
        <v>503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475</v>
      </c>
      <c r="Z3" s="347"/>
      <c r="AA3" s="347"/>
      <c r="AB3" s="347"/>
      <c r="AC3" s="278" t="s">
        <v>460</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2">
      <c r="A4" s="1061">
        <v>1</v>
      </c>
      <c r="B4" s="1061">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61">
        <v>2</v>
      </c>
      <c r="B5" s="1061">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61">
        <v>3</v>
      </c>
      <c r="B6" s="1061">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61">
        <v>4</v>
      </c>
      <c r="B7" s="1061">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61">
        <v>5</v>
      </c>
      <c r="B8" s="1061">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61">
        <v>6</v>
      </c>
      <c r="B9" s="1061">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61">
        <v>7</v>
      </c>
      <c r="B10" s="1061">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61">
        <v>8</v>
      </c>
      <c r="B11" s="1061">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61">
        <v>9</v>
      </c>
      <c r="B12" s="1061">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61">
        <v>10</v>
      </c>
      <c r="B13" s="1061">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61">
        <v>11</v>
      </c>
      <c r="B14" s="1061">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61">
        <v>12</v>
      </c>
      <c r="B15" s="1061">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61">
        <v>13</v>
      </c>
      <c r="B16" s="1061">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61">
        <v>14</v>
      </c>
      <c r="B17" s="1061">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61">
        <v>15</v>
      </c>
      <c r="B18" s="1061">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61">
        <v>16</v>
      </c>
      <c r="B19" s="1061">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61">
        <v>17</v>
      </c>
      <c r="B20" s="1061">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61">
        <v>18</v>
      </c>
      <c r="B21" s="1061">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61">
        <v>19</v>
      </c>
      <c r="B22" s="1061">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61">
        <v>20</v>
      </c>
      <c r="B23" s="1061">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61">
        <v>21</v>
      </c>
      <c r="B24" s="1061">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61">
        <v>22</v>
      </c>
      <c r="B25" s="1061">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61">
        <v>23</v>
      </c>
      <c r="B26" s="1061">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61">
        <v>24</v>
      </c>
      <c r="B27" s="1061">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61">
        <v>25</v>
      </c>
      <c r="B28" s="1061">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61">
        <v>26</v>
      </c>
      <c r="B29" s="1061">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61">
        <v>27</v>
      </c>
      <c r="B30" s="1061">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61">
        <v>28</v>
      </c>
      <c r="B31" s="1061">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61">
        <v>29</v>
      </c>
      <c r="B32" s="1061">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61">
        <v>30</v>
      </c>
      <c r="B33" s="1061">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475</v>
      </c>
      <c r="Z36" s="347"/>
      <c r="AA36" s="347"/>
      <c r="AB36" s="347"/>
      <c r="AC36" s="278" t="s">
        <v>460</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2">
      <c r="A37" s="1061">
        <v>1</v>
      </c>
      <c r="B37" s="1061">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61">
        <v>2</v>
      </c>
      <c r="B38" s="1061">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61">
        <v>3</v>
      </c>
      <c r="B39" s="1061">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61">
        <v>4</v>
      </c>
      <c r="B40" s="1061">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61">
        <v>5</v>
      </c>
      <c r="B41" s="1061">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61">
        <v>6</v>
      </c>
      <c r="B42" s="1061">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61">
        <v>7</v>
      </c>
      <c r="B43" s="1061">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61">
        <v>8</v>
      </c>
      <c r="B44" s="1061">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61">
        <v>9</v>
      </c>
      <c r="B45" s="1061">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61">
        <v>10</v>
      </c>
      <c r="B46" s="1061">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61">
        <v>11</v>
      </c>
      <c r="B47" s="1061">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61">
        <v>12</v>
      </c>
      <c r="B48" s="1061">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61">
        <v>13</v>
      </c>
      <c r="B49" s="1061">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61">
        <v>14</v>
      </c>
      <c r="B50" s="1061">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61">
        <v>15</v>
      </c>
      <c r="B51" s="1061">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61">
        <v>16</v>
      </c>
      <c r="B52" s="1061">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61">
        <v>17</v>
      </c>
      <c r="B53" s="1061">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61">
        <v>18</v>
      </c>
      <c r="B54" s="1061">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61">
        <v>19</v>
      </c>
      <c r="B55" s="1061">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61">
        <v>20</v>
      </c>
      <c r="B56" s="1061">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61">
        <v>21</v>
      </c>
      <c r="B57" s="1061">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61">
        <v>22</v>
      </c>
      <c r="B58" s="1061">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61">
        <v>23</v>
      </c>
      <c r="B59" s="1061">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61">
        <v>24</v>
      </c>
      <c r="B60" s="1061">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61">
        <v>25</v>
      </c>
      <c r="B61" s="1061">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61">
        <v>26</v>
      </c>
      <c r="B62" s="1061">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61">
        <v>27</v>
      </c>
      <c r="B63" s="1061">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61">
        <v>28</v>
      </c>
      <c r="B64" s="1061">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61">
        <v>29</v>
      </c>
      <c r="B65" s="1061">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61">
        <v>30</v>
      </c>
      <c r="B66" s="1061">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475</v>
      </c>
      <c r="Z69" s="347"/>
      <c r="AA69" s="347"/>
      <c r="AB69" s="347"/>
      <c r="AC69" s="278" t="s">
        <v>460</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2">
      <c r="A70" s="1061">
        <v>1</v>
      </c>
      <c r="B70" s="1061">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61">
        <v>2</v>
      </c>
      <c r="B71" s="1061">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61">
        <v>3</v>
      </c>
      <c r="B72" s="1061">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61">
        <v>4</v>
      </c>
      <c r="B73" s="1061">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61">
        <v>5</v>
      </c>
      <c r="B74" s="1061">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61">
        <v>6</v>
      </c>
      <c r="B75" s="1061">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61">
        <v>7</v>
      </c>
      <c r="B76" s="1061">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61">
        <v>8</v>
      </c>
      <c r="B77" s="1061">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61">
        <v>9</v>
      </c>
      <c r="B78" s="1061">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61">
        <v>10</v>
      </c>
      <c r="B79" s="1061">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61">
        <v>11</v>
      </c>
      <c r="B80" s="1061">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61">
        <v>12</v>
      </c>
      <c r="B81" s="1061">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61">
        <v>13</v>
      </c>
      <c r="B82" s="1061">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61">
        <v>14</v>
      </c>
      <c r="B83" s="1061">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61">
        <v>15</v>
      </c>
      <c r="B84" s="1061">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61">
        <v>16</v>
      </c>
      <c r="B85" s="1061">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61">
        <v>17</v>
      </c>
      <c r="B86" s="1061">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61">
        <v>18</v>
      </c>
      <c r="B87" s="1061">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61">
        <v>19</v>
      </c>
      <c r="B88" s="1061">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61">
        <v>20</v>
      </c>
      <c r="B89" s="1061">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61">
        <v>21</v>
      </c>
      <c r="B90" s="1061">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61">
        <v>22</v>
      </c>
      <c r="B91" s="1061">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61">
        <v>23</v>
      </c>
      <c r="B92" s="1061">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61">
        <v>24</v>
      </c>
      <c r="B93" s="1061">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61">
        <v>25</v>
      </c>
      <c r="B94" s="1061">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61">
        <v>26</v>
      </c>
      <c r="B95" s="1061">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61">
        <v>27</v>
      </c>
      <c r="B96" s="1061">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61">
        <v>28</v>
      </c>
      <c r="B97" s="1061">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61">
        <v>29</v>
      </c>
      <c r="B98" s="1061">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61">
        <v>30</v>
      </c>
      <c r="B99" s="1061">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475</v>
      </c>
      <c r="Z102" s="347"/>
      <c r="AA102" s="347"/>
      <c r="AB102" s="347"/>
      <c r="AC102" s="278" t="s">
        <v>460</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2">
      <c r="A103" s="1061">
        <v>1</v>
      </c>
      <c r="B103" s="1061">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61">
        <v>2</v>
      </c>
      <c r="B104" s="1061">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61">
        <v>3</v>
      </c>
      <c r="B105" s="1061">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61">
        <v>4</v>
      </c>
      <c r="B106" s="1061">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61">
        <v>5</v>
      </c>
      <c r="B107" s="1061">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61">
        <v>6</v>
      </c>
      <c r="B108" s="1061">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61">
        <v>7</v>
      </c>
      <c r="B109" s="1061">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61">
        <v>8</v>
      </c>
      <c r="B110" s="1061">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61">
        <v>9</v>
      </c>
      <c r="B111" s="1061">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61">
        <v>10</v>
      </c>
      <c r="B112" s="1061">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61">
        <v>11</v>
      </c>
      <c r="B113" s="1061">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61">
        <v>12</v>
      </c>
      <c r="B114" s="1061">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61">
        <v>13</v>
      </c>
      <c r="B115" s="1061">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61">
        <v>14</v>
      </c>
      <c r="B116" s="1061">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61">
        <v>15</v>
      </c>
      <c r="B117" s="1061">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61">
        <v>16</v>
      </c>
      <c r="B118" s="1061">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61">
        <v>17</v>
      </c>
      <c r="B119" s="1061">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61">
        <v>18</v>
      </c>
      <c r="B120" s="1061">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61">
        <v>19</v>
      </c>
      <c r="B121" s="1061">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61">
        <v>20</v>
      </c>
      <c r="B122" s="1061">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61">
        <v>21</v>
      </c>
      <c r="B123" s="1061">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61">
        <v>22</v>
      </c>
      <c r="B124" s="1061">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61">
        <v>23</v>
      </c>
      <c r="B125" s="1061">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61">
        <v>24</v>
      </c>
      <c r="B126" s="1061">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61">
        <v>25</v>
      </c>
      <c r="B127" s="1061">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61">
        <v>26</v>
      </c>
      <c r="B128" s="1061">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61">
        <v>27</v>
      </c>
      <c r="B129" s="1061">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61">
        <v>28</v>
      </c>
      <c r="B130" s="1061">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61">
        <v>29</v>
      </c>
      <c r="B131" s="1061">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61">
        <v>30</v>
      </c>
      <c r="B132" s="1061">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475</v>
      </c>
      <c r="Z135" s="347"/>
      <c r="AA135" s="347"/>
      <c r="AB135" s="347"/>
      <c r="AC135" s="278" t="s">
        <v>460</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2">
      <c r="A136" s="1061">
        <v>1</v>
      </c>
      <c r="B136" s="1061">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61">
        <v>2</v>
      </c>
      <c r="B137" s="1061">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61">
        <v>3</v>
      </c>
      <c r="B138" s="1061">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61">
        <v>4</v>
      </c>
      <c r="B139" s="1061">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61">
        <v>5</v>
      </c>
      <c r="B140" s="1061">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61">
        <v>6</v>
      </c>
      <c r="B141" s="1061">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61">
        <v>7</v>
      </c>
      <c r="B142" s="1061">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61">
        <v>8</v>
      </c>
      <c r="B143" s="1061">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61">
        <v>9</v>
      </c>
      <c r="B144" s="1061">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61">
        <v>10</v>
      </c>
      <c r="B145" s="1061">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61">
        <v>11</v>
      </c>
      <c r="B146" s="1061">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61">
        <v>12</v>
      </c>
      <c r="B147" s="1061">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61">
        <v>13</v>
      </c>
      <c r="B148" s="1061">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61">
        <v>14</v>
      </c>
      <c r="B149" s="1061">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61">
        <v>15</v>
      </c>
      <c r="B150" s="1061">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61">
        <v>16</v>
      </c>
      <c r="B151" s="1061">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61">
        <v>17</v>
      </c>
      <c r="B152" s="1061">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61">
        <v>18</v>
      </c>
      <c r="B153" s="1061">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61">
        <v>19</v>
      </c>
      <c r="B154" s="1061">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61">
        <v>20</v>
      </c>
      <c r="B155" s="1061">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61">
        <v>21</v>
      </c>
      <c r="B156" s="1061">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61">
        <v>22</v>
      </c>
      <c r="B157" s="1061">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61">
        <v>23</v>
      </c>
      <c r="B158" s="1061">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61">
        <v>24</v>
      </c>
      <c r="B159" s="1061">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61">
        <v>25</v>
      </c>
      <c r="B160" s="1061">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61">
        <v>26</v>
      </c>
      <c r="B161" s="1061">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61">
        <v>27</v>
      </c>
      <c r="B162" s="1061">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61">
        <v>28</v>
      </c>
      <c r="B163" s="1061">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61">
        <v>29</v>
      </c>
      <c r="B164" s="1061">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61">
        <v>30</v>
      </c>
      <c r="B165" s="1061">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475</v>
      </c>
      <c r="Z168" s="347"/>
      <c r="AA168" s="347"/>
      <c r="AB168" s="347"/>
      <c r="AC168" s="278" t="s">
        <v>460</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2">
      <c r="A169" s="1061">
        <v>1</v>
      </c>
      <c r="B169" s="1061">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61">
        <v>2</v>
      </c>
      <c r="B170" s="1061">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61">
        <v>3</v>
      </c>
      <c r="B171" s="1061">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61">
        <v>4</v>
      </c>
      <c r="B172" s="1061">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61">
        <v>5</v>
      </c>
      <c r="B173" s="1061">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61">
        <v>6</v>
      </c>
      <c r="B174" s="1061">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61">
        <v>7</v>
      </c>
      <c r="B175" s="1061">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61">
        <v>8</v>
      </c>
      <c r="B176" s="1061">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61">
        <v>9</v>
      </c>
      <c r="B177" s="1061">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61">
        <v>10</v>
      </c>
      <c r="B178" s="1061">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61">
        <v>11</v>
      </c>
      <c r="B179" s="1061">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61">
        <v>12</v>
      </c>
      <c r="B180" s="1061">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61">
        <v>13</v>
      </c>
      <c r="B181" s="1061">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61">
        <v>14</v>
      </c>
      <c r="B182" s="1061">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61">
        <v>15</v>
      </c>
      <c r="B183" s="1061">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61">
        <v>16</v>
      </c>
      <c r="B184" s="1061">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61">
        <v>17</v>
      </c>
      <c r="B185" s="1061">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61">
        <v>18</v>
      </c>
      <c r="B186" s="1061">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61">
        <v>19</v>
      </c>
      <c r="B187" s="1061">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61">
        <v>20</v>
      </c>
      <c r="B188" s="1061">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61">
        <v>21</v>
      </c>
      <c r="B189" s="1061">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61">
        <v>22</v>
      </c>
      <c r="B190" s="1061">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61">
        <v>23</v>
      </c>
      <c r="B191" s="1061">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61">
        <v>24</v>
      </c>
      <c r="B192" s="1061">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61">
        <v>25</v>
      </c>
      <c r="B193" s="1061">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61">
        <v>26</v>
      </c>
      <c r="B194" s="1061">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61">
        <v>27</v>
      </c>
      <c r="B195" s="1061">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61">
        <v>28</v>
      </c>
      <c r="B196" s="1061">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61">
        <v>29</v>
      </c>
      <c r="B197" s="1061">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61">
        <v>30</v>
      </c>
      <c r="B198" s="1061">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475</v>
      </c>
      <c r="Z201" s="347"/>
      <c r="AA201" s="347"/>
      <c r="AB201" s="347"/>
      <c r="AC201" s="278" t="s">
        <v>460</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2">
      <c r="A202" s="1061">
        <v>1</v>
      </c>
      <c r="B202" s="1061">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61">
        <v>2</v>
      </c>
      <c r="B203" s="1061">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61">
        <v>3</v>
      </c>
      <c r="B204" s="1061">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61">
        <v>4</v>
      </c>
      <c r="B205" s="1061">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61">
        <v>5</v>
      </c>
      <c r="B206" s="1061">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61">
        <v>6</v>
      </c>
      <c r="B207" s="1061">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61">
        <v>7</v>
      </c>
      <c r="B208" s="1061">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61">
        <v>8</v>
      </c>
      <c r="B209" s="1061">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61">
        <v>9</v>
      </c>
      <c r="B210" s="1061">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61">
        <v>10</v>
      </c>
      <c r="B211" s="1061">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61">
        <v>11</v>
      </c>
      <c r="B212" s="1061">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61">
        <v>12</v>
      </c>
      <c r="B213" s="1061">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61">
        <v>13</v>
      </c>
      <c r="B214" s="1061">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61">
        <v>14</v>
      </c>
      <c r="B215" s="1061">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61">
        <v>15</v>
      </c>
      <c r="B216" s="1061">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61">
        <v>16</v>
      </c>
      <c r="B217" s="1061">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61">
        <v>17</v>
      </c>
      <c r="B218" s="1061">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61">
        <v>18</v>
      </c>
      <c r="B219" s="1061">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61">
        <v>19</v>
      </c>
      <c r="B220" s="1061">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61">
        <v>20</v>
      </c>
      <c r="B221" s="1061">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61">
        <v>21</v>
      </c>
      <c r="B222" s="1061">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61">
        <v>22</v>
      </c>
      <c r="B223" s="1061">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61">
        <v>23</v>
      </c>
      <c r="B224" s="1061">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61">
        <v>24</v>
      </c>
      <c r="B225" s="1061">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61">
        <v>25</v>
      </c>
      <c r="B226" s="1061">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61">
        <v>26</v>
      </c>
      <c r="B227" s="1061">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61">
        <v>27</v>
      </c>
      <c r="B228" s="1061">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61">
        <v>28</v>
      </c>
      <c r="B229" s="1061">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61">
        <v>29</v>
      </c>
      <c r="B230" s="1061">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61">
        <v>30</v>
      </c>
      <c r="B231" s="1061">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475</v>
      </c>
      <c r="Z234" s="347"/>
      <c r="AA234" s="347"/>
      <c r="AB234" s="347"/>
      <c r="AC234" s="278" t="s">
        <v>460</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2">
      <c r="A235" s="1061">
        <v>1</v>
      </c>
      <c r="B235" s="1061">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61">
        <v>2</v>
      </c>
      <c r="B236" s="1061">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61">
        <v>3</v>
      </c>
      <c r="B237" s="1061">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61">
        <v>4</v>
      </c>
      <c r="B238" s="1061">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61">
        <v>5</v>
      </c>
      <c r="B239" s="1061">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61">
        <v>6</v>
      </c>
      <c r="B240" s="1061">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61">
        <v>7</v>
      </c>
      <c r="B241" s="1061">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61">
        <v>8</v>
      </c>
      <c r="B242" s="1061">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61">
        <v>9</v>
      </c>
      <c r="B243" s="1061">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61">
        <v>10</v>
      </c>
      <c r="B244" s="1061">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61">
        <v>11</v>
      </c>
      <c r="B245" s="1061">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61">
        <v>12</v>
      </c>
      <c r="B246" s="1061">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61">
        <v>13</v>
      </c>
      <c r="B247" s="1061">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61">
        <v>14</v>
      </c>
      <c r="B248" s="1061">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61">
        <v>15</v>
      </c>
      <c r="B249" s="1061">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61">
        <v>16</v>
      </c>
      <c r="B250" s="1061">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61">
        <v>17</v>
      </c>
      <c r="B251" s="1061">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61">
        <v>18</v>
      </c>
      <c r="B252" s="1061">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61">
        <v>19</v>
      </c>
      <c r="B253" s="1061">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61">
        <v>20</v>
      </c>
      <c r="B254" s="1061">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61">
        <v>21</v>
      </c>
      <c r="B255" s="1061">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61">
        <v>22</v>
      </c>
      <c r="B256" s="1061">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61">
        <v>23</v>
      </c>
      <c r="B257" s="1061">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61">
        <v>24</v>
      </c>
      <c r="B258" s="1061">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61">
        <v>25</v>
      </c>
      <c r="B259" s="1061">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61">
        <v>26</v>
      </c>
      <c r="B260" s="1061">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61">
        <v>27</v>
      </c>
      <c r="B261" s="1061">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61">
        <v>28</v>
      </c>
      <c r="B262" s="1061">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61">
        <v>29</v>
      </c>
      <c r="B263" s="1061">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61">
        <v>30</v>
      </c>
      <c r="B264" s="1061">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475</v>
      </c>
      <c r="Z267" s="347"/>
      <c r="AA267" s="347"/>
      <c r="AB267" s="347"/>
      <c r="AC267" s="278" t="s">
        <v>460</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2">
      <c r="A268" s="1061">
        <v>1</v>
      </c>
      <c r="B268" s="1061">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61">
        <v>2</v>
      </c>
      <c r="B269" s="1061">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61">
        <v>3</v>
      </c>
      <c r="B270" s="1061">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61">
        <v>4</v>
      </c>
      <c r="B271" s="1061">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61">
        <v>5</v>
      </c>
      <c r="B272" s="1061">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61">
        <v>6</v>
      </c>
      <c r="B273" s="1061">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61">
        <v>7</v>
      </c>
      <c r="B274" s="1061">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61">
        <v>8</v>
      </c>
      <c r="B275" s="1061">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61">
        <v>9</v>
      </c>
      <c r="B276" s="1061">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61">
        <v>10</v>
      </c>
      <c r="B277" s="1061">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61">
        <v>11</v>
      </c>
      <c r="B278" s="1061">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61">
        <v>12</v>
      </c>
      <c r="B279" s="1061">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61">
        <v>13</v>
      </c>
      <c r="B280" s="1061">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61">
        <v>14</v>
      </c>
      <c r="B281" s="1061">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61">
        <v>15</v>
      </c>
      <c r="B282" s="1061">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61">
        <v>16</v>
      </c>
      <c r="B283" s="1061">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61">
        <v>17</v>
      </c>
      <c r="B284" s="1061">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61">
        <v>18</v>
      </c>
      <c r="B285" s="1061">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61">
        <v>19</v>
      </c>
      <c r="B286" s="1061">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61">
        <v>20</v>
      </c>
      <c r="B287" s="1061">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61">
        <v>21</v>
      </c>
      <c r="B288" s="1061">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61">
        <v>22</v>
      </c>
      <c r="B289" s="1061">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61">
        <v>23</v>
      </c>
      <c r="B290" s="1061">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61">
        <v>24</v>
      </c>
      <c r="B291" s="1061">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61">
        <v>25</v>
      </c>
      <c r="B292" s="1061">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61">
        <v>26</v>
      </c>
      <c r="B293" s="1061">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61">
        <v>27</v>
      </c>
      <c r="B294" s="1061">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61">
        <v>28</v>
      </c>
      <c r="B295" s="1061">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61">
        <v>29</v>
      </c>
      <c r="B296" s="1061">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61">
        <v>30</v>
      </c>
      <c r="B297" s="1061">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475</v>
      </c>
      <c r="Z300" s="347"/>
      <c r="AA300" s="347"/>
      <c r="AB300" s="347"/>
      <c r="AC300" s="278" t="s">
        <v>460</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2">
      <c r="A301" s="1061">
        <v>1</v>
      </c>
      <c r="B301" s="1061">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61">
        <v>2</v>
      </c>
      <c r="B302" s="1061">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61">
        <v>3</v>
      </c>
      <c r="B303" s="1061">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61">
        <v>4</v>
      </c>
      <c r="B304" s="1061">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61">
        <v>5</v>
      </c>
      <c r="B305" s="1061">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61">
        <v>6</v>
      </c>
      <c r="B306" s="1061">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61">
        <v>7</v>
      </c>
      <c r="B307" s="1061">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61">
        <v>8</v>
      </c>
      <c r="B308" s="1061">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61">
        <v>9</v>
      </c>
      <c r="B309" s="1061">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61">
        <v>10</v>
      </c>
      <c r="B310" s="1061">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61">
        <v>11</v>
      </c>
      <c r="B311" s="1061">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61">
        <v>12</v>
      </c>
      <c r="B312" s="1061">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61">
        <v>13</v>
      </c>
      <c r="B313" s="1061">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61">
        <v>14</v>
      </c>
      <c r="B314" s="1061">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61">
        <v>15</v>
      </c>
      <c r="B315" s="1061">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61">
        <v>16</v>
      </c>
      <c r="B316" s="1061">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61">
        <v>17</v>
      </c>
      <c r="B317" s="1061">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61">
        <v>18</v>
      </c>
      <c r="B318" s="1061">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61">
        <v>19</v>
      </c>
      <c r="B319" s="1061">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61">
        <v>20</v>
      </c>
      <c r="B320" s="1061">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61">
        <v>21</v>
      </c>
      <c r="B321" s="1061">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61">
        <v>22</v>
      </c>
      <c r="B322" s="1061">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61">
        <v>23</v>
      </c>
      <c r="B323" s="1061">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61">
        <v>24</v>
      </c>
      <c r="B324" s="1061">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61">
        <v>25</v>
      </c>
      <c r="B325" s="1061">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61">
        <v>26</v>
      </c>
      <c r="B326" s="1061">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61">
        <v>27</v>
      </c>
      <c r="B327" s="1061">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61">
        <v>28</v>
      </c>
      <c r="B328" s="1061">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61">
        <v>29</v>
      </c>
      <c r="B329" s="1061">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61">
        <v>30</v>
      </c>
      <c r="B330" s="1061">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475</v>
      </c>
      <c r="Z333" s="347"/>
      <c r="AA333" s="347"/>
      <c r="AB333" s="347"/>
      <c r="AC333" s="278" t="s">
        <v>460</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2">
      <c r="A334" s="1061">
        <v>1</v>
      </c>
      <c r="B334" s="1061">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61">
        <v>2</v>
      </c>
      <c r="B335" s="1061">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61">
        <v>3</v>
      </c>
      <c r="B336" s="1061">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61">
        <v>4</v>
      </c>
      <c r="B337" s="1061">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61">
        <v>5</v>
      </c>
      <c r="B338" s="1061">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61">
        <v>6</v>
      </c>
      <c r="B339" s="1061">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61">
        <v>7</v>
      </c>
      <c r="B340" s="1061">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61">
        <v>8</v>
      </c>
      <c r="B341" s="1061">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61">
        <v>9</v>
      </c>
      <c r="B342" s="1061">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61">
        <v>10</v>
      </c>
      <c r="B343" s="1061">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61">
        <v>11</v>
      </c>
      <c r="B344" s="1061">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61">
        <v>12</v>
      </c>
      <c r="B345" s="1061">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61">
        <v>13</v>
      </c>
      <c r="B346" s="1061">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61">
        <v>14</v>
      </c>
      <c r="B347" s="1061">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61">
        <v>15</v>
      </c>
      <c r="B348" s="1061">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61">
        <v>16</v>
      </c>
      <c r="B349" s="1061">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61">
        <v>17</v>
      </c>
      <c r="B350" s="1061">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61">
        <v>18</v>
      </c>
      <c r="B351" s="1061">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61">
        <v>19</v>
      </c>
      <c r="B352" s="1061">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61">
        <v>20</v>
      </c>
      <c r="B353" s="1061">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61">
        <v>21</v>
      </c>
      <c r="B354" s="1061">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61">
        <v>22</v>
      </c>
      <c r="B355" s="1061">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61">
        <v>23</v>
      </c>
      <c r="B356" s="1061">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61">
        <v>24</v>
      </c>
      <c r="B357" s="1061">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61">
        <v>25</v>
      </c>
      <c r="B358" s="1061">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61">
        <v>26</v>
      </c>
      <c r="B359" s="1061">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61">
        <v>27</v>
      </c>
      <c r="B360" s="1061">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61">
        <v>28</v>
      </c>
      <c r="B361" s="1061">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61">
        <v>29</v>
      </c>
      <c r="B362" s="1061">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61">
        <v>30</v>
      </c>
      <c r="B363" s="1061">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475</v>
      </c>
      <c r="Z366" s="347"/>
      <c r="AA366" s="347"/>
      <c r="AB366" s="347"/>
      <c r="AC366" s="278" t="s">
        <v>460</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2">
      <c r="A367" s="1061">
        <v>1</v>
      </c>
      <c r="B367" s="1061">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61">
        <v>2</v>
      </c>
      <c r="B368" s="1061">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61">
        <v>3</v>
      </c>
      <c r="B369" s="1061">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61">
        <v>4</v>
      </c>
      <c r="B370" s="1061">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61">
        <v>5</v>
      </c>
      <c r="B371" s="1061">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61">
        <v>6</v>
      </c>
      <c r="B372" s="1061">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61">
        <v>7</v>
      </c>
      <c r="B373" s="1061">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61">
        <v>8</v>
      </c>
      <c r="B374" s="1061">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61">
        <v>9</v>
      </c>
      <c r="B375" s="1061">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61">
        <v>10</v>
      </c>
      <c r="B376" s="1061">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61">
        <v>11</v>
      </c>
      <c r="B377" s="1061">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61">
        <v>12</v>
      </c>
      <c r="B378" s="1061">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61">
        <v>13</v>
      </c>
      <c r="B379" s="1061">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61">
        <v>14</v>
      </c>
      <c r="B380" s="1061">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61">
        <v>15</v>
      </c>
      <c r="B381" s="1061">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61">
        <v>16</v>
      </c>
      <c r="B382" s="1061">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61">
        <v>17</v>
      </c>
      <c r="B383" s="1061">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61">
        <v>18</v>
      </c>
      <c r="B384" s="1061">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61">
        <v>19</v>
      </c>
      <c r="B385" s="1061">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61">
        <v>20</v>
      </c>
      <c r="B386" s="1061">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61">
        <v>21</v>
      </c>
      <c r="B387" s="1061">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61">
        <v>22</v>
      </c>
      <c r="B388" s="1061">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61">
        <v>23</v>
      </c>
      <c r="B389" s="1061">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61">
        <v>24</v>
      </c>
      <c r="B390" s="1061">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61">
        <v>25</v>
      </c>
      <c r="B391" s="1061">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61">
        <v>26</v>
      </c>
      <c r="B392" s="1061">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61">
        <v>27</v>
      </c>
      <c r="B393" s="1061">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61">
        <v>28</v>
      </c>
      <c r="B394" s="1061">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61">
        <v>29</v>
      </c>
      <c r="B395" s="1061">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61">
        <v>30</v>
      </c>
      <c r="B396" s="1061">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475</v>
      </c>
      <c r="Z399" s="347"/>
      <c r="AA399" s="347"/>
      <c r="AB399" s="347"/>
      <c r="AC399" s="278" t="s">
        <v>460</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2">
      <c r="A400" s="1061">
        <v>1</v>
      </c>
      <c r="B400" s="1061">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61">
        <v>2</v>
      </c>
      <c r="B401" s="1061">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61">
        <v>3</v>
      </c>
      <c r="B402" s="1061">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61">
        <v>4</v>
      </c>
      <c r="B403" s="1061">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61">
        <v>5</v>
      </c>
      <c r="B404" s="1061">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61">
        <v>6</v>
      </c>
      <c r="B405" s="1061">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61">
        <v>7</v>
      </c>
      <c r="B406" s="1061">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61">
        <v>8</v>
      </c>
      <c r="B407" s="1061">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61">
        <v>9</v>
      </c>
      <c r="B408" s="1061">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61">
        <v>10</v>
      </c>
      <c r="B409" s="1061">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61">
        <v>11</v>
      </c>
      <c r="B410" s="1061">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61">
        <v>12</v>
      </c>
      <c r="B411" s="1061">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61">
        <v>13</v>
      </c>
      <c r="B412" s="1061">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61">
        <v>14</v>
      </c>
      <c r="B413" s="1061">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61">
        <v>15</v>
      </c>
      <c r="B414" s="1061">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61">
        <v>16</v>
      </c>
      <c r="B415" s="1061">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61">
        <v>17</v>
      </c>
      <c r="B416" s="1061">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61">
        <v>18</v>
      </c>
      <c r="B417" s="1061">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61">
        <v>19</v>
      </c>
      <c r="B418" s="1061">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61">
        <v>20</v>
      </c>
      <c r="B419" s="1061">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61">
        <v>21</v>
      </c>
      <c r="B420" s="1061">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61">
        <v>22</v>
      </c>
      <c r="B421" s="1061">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61">
        <v>23</v>
      </c>
      <c r="B422" s="1061">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61">
        <v>24</v>
      </c>
      <c r="B423" s="1061">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61">
        <v>25</v>
      </c>
      <c r="B424" s="1061">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61">
        <v>26</v>
      </c>
      <c r="B425" s="1061">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61">
        <v>27</v>
      </c>
      <c r="B426" s="1061">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61">
        <v>28</v>
      </c>
      <c r="B427" s="1061">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61">
        <v>29</v>
      </c>
      <c r="B428" s="1061">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61">
        <v>30</v>
      </c>
      <c r="B429" s="1061">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475</v>
      </c>
      <c r="Z432" s="347"/>
      <c r="AA432" s="347"/>
      <c r="AB432" s="347"/>
      <c r="AC432" s="278" t="s">
        <v>460</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2">
      <c r="A433" s="1061">
        <v>1</v>
      </c>
      <c r="B433" s="1061">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61">
        <v>2</v>
      </c>
      <c r="B434" s="1061">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61">
        <v>3</v>
      </c>
      <c r="B435" s="1061">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61">
        <v>4</v>
      </c>
      <c r="B436" s="1061">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61">
        <v>5</v>
      </c>
      <c r="B437" s="1061">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61">
        <v>6</v>
      </c>
      <c r="B438" s="1061">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61">
        <v>7</v>
      </c>
      <c r="B439" s="1061">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61">
        <v>8</v>
      </c>
      <c r="B440" s="1061">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61">
        <v>9</v>
      </c>
      <c r="B441" s="1061">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61">
        <v>10</v>
      </c>
      <c r="B442" s="1061">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61">
        <v>11</v>
      </c>
      <c r="B443" s="1061">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61">
        <v>12</v>
      </c>
      <c r="B444" s="1061">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61">
        <v>13</v>
      </c>
      <c r="B445" s="1061">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61">
        <v>14</v>
      </c>
      <c r="B446" s="1061">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61">
        <v>15</v>
      </c>
      <c r="B447" s="1061">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61">
        <v>16</v>
      </c>
      <c r="B448" s="1061">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61">
        <v>17</v>
      </c>
      <c r="B449" s="1061">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61">
        <v>18</v>
      </c>
      <c r="B450" s="1061">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61">
        <v>19</v>
      </c>
      <c r="B451" s="1061">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61">
        <v>20</v>
      </c>
      <c r="B452" s="1061">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61">
        <v>21</v>
      </c>
      <c r="B453" s="1061">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61">
        <v>22</v>
      </c>
      <c r="B454" s="1061">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61">
        <v>23</v>
      </c>
      <c r="B455" s="1061">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61">
        <v>24</v>
      </c>
      <c r="B456" s="1061">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61">
        <v>25</v>
      </c>
      <c r="B457" s="1061">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61">
        <v>26</v>
      </c>
      <c r="B458" s="1061">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61">
        <v>27</v>
      </c>
      <c r="B459" s="1061">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61">
        <v>28</v>
      </c>
      <c r="B460" s="1061">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61">
        <v>29</v>
      </c>
      <c r="B461" s="1061">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61">
        <v>30</v>
      </c>
      <c r="B462" s="1061">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475</v>
      </c>
      <c r="Z465" s="347"/>
      <c r="AA465" s="347"/>
      <c r="AB465" s="347"/>
      <c r="AC465" s="278" t="s">
        <v>460</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2">
      <c r="A466" s="1061">
        <v>1</v>
      </c>
      <c r="B466" s="1061">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61">
        <v>2</v>
      </c>
      <c r="B467" s="1061">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61">
        <v>3</v>
      </c>
      <c r="B468" s="1061">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61">
        <v>4</v>
      </c>
      <c r="B469" s="1061">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61">
        <v>5</v>
      </c>
      <c r="B470" s="1061">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61">
        <v>6</v>
      </c>
      <c r="B471" s="1061">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61">
        <v>7</v>
      </c>
      <c r="B472" s="1061">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61">
        <v>8</v>
      </c>
      <c r="B473" s="1061">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61">
        <v>9</v>
      </c>
      <c r="B474" s="1061">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61">
        <v>10</v>
      </c>
      <c r="B475" s="1061">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61">
        <v>11</v>
      </c>
      <c r="B476" s="1061">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61">
        <v>12</v>
      </c>
      <c r="B477" s="1061">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61">
        <v>13</v>
      </c>
      <c r="B478" s="1061">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61">
        <v>14</v>
      </c>
      <c r="B479" s="1061">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61">
        <v>15</v>
      </c>
      <c r="B480" s="1061">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61">
        <v>16</v>
      </c>
      <c r="B481" s="1061">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61">
        <v>17</v>
      </c>
      <c r="B482" s="1061">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61">
        <v>18</v>
      </c>
      <c r="B483" s="1061">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61">
        <v>19</v>
      </c>
      <c r="B484" s="1061">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61">
        <v>20</v>
      </c>
      <c r="B485" s="1061">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61">
        <v>21</v>
      </c>
      <c r="B486" s="1061">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61">
        <v>22</v>
      </c>
      <c r="B487" s="1061">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61">
        <v>23</v>
      </c>
      <c r="B488" s="1061">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61">
        <v>24</v>
      </c>
      <c r="B489" s="1061">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61">
        <v>25</v>
      </c>
      <c r="B490" s="1061">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61">
        <v>26</v>
      </c>
      <c r="B491" s="1061">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61">
        <v>27</v>
      </c>
      <c r="B492" s="1061">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61">
        <v>28</v>
      </c>
      <c r="B493" s="1061">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61">
        <v>29</v>
      </c>
      <c r="B494" s="1061">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61">
        <v>30</v>
      </c>
      <c r="B495" s="1061">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475</v>
      </c>
      <c r="Z498" s="347"/>
      <c r="AA498" s="347"/>
      <c r="AB498" s="347"/>
      <c r="AC498" s="278" t="s">
        <v>460</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2">
      <c r="A499" s="1061">
        <v>1</v>
      </c>
      <c r="B499" s="1061">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61">
        <v>2</v>
      </c>
      <c r="B500" s="1061">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61">
        <v>3</v>
      </c>
      <c r="B501" s="1061">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61">
        <v>4</v>
      </c>
      <c r="B502" s="1061">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61">
        <v>5</v>
      </c>
      <c r="B503" s="1061">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61">
        <v>6</v>
      </c>
      <c r="B504" s="1061">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61">
        <v>7</v>
      </c>
      <c r="B505" s="1061">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61">
        <v>8</v>
      </c>
      <c r="B506" s="1061">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61">
        <v>9</v>
      </c>
      <c r="B507" s="1061">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61">
        <v>10</v>
      </c>
      <c r="B508" s="1061">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61">
        <v>11</v>
      </c>
      <c r="B509" s="1061">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61">
        <v>12</v>
      </c>
      <c r="B510" s="1061">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61">
        <v>13</v>
      </c>
      <c r="B511" s="1061">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61">
        <v>14</v>
      </c>
      <c r="B512" s="1061">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61">
        <v>15</v>
      </c>
      <c r="B513" s="1061">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61">
        <v>16</v>
      </c>
      <c r="B514" s="1061">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61">
        <v>17</v>
      </c>
      <c r="B515" s="1061">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61">
        <v>18</v>
      </c>
      <c r="B516" s="1061">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61">
        <v>19</v>
      </c>
      <c r="B517" s="1061">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61">
        <v>20</v>
      </c>
      <c r="B518" s="1061">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61">
        <v>21</v>
      </c>
      <c r="B519" s="1061">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61">
        <v>22</v>
      </c>
      <c r="B520" s="1061">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61">
        <v>23</v>
      </c>
      <c r="B521" s="1061">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61">
        <v>24</v>
      </c>
      <c r="B522" s="1061">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61">
        <v>25</v>
      </c>
      <c r="B523" s="1061">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61">
        <v>26</v>
      </c>
      <c r="B524" s="1061">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61">
        <v>27</v>
      </c>
      <c r="B525" s="1061">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61">
        <v>28</v>
      </c>
      <c r="B526" s="1061">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61">
        <v>29</v>
      </c>
      <c r="B527" s="1061">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61">
        <v>30</v>
      </c>
      <c r="B528" s="1061">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475</v>
      </c>
      <c r="Z531" s="347"/>
      <c r="AA531" s="347"/>
      <c r="AB531" s="347"/>
      <c r="AC531" s="278" t="s">
        <v>460</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2">
      <c r="A532" s="1061">
        <v>1</v>
      </c>
      <c r="B532" s="1061">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61">
        <v>2</v>
      </c>
      <c r="B533" s="1061">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61">
        <v>3</v>
      </c>
      <c r="B534" s="1061">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61">
        <v>4</v>
      </c>
      <c r="B535" s="1061">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61">
        <v>5</v>
      </c>
      <c r="B536" s="1061">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61">
        <v>6</v>
      </c>
      <c r="B537" s="1061">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61">
        <v>7</v>
      </c>
      <c r="B538" s="1061">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61">
        <v>8</v>
      </c>
      <c r="B539" s="1061">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61">
        <v>9</v>
      </c>
      <c r="B540" s="1061">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61">
        <v>10</v>
      </c>
      <c r="B541" s="1061">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61">
        <v>11</v>
      </c>
      <c r="B542" s="1061">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61">
        <v>12</v>
      </c>
      <c r="B543" s="1061">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61">
        <v>13</v>
      </c>
      <c r="B544" s="1061">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61">
        <v>14</v>
      </c>
      <c r="B545" s="1061">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61">
        <v>15</v>
      </c>
      <c r="B546" s="1061">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61">
        <v>16</v>
      </c>
      <c r="B547" s="1061">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61">
        <v>17</v>
      </c>
      <c r="B548" s="1061">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61">
        <v>18</v>
      </c>
      <c r="B549" s="1061">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61">
        <v>19</v>
      </c>
      <c r="B550" s="1061">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61">
        <v>20</v>
      </c>
      <c r="B551" s="1061">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61">
        <v>21</v>
      </c>
      <c r="B552" s="1061">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61">
        <v>22</v>
      </c>
      <c r="B553" s="1061">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61">
        <v>23</v>
      </c>
      <c r="B554" s="1061">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61">
        <v>24</v>
      </c>
      <c r="B555" s="1061">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61">
        <v>25</v>
      </c>
      <c r="B556" s="1061">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61">
        <v>26</v>
      </c>
      <c r="B557" s="1061">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61">
        <v>27</v>
      </c>
      <c r="B558" s="1061">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61">
        <v>28</v>
      </c>
      <c r="B559" s="1061">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61">
        <v>29</v>
      </c>
      <c r="B560" s="1061">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61">
        <v>30</v>
      </c>
      <c r="B561" s="1061">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475</v>
      </c>
      <c r="Z564" s="347"/>
      <c r="AA564" s="347"/>
      <c r="AB564" s="347"/>
      <c r="AC564" s="278" t="s">
        <v>460</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2">
      <c r="A565" s="1061">
        <v>1</v>
      </c>
      <c r="B565" s="1061">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61">
        <v>2</v>
      </c>
      <c r="B566" s="1061">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61">
        <v>3</v>
      </c>
      <c r="B567" s="1061">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61">
        <v>4</v>
      </c>
      <c r="B568" s="1061">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61">
        <v>5</v>
      </c>
      <c r="B569" s="1061">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61">
        <v>6</v>
      </c>
      <c r="B570" s="1061">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61">
        <v>7</v>
      </c>
      <c r="B571" s="1061">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61">
        <v>8</v>
      </c>
      <c r="B572" s="1061">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61">
        <v>9</v>
      </c>
      <c r="B573" s="1061">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61">
        <v>10</v>
      </c>
      <c r="B574" s="1061">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61">
        <v>11</v>
      </c>
      <c r="B575" s="1061">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61">
        <v>12</v>
      </c>
      <c r="B576" s="1061">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61">
        <v>13</v>
      </c>
      <c r="B577" s="1061">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61">
        <v>14</v>
      </c>
      <c r="B578" s="1061">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61">
        <v>15</v>
      </c>
      <c r="B579" s="1061">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61">
        <v>16</v>
      </c>
      <c r="B580" s="1061">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61">
        <v>17</v>
      </c>
      <c r="B581" s="1061">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61">
        <v>18</v>
      </c>
      <c r="B582" s="1061">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61">
        <v>19</v>
      </c>
      <c r="B583" s="1061">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61">
        <v>20</v>
      </c>
      <c r="B584" s="1061">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61">
        <v>21</v>
      </c>
      <c r="B585" s="1061">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61">
        <v>22</v>
      </c>
      <c r="B586" s="1061">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61">
        <v>23</v>
      </c>
      <c r="B587" s="1061">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61">
        <v>24</v>
      </c>
      <c r="B588" s="1061">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61">
        <v>25</v>
      </c>
      <c r="B589" s="1061">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61">
        <v>26</v>
      </c>
      <c r="B590" s="1061">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61">
        <v>27</v>
      </c>
      <c r="B591" s="1061">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61">
        <v>28</v>
      </c>
      <c r="B592" s="1061">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61">
        <v>29</v>
      </c>
      <c r="B593" s="1061">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61">
        <v>30</v>
      </c>
      <c r="B594" s="1061">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475</v>
      </c>
      <c r="Z597" s="347"/>
      <c r="AA597" s="347"/>
      <c r="AB597" s="347"/>
      <c r="AC597" s="278" t="s">
        <v>460</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2">
      <c r="A598" s="1061">
        <v>1</v>
      </c>
      <c r="B598" s="1061">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61">
        <v>2</v>
      </c>
      <c r="B599" s="1061">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61">
        <v>3</v>
      </c>
      <c r="B600" s="1061">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61">
        <v>4</v>
      </c>
      <c r="B601" s="1061">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61">
        <v>5</v>
      </c>
      <c r="B602" s="1061">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61">
        <v>6</v>
      </c>
      <c r="B603" s="1061">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61">
        <v>7</v>
      </c>
      <c r="B604" s="1061">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61">
        <v>8</v>
      </c>
      <c r="B605" s="1061">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61">
        <v>9</v>
      </c>
      <c r="B606" s="1061">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61">
        <v>10</v>
      </c>
      <c r="B607" s="1061">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61">
        <v>11</v>
      </c>
      <c r="B608" s="1061">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61">
        <v>12</v>
      </c>
      <c r="B609" s="1061">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61">
        <v>13</v>
      </c>
      <c r="B610" s="1061">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61">
        <v>14</v>
      </c>
      <c r="B611" s="1061">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61">
        <v>15</v>
      </c>
      <c r="B612" s="1061">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61">
        <v>16</v>
      </c>
      <c r="B613" s="1061">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61">
        <v>17</v>
      </c>
      <c r="B614" s="1061">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61">
        <v>18</v>
      </c>
      <c r="B615" s="1061">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61">
        <v>19</v>
      </c>
      <c r="B616" s="1061">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61">
        <v>20</v>
      </c>
      <c r="B617" s="1061">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61">
        <v>21</v>
      </c>
      <c r="B618" s="1061">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61">
        <v>22</v>
      </c>
      <c r="B619" s="1061">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61">
        <v>23</v>
      </c>
      <c r="B620" s="1061">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61">
        <v>24</v>
      </c>
      <c r="B621" s="1061">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61">
        <v>25</v>
      </c>
      <c r="B622" s="1061">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61">
        <v>26</v>
      </c>
      <c r="B623" s="1061">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61">
        <v>27</v>
      </c>
      <c r="B624" s="1061">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61">
        <v>28</v>
      </c>
      <c r="B625" s="1061">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61">
        <v>29</v>
      </c>
      <c r="B626" s="1061">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61">
        <v>30</v>
      </c>
      <c r="B627" s="1061">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475</v>
      </c>
      <c r="Z630" s="347"/>
      <c r="AA630" s="347"/>
      <c r="AB630" s="347"/>
      <c r="AC630" s="278" t="s">
        <v>460</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2">
      <c r="A631" s="1061">
        <v>1</v>
      </c>
      <c r="B631" s="1061">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61">
        <v>2</v>
      </c>
      <c r="B632" s="1061">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61">
        <v>3</v>
      </c>
      <c r="B633" s="1061">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61">
        <v>4</v>
      </c>
      <c r="B634" s="1061">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61">
        <v>5</v>
      </c>
      <c r="B635" s="1061">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61">
        <v>6</v>
      </c>
      <c r="B636" s="1061">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61">
        <v>7</v>
      </c>
      <c r="B637" s="1061">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61">
        <v>8</v>
      </c>
      <c r="B638" s="1061">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61">
        <v>9</v>
      </c>
      <c r="B639" s="1061">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61">
        <v>10</v>
      </c>
      <c r="B640" s="1061">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61">
        <v>11</v>
      </c>
      <c r="B641" s="1061">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61">
        <v>12</v>
      </c>
      <c r="B642" s="1061">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61">
        <v>13</v>
      </c>
      <c r="B643" s="1061">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61">
        <v>14</v>
      </c>
      <c r="B644" s="1061">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61">
        <v>15</v>
      </c>
      <c r="B645" s="1061">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61">
        <v>16</v>
      </c>
      <c r="B646" s="1061">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61">
        <v>17</v>
      </c>
      <c r="B647" s="1061">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61">
        <v>18</v>
      </c>
      <c r="B648" s="1061">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61">
        <v>19</v>
      </c>
      <c r="B649" s="1061">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61">
        <v>20</v>
      </c>
      <c r="B650" s="1061">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61">
        <v>21</v>
      </c>
      <c r="B651" s="1061">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61">
        <v>22</v>
      </c>
      <c r="B652" s="1061">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61">
        <v>23</v>
      </c>
      <c r="B653" s="1061">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61">
        <v>24</v>
      </c>
      <c r="B654" s="1061">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61">
        <v>25</v>
      </c>
      <c r="B655" s="1061">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61">
        <v>26</v>
      </c>
      <c r="B656" s="1061">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61">
        <v>27</v>
      </c>
      <c r="B657" s="1061">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61">
        <v>28</v>
      </c>
      <c r="B658" s="1061">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61">
        <v>29</v>
      </c>
      <c r="B659" s="1061">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61">
        <v>30</v>
      </c>
      <c r="B660" s="1061">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475</v>
      </c>
      <c r="Z663" s="347"/>
      <c r="AA663" s="347"/>
      <c r="AB663" s="347"/>
      <c r="AC663" s="278" t="s">
        <v>460</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2">
      <c r="A664" s="1061">
        <v>1</v>
      </c>
      <c r="B664" s="1061">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61">
        <v>2</v>
      </c>
      <c r="B665" s="1061">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61">
        <v>3</v>
      </c>
      <c r="B666" s="1061">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61">
        <v>4</v>
      </c>
      <c r="B667" s="1061">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61">
        <v>5</v>
      </c>
      <c r="B668" s="1061">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61">
        <v>6</v>
      </c>
      <c r="B669" s="1061">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61">
        <v>7</v>
      </c>
      <c r="B670" s="1061">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61">
        <v>8</v>
      </c>
      <c r="B671" s="1061">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61">
        <v>9</v>
      </c>
      <c r="B672" s="1061">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61">
        <v>10</v>
      </c>
      <c r="B673" s="1061">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61">
        <v>11</v>
      </c>
      <c r="B674" s="1061">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61">
        <v>12</v>
      </c>
      <c r="B675" s="1061">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61">
        <v>13</v>
      </c>
      <c r="B676" s="1061">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61">
        <v>14</v>
      </c>
      <c r="B677" s="1061">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61">
        <v>15</v>
      </c>
      <c r="B678" s="1061">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61">
        <v>16</v>
      </c>
      <c r="B679" s="1061">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61">
        <v>17</v>
      </c>
      <c r="B680" s="1061">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61">
        <v>18</v>
      </c>
      <c r="B681" s="1061">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61">
        <v>19</v>
      </c>
      <c r="B682" s="1061">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61">
        <v>20</v>
      </c>
      <c r="B683" s="1061">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61">
        <v>21</v>
      </c>
      <c r="B684" s="1061">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61">
        <v>22</v>
      </c>
      <c r="B685" s="1061">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61">
        <v>23</v>
      </c>
      <c r="B686" s="1061">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61">
        <v>24</v>
      </c>
      <c r="B687" s="1061">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61">
        <v>25</v>
      </c>
      <c r="B688" s="1061">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61">
        <v>26</v>
      </c>
      <c r="B689" s="1061">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61">
        <v>27</v>
      </c>
      <c r="B690" s="1061">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61">
        <v>28</v>
      </c>
      <c r="B691" s="1061">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61">
        <v>29</v>
      </c>
      <c r="B692" s="1061">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61">
        <v>30</v>
      </c>
      <c r="B693" s="1061">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475</v>
      </c>
      <c r="Z696" s="347"/>
      <c r="AA696" s="347"/>
      <c r="AB696" s="347"/>
      <c r="AC696" s="278" t="s">
        <v>460</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2">
      <c r="A697" s="1061">
        <v>1</v>
      </c>
      <c r="B697" s="1061">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61">
        <v>2</v>
      </c>
      <c r="B698" s="1061">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61">
        <v>3</v>
      </c>
      <c r="B699" s="1061">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61">
        <v>4</v>
      </c>
      <c r="B700" s="1061">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61">
        <v>5</v>
      </c>
      <c r="B701" s="1061">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61">
        <v>6</v>
      </c>
      <c r="B702" s="1061">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61">
        <v>7</v>
      </c>
      <c r="B703" s="1061">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61">
        <v>8</v>
      </c>
      <c r="B704" s="1061">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61">
        <v>9</v>
      </c>
      <c r="B705" s="1061">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61">
        <v>10</v>
      </c>
      <c r="B706" s="1061">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61">
        <v>11</v>
      </c>
      <c r="B707" s="1061">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61">
        <v>12</v>
      </c>
      <c r="B708" s="1061">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61">
        <v>13</v>
      </c>
      <c r="B709" s="1061">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61">
        <v>14</v>
      </c>
      <c r="B710" s="1061">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61">
        <v>15</v>
      </c>
      <c r="B711" s="1061">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61">
        <v>16</v>
      </c>
      <c r="B712" s="1061">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61">
        <v>17</v>
      </c>
      <c r="B713" s="1061">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61">
        <v>18</v>
      </c>
      <c r="B714" s="1061">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61">
        <v>19</v>
      </c>
      <c r="B715" s="1061">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61">
        <v>20</v>
      </c>
      <c r="B716" s="1061">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61">
        <v>21</v>
      </c>
      <c r="B717" s="1061">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61">
        <v>22</v>
      </c>
      <c r="B718" s="1061">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61">
        <v>23</v>
      </c>
      <c r="B719" s="1061">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61">
        <v>24</v>
      </c>
      <c r="B720" s="1061">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61">
        <v>25</v>
      </c>
      <c r="B721" s="1061">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61">
        <v>26</v>
      </c>
      <c r="B722" s="1061">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61">
        <v>27</v>
      </c>
      <c r="B723" s="1061">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61">
        <v>28</v>
      </c>
      <c r="B724" s="1061">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61">
        <v>29</v>
      </c>
      <c r="B725" s="1061">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61">
        <v>30</v>
      </c>
      <c r="B726" s="1061">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475</v>
      </c>
      <c r="Z729" s="347"/>
      <c r="AA729" s="347"/>
      <c r="AB729" s="347"/>
      <c r="AC729" s="278" t="s">
        <v>460</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2">
      <c r="A730" s="1061">
        <v>1</v>
      </c>
      <c r="B730" s="1061">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61">
        <v>2</v>
      </c>
      <c r="B731" s="1061">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61">
        <v>3</v>
      </c>
      <c r="B732" s="1061">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61">
        <v>4</v>
      </c>
      <c r="B733" s="1061">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61">
        <v>5</v>
      </c>
      <c r="B734" s="1061">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61">
        <v>6</v>
      </c>
      <c r="B735" s="1061">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61">
        <v>7</v>
      </c>
      <c r="B736" s="1061">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61">
        <v>8</v>
      </c>
      <c r="B737" s="1061">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61">
        <v>9</v>
      </c>
      <c r="B738" s="1061">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61">
        <v>10</v>
      </c>
      <c r="B739" s="1061">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61">
        <v>11</v>
      </c>
      <c r="B740" s="1061">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61">
        <v>12</v>
      </c>
      <c r="B741" s="1061">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61">
        <v>13</v>
      </c>
      <c r="B742" s="1061">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61">
        <v>14</v>
      </c>
      <c r="B743" s="1061">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61">
        <v>15</v>
      </c>
      <c r="B744" s="1061">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61">
        <v>16</v>
      </c>
      <c r="B745" s="1061">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61">
        <v>17</v>
      </c>
      <c r="B746" s="1061">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61">
        <v>18</v>
      </c>
      <c r="B747" s="1061">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61">
        <v>19</v>
      </c>
      <c r="B748" s="1061">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61">
        <v>20</v>
      </c>
      <c r="B749" s="1061">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61">
        <v>21</v>
      </c>
      <c r="B750" s="1061">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61">
        <v>22</v>
      </c>
      <c r="B751" s="1061">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61">
        <v>23</v>
      </c>
      <c r="B752" s="1061">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61">
        <v>24</v>
      </c>
      <c r="B753" s="1061">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61">
        <v>25</v>
      </c>
      <c r="B754" s="1061">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61">
        <v>26</v>
      </c>
      <c r="B755" s="1061">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61">
        <v>27</v>
      </c>
      <c r="B756" s="1061">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61">
        <v>28</v>
      </c>
      <c r="B757" s="1061">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61">
        <v>29</v>
      </c>
      <c r="B758" s="1061">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61">
        <v>30</v>
      </c>
      <c r="B759" s="1061">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475</v>
      </c>
      <c r="Z762" s="347"/>
      <c r="AA762" s="347"/>
      <c r="AB762" s="347"/>
      <c r="AC762" s="278" t="s">
        <v>460</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2">
      <c r="A763" s="1061">
        <v>1</v>
      </c>
      <c r="B763" s="1061">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61">
        <v>2</v>
      </c>
      <c r="B764" s="1061">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61">
        <v>3</v>
      </c>
      <c r="B765" s="1061">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61">
        <v>4</v>
      </c>
      <c r="B766" s="1061">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61">
        <v>5</v>
      </c>
      <c r="B767" s="1061">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61">
        <v>6</v>
      </c>
      <c r="B768" s="1061">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61">
        <v>7</v>
      </c>
      <c r="B769" s="1061">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61">
        <v>8</v>
      </c>
      <c r="B770" s="1061">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61">
        <v>9</v>
      </c>
      <c r="B771" s="1061">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61">
        <v>10</v>
      </c>
      <c r="B772" s="1061">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61">
        <v>11</v>
      </c>
      <c r="B773" s="1061">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61">
        <v>12</v>
      </c>
      <c r="B774" s="1061">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61">
        <v>13</v>
      </c>
      <c r="B775" s="1061">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61">
        <v>14</v>
      </c>
      <c r="B776" s="1061">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61">
        <v>15</v>
      </c>
      <c r="B777" s="1061">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61">
        <v>16</v>
      </c>
      <c r="B778" s="1061">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61">
        <v>17</v>
      </c>
      <c r="B779" s="1061">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61">
        <v>18</v>
      </c>
      <c r="B780" s="1061">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61">
        <v>19</v>
      </c>
      <c r="B781" s="1061">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61">
        <v>20</v>
      </c>
      <c r="B782" s="1061">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61">
        <v>21</v>
      </c>
      <c r="B783" s="1061">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61">
        <v>22</v>
      </c>
      <c r="B784" s="1061">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61">
        <v>23</v>
      </c>
      <c r="B785" s="1061">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61">
        <v>24</v>
      </c>
      <c r="B786" s="1061">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61">
        <v>25</v>
      </c>
      <c r="B787" s="1061">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61">
        <v>26</v>
      </c>
      <c r="B788" s="1061">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61">
        <v>27</v>
      </c>
      <c r="B789" s="1061">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61">
        <v>28</v>
      </c>
      <c r="B790" s="1061">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61">
        <v>29</v>
      </c>
      <c r="B791" s="1061">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61">
        <v>30</v>
      </c>
      <c r="B792" s="1061">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475</v>
      </c>
      <c r="Z795" s="347"/>
      <c r="AA795" s="347"/>
      <c r="AB795" s="347"/>
      <c r="AC795" s="278" t="s">
        <v>460</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2">
      <c r="A796" s="1061">
        <v>1</v>
      </c>
      <c r="B796" s="1061">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61">
        <v>2</v>
      </c>
      <c r="B797" s="1061">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61">
        <v>3</v>
      </c>
      <c r="B798" s="1061">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61">
        <v>4</v>
      </c>
      <c r="B799" s="1061">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61">
        <v>5</v>
      </c>
      <c r="B800" s="1061">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61">
        <v>6</v>
      </c>
      <c r="B801" s="1061">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61">
        <v>7</v>
      </c>
      <c r="B802" s="1061">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61">
        <v>8</v>
      </c>
      <c r="B803" s="1061">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61">
        <v>9</v>
      </c>
      <c r="B804" s="1061">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61">
        <v>10</v>
      </c>
      <c r="B805" s="1061">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61">
        <v>11</v>
      </c>
      <c r="B806" s="1061">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61">
        <v>12</v>
      </c>
      <c r="B807" s="1061">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61">
        <v>13</v>
      </c>
      <c r="B808" s="1061">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61">
        <v>14</v>
      </c>
      <c r="B809" s="1061">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61">
        <v>15</v>
      </c>
      <c r="B810" s="1061">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61">
        <v>16</v>
      </c>
      <c r="B811" s="1061">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61">
        <v>17</v>
      </c>
      <c r="B812" s="1061">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61">
        <v>18</v>
      </c>
      <c r="B813" s="1061">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61">
        <v>19</v>
      </c>
      <c r="B814" s="1061">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61">
        <v>20</v>
      </c>
      <c r="B815" s="1061">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61">
        <v>21</v>
      </c>
      <c r="B816" s="1061">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61">
        <v>22</v>
      </c>
      <c r="B817" s="1061">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61">
        <v>23</v>
      </c>
      <c r="B818" s="1061">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61">
        <v>24</v>
      </c>
      <c r="B819" s="1061">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61">
        <v>25</v>
      </c>
      <c r="B820" s="1061">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61">
        <v>26</v>
      </c>
      <c r="B821" s="1061">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61">
        <v>27</v>
      </c>
      <c r="B822" s="1061">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61">
        <v>28</v>
      </c>
      <c r="B823" s="1061">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61">
        <v>29</v>
      </c>
      <c r="B824" s="1061">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61">
        <v>30</v>
      </c>
      <c r="B825" s="1061">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475</v>
      </c>
      <c r="Z828" s="347"/>
      <c r="AA828" s="347"/>
      <c r="AB828" s="347"/>
      <c r="AC828" s="278" t="s">
        <v>460</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2">
      <c r="A829" s="1061">
        <v>1</v>
      </c>
      <c r="B829" s="1061">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61">
        <v>2</v>
      </c>
      <c r="B830" s="1061">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61">
        <v>3</v>
      </c>
      <c r="B831" s="1061">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61">
        <v>4</v>
      </c>
      <c r="B832" s="1061">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61">
        <v>5</v>
      </c>
      <c r="B833" s="1061">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61">
        <v>6</v>
      </c>
      <c r="B834" s="1061">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61">
        <v>7</v>
      </c>
      <c r="B835" s="1061">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61">
        <v>8</v>
      </c>
      <c r="B836" s="1061">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61">
        <v>9</v>
      </c>
      <c r="B837" s="1061">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61">
        <v>10</v>
      </c>
      <c r="B838" s="1061">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61">
        <v>11</v>
      </c>
      <c r="B839" s="1061">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61">
        <v>12</v>
      </c>
      <c r="B840" s="1061">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61">
        <v>13</v>
      </c>
      <c r="B841" s="1061">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61">
        <v>14</v>
      </c>
      <c r="B842" s="1061">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61">
        <v>15</v>
      </c>
      <c r="B843" s="1061">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61">
        <v>16</v>
      </c>
      <c r="B844" s="1061">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61">
        <v>17</v>
      </c>
      <c r="B845" s="1061">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61">
        <v>18</v>
      </c>
      <c r="B846" s="1061">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61">
        <v>19</v>
      </c>
      <c r="B847" s="1061">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61">
        <v>20</v>
      </c>
      <c r="B848" s="1061">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61">
        <v>21</v>
      </c>
      <c r="B849" s="1061">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61">
        <v>22</v>
      </c>
      <c r="B850" s="1061">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61">
        <v>23</v>
      </c>
      <c r="B851" s="1061">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61">
        <v>24</v>
      </c>
      <c r="B852" s="1061">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61">
        <v>25</v>
      </c>
      <c r="B853" s="1061">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61">
        <v>26</v>
      </c>
      <c r="B854" s="1061">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61">
        <v>27</v>
      </c>
      <c r="B855" s="1061">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61">
        <v>28</v>
      </c>
      <c r="B856" s="1061">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61">
        <v>29</v>
      </c>
      <c r="B857" s="1061">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61">
        <v>30</v>
      </c>
      <c r="B858" s="1061">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475</v>
      </c>
      <c r="Z861" s="347"/>
      <c r="AA861" s="347"/>
      <c r="AB861" s="347"/>
      <c r="AC861" s="278" t="s">
        <v>460</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2">
      <c r="A862" s="1061">
        <v>1</v>
      </c>
      <c r="B862" s="1061">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61">
        <v>2</v>
      </c>
      <c r="B863" s="1061">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61">
        <v>3</v>
      </c>
      <c r="B864" s="1061">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61">
        <v>4</v>
      </c>
      <c r="B865" s="1061">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61">
        <v>5</v>
      </c>
      <c r="B866" s="1061">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61">
        <v>6</v>
      </c>
      <c r="B867" s="1061">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61">
        <v>7</v>
      </c>
      <c r="B868" s="1061">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61">
        <v>8</v>
      </c>
      <c r="B869" s="1061">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61">
        <v>9</v>
      </c>
      <c r="B870" s="1061">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61">
        <v>10</v>
      </c>
      <c r="B871" s="1061">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61">
        <v>11</v>
      </c>
      <c r="B872" s="1061">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61">
        <v>12</v>
      </c>
      <c r="B873" s="1061">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61">
        <v>13</v>
      </c>
      <c r="B874" s="1061">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61">
        <v>14</v>
      </c>
      <c r="B875" s="1061">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61">
        <v>15</v>
      </c>
      <c r="B876" s="1061">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61">
        <v>16</v>
      </c>
      <c r="B877" s="1061">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61">
        <v>17</v>
      </c>
      <c r="B878" s="1061">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61">
        <v>18</v>
      </c>
      <c r="B879" s="1061">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61">
        <v>19</v>
      </c>
      <c r="B880" s="1061">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61">
        <v>20</v>
      </c>
      <c r="B881" s="1061">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61">
        <v>21</v>
      </c>
      <c r="B882" s="1061">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61">
        <v>22</v>
      </c>
      <c r="B883" s="1061">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61">
        <v>23</v>
      </c>
      <c r="B884" s="1061">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61">
        <v>24</v>
      </c>
      <c r="B885" s="1061">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61">
        <v>25</v>
      </c>
      <c r="B886" s="1061">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61">
        <v>26</v>
      </c>
      <c r="B887" s="1061">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61">
        <v>27</v>
      </c>
      <c r="B888" s="1061">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61">
        <v>28</v>
      </c>
      <c r="B889" s="1061">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61">
        <v>29</v>
      </c>
      <c r="B890" s="1061">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61">
        <v>30</v>
      </c>
      <c r="B891" s="1061">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475</v>
      </c>
      <c r="Z894" s="347"/>
      <c r="AA894" s="347"/>
      <c r="AB894" s="347"/>
      <c r="AC894" s="278" t="s">
        <v>460</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2">
      <c r="A895" s="1061">
        <v>1</v>
      </c>
      <c r="B895" s="1061">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61">
        <v>2</v>
      </c>
      <c r="B896" s="1061">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61">
        <v>3</v>
      </c>
      <c r="B897" s="1061">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61">
        <v>4</v>
      </c>
      <c r="B898" s="1061">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61">
        <v>5</v>
      </c>
      <c r="B899" s="1061">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61">
        <v>6</v>
      </c>
      <c r="B900" s="1061">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61">
        <v>7</v>
      </c>
      <c r="B901" s="1061">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61">
        <v>8</v>
      </c>
      <c r="B902" s="1061">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61">
        <v>9</v>
      </c>
      <c r="B903" s="1061">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61">
        <v>10</v>
      </c>
      <c r="B904" s="1061">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61">
        <v>11</v>
      </c>
      <c r="B905" s="1061">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61">
        <v>12</v>
      </c>
      <c r="B906" s="1061">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61">
        <v>13</v>
      </c>
      <c r="B907" s="1061">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61">
        <v>14</v>
      </c>
      <c r="B908" s="1061">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61">
        <v>15</v>
      </c>
      <c r="B909" s="1061">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61">
        <v>16</v>
      </c>
      <c r="B910" s="1061">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61">
        <v>17</v>
      </c>
      <c r="B911" s="1061">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61">
        <v>18</v>
      </c>
      <c r="B912" s="1061">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61">
        <v>19</v>
      </c>
      <c r="B913" s="1061">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61">
        <v>20</v>
      </c>
      <c r="B914" s="1061">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61">
        <v>21</v>
      </c>
      <c r="B915" s="1061">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61">
        <v>22</v>
      </c>
      <c r="B916" s="1061">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61">
        <v>23</v>
      </c>
      <c r="B917" s="1061">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61">
        <v>24</v>
      </c>
      <c r="B918" s="1061">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61">
        <v>25</v>
      </c>
      <c r="B919" s="1061">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61">
        <v>26</v>
      </c>
      <c r="B920" s="1061">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61">
        <v>27</v>
      </c>
      <c r="B921" s="1061">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61">
        <v>28</v>
      </c>
      <c r="B922" s="1061">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61">
        <v>29</v>
      </c>
      <c r="B923" s="1061">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61">
        <v>30</v>
      </c>
      <c r="B924" s="1061">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475</v>
      </c>
      <c r="Z927" s="347"/>
      <c r="AA927" s="347"/>
      <c r="AB927" s="347"/>
      <c r="AC927" s="278" t="s">
        <v>460</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2">
      <c r="A928" s="1061">
        <v>1</v>
      </c>
      <c r="B928" s="1061">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61">
        <v>2</v>
      </c>
      <c r="B929" s="1061">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61">
        <v>3</v>
      </c>
      <c r="B930" s="1061">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61">
        <v>4</v>
      </c>
      <c r="B931" s="1061">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61">
        <v>5</v>
      </c>
      <c r="B932" s="1061">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61">
        <v>6</v>
      </c>
      <c r="B933" s="1061">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61">
        <v>7</v>
      </c>
      <c r="B934" s="1061">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61">
        <v>8</v>
      </c>
      <c r="B935" s="1061">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61">
        <v>9</v>
      </c>
      <c r="B936" s="1061">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61">
        <v>10</v>
      </c>
      <c r="B937" s="1061">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61">
        <v>11</v>
      </c>
      <c r="B938" s="1061">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61">
        <v>12</v>
      </c>
      <c r="B939" s="1061">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61">
        <v>13</v>
      </c>
      <c r="B940" s="1061">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61">
        <v>14</v>
      </c>
      <c r="B941" s="1061">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61">
        <v>15</v>
      </c>
      <c r="B942" s="1061">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61">
        <v>16</v>
      </c>
      <c r="B943" s="1061">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61">
        <v>17</v>
      </c>
      <c r="B944" s="1061">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61">
        <v>18</v>
      </c>
      <c r="B945" s="1061">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61">
        <v>19</v>
      </c>
      <c r="B946" s="1061">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61">
        <v>20</v>
      </c>
      <c r="B947" s="1061">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61">
        <v>21</v>
      </c>
      <c r="B948" s="1061">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61">
        <v>22</v>
      </c>
      <c r="B949" s="1061">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61">
        <v>23</v>
      </c>
      <c r="B950" s="1061">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61">
        <v>24</v>
      </c>
      <c r="B951" s="1061">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61">
        <v>25</v>
      </c>
      <c r="B952" s="1061">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61">
        <v>26</v>
      </c>
      <c r="B953" s="1061">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61">
        <v>27</v>
      </c>
      <c r="B954" s="1061">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61">
        <v>28</v>
      </c>
      <c r="B955" s="1061">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61">
        <v>29</v>
      </c>
      <c r="B956" s="1061">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61">
        <v>30</v>
      </c>
      <c r="B957" s="1061">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475</v>
      </c>
      <c r="Z960" s="347"/>
      <c r="AA960" s="347"/>
      <c r="AB960" s="347"/>
      <c r="AC960" s="278" t="s">
        <v>460</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2">
      <c r="A961" s="1061">
        <v>1</v>
      </c>
      <c r="B961" s="1061">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61">
        <v>2</v>
      </c>
      <c r="B962" s="1061">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61">
        <v>3</v>
      </c>
      <c r="B963" s="1061">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61">
        <v>4</v>
      </c>
      <c r="B964" s="1061">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61">
        <v>5</v>
      </c>
      <c r="B965" s="1061">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61">
        <v>6</v>
      </c>
      <c r="B966" s="1061">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61">
        <v>7</v>
      </c>
      <c r="B967" s="1061">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61">
        <v>8</v>
      </c>
      <c r="B968" s="1061">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61">
        <v>9</v>
      </c>
      <c r="B969" s="1061">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61">
        <v>10</v>
      </c>
      <c r="B970" s="1061">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61">
        <v>11</v>
      </c>
      <c r="B971" s="1061">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61">
        <v>12</v>
      </c>
      <c r="B972" s="1061">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61">
        <v>13</v>
      </c>
      <c r="B973" s="1061">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61">
        <v>14</v>
      </c>
      <c r="B974" s="1061">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61">
        <v>15</v>
      </c>
      <c r="B975" s="1061">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61">
        <v>16</v>
      </c>
      <c r="B976" s="1061">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61">
        <v>17</v>
      </c>
      <c r="B977" s="1061">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61">
        <v>18</v>
      </c>
      <c r="B978" s="1061">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61">
        <v>19</v>
      </c>
      <c r="B979" s="1061">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61">
        <v>20</v>
      </c>
      <c r="B980" s="1061">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61">
        <v>21</v>
      </c>
      <c r="B981" s="1061">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61">
        <v>22</v>
      </c>
      <c r="B982" s="1061">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61">
        <v>23</v>
      </c>
      <c r="B983" s="1061">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61">
        <v>24</v>
      </c>
      <c r="B984" s="1061">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61">
        <v>25</v>
      </c>
      <c r="B985" s="1061">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61">
        <v>26</v>
      </c>
      <c r="B986" s="1061">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61">
        <v>27</v>
      </c>
      <c r="B987" s="1061">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61">
        <v>28</v>
      </c>
      <c r="B988" s="1061">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61">
        <v>29</v>
      </c>
      <c r="B989" s="1061">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61">
        <v>30</v>
      </c>
      <c r="B990" s="1061">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475</v>
      </c>
      <c r="Z993" s="347"/>
      <c r="AA993" s="347"/>
      <c r="AB993" s="347"/>
      <c r="AC993" s="278" t="s">
        <v>460</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2">
      <c r="A994" s="1061">
        <v>1</v>
      </c>
      <c r="B994" s="1061">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61">
        <v>2</v>
      </c>
      <c r="B995" s="1061">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61">
        <v>3</v>
      </c>
      <c r="B996" s="1061">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61">
        <v>4</v>
      </c>
      <c r="B997" s="1061">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61">
        <v>5</v>
      </c>
      <c r="B998" s="1061">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61">
        <v>6</v>
      </c>
      <c r="B999" s="1061">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61">
        <v>7</v>
      </c>
      <c r="B1000" s="1061">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61">
        <v>8</v>
      </c>
      <c r="B1001" s="1061">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61">
        <v>9</v>
      </c>
      <c r="B1002" s="1061">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61">
        <v>10</v>
      </c>
      <c r="B1003" s="1061">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61">
        <v>11</v>
      </c>
      <c r="B1004" s="1061">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61">
        <v>12</v>
      </c>
      <c r="B1005" s="1061">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61">
        <v>13</v>
      </c>
      <c r="B1006" s="1061">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61">
        <v>14</v>
      </c>
      <c r="B1007" s="1061">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61">
        <v>15</v>
      </c>
      <c r="B1008" s="1061">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61">
        <v>16</v>
      </c>
      <c r="B1009" s="1061">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61">
        <v>17</v>
      </c>
      <c r="B1010" s="1061">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61">
        <v>18</v>
      </c>
      <c r="B1011" s="1061">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61">
        <v>19</v>
      </c>
      <c r="B1012" s="1061">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61">
        <v>20</v>
      </c>
      <c r="B1013" s="1061">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61">
        <v>21</v>
      </c>
      <c r="B1014" s="1061">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61">
        <v>22</v>
      </c>
      <c r="B1015" s="1061">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61">
        <v>23</v>
      </c>
      <c r="B1016" s="1061">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61">
        <v>24</v>
      </c>
      <c r="B1017" s="1061">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61">
        <v>25</v>
      </c>
      <c r="B1018" s="1061">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61">
        <v>26</v>
      </c>
      <c r="B1019" s="1061">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61">
        <v>27</v>
      </c>
      <c r="B1020" s="1061">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61">
        <v>28</v>
      </c>
      <c r="B1021" s="1061">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61">
        <v>29</v>
      </c>
      <c r="B1022" s="1061">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61">
        <v>30</v>
      </c>
      <c r="B1023" s="1061">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475</v>
      </c>
      <c r="Z1026" s="347"/>
      <c r="AA1026" s="347"/>
      <c r="AB1026" s="347"/>
      <c r="AC1026" s="278" t="s">
        <v>460</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2">
      <c r="A1027" s="1061">
        <v>1</v>
      </c>
      <c r="B1027" s="1061">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61">
        <v>2</v>
      </c>
      <c r="B1028" s="1061">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61">
        <v>3</v>
      </c>
      <c r="B1029" s="1061">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61">
        <v>4</v>
      </c>
      <c r="B1030" s="1061">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61">
        <v>5</v>
      </c>
      <c r="B1031" s="1061">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61">
        <v>6</v>
      </c>
      <c r="B1032" s="1061">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61">
        <v>7</v>
      </c>
      <c r="B1033" s="1061">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61">
        <v>8</v>
      </c>
      <c r="B1034" s="1061">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61">
        <v>9</v>
      </c>
      <c r="B1035" s="1061">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61">
        <v>10</v>
      </c>
      <c r="B1036" s="1061">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61">
        <v>11</v>
      </c>
      <c r="B1037" s="1061">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61">
        <v>12</v>
      </c>
      <c r="B1038" s="1061">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61">
        <v>13</v>
      </c>
      <c r="B1039" s="1061">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61">
        <v>14</v>
      </c>
      <c r="B1040" s="1061">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61">
        <v>15</v>
      </c>
      <c r="B1041" s="1061">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61">
        <v>16</v>
      </c>
      <c r="B1042" s="1061">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61">
        <v>17</v>
      </c>
      <c r="B1043" s="1061">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61">
        <v>18</v>
      </c>
      <c r="B1044" s="1061">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61">
        <v>19</v>
      </c>
      <c r="B1045" s="1061">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61">
        <v>20</v>
      </c>
      <c r="B1046" s="1061">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61">
        <v>21</v>
      </c>
      <c r="B1047" s="1061">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61">
        <v>22</v>
      </c>
      <c r="B1048" s="1061">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61">
        <v>23</v>
      </c>
      <c r="B1049" s="1061">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61">
        <v>24</v>
      </c>
      <c r="B1050" s="1061">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61">
        <v>25</v>
      </c>
      <c r="B1051" s="1061">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61">
        <v>26</v>
      </c>
      <c r="B1052" s="1061">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61">
        <v>27</v>
      </c>
      <c r="B1053" s="1061">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61">
        <v>28</v>
      </c>
      <c r="B1054" s="1061">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61">
        <v>29</v>
      </c>
      <c r="B1055" s="1061">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61">
        <v>30</v>
      </c>
      <c r="B1056" s="1061">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475</v>
      </c>
      <c r="Z1059" s="347"/>
      <c r="AA1059" s="347"/>
      <c r="AB1059" s="347"/>
      <c r="AC1059" s="278" t="s">
        <v>460</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2">
      <c r="A1060" s="1061">
        <v>1</v>
      </c>
      <c r="B1060" s="1061">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61">
        <v>2</v>
      </c>
      <c r="B1061" s="1061">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61">
        <v>3</v>
      </c>
      <c r="B1062" s="1061">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61">
        <v>4</v>
      </c>
      <c r="B1063" s="1061">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61">
        <v>5</v>
      </c>
      <c r="B1064" s="1061">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61">
        <v>6</v>
      </c>
      <c r="B1065" s="1061">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61">
        <v>7</v>
      </c>
      <c r="B1066" s="1061">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61">
        <v>8</v>
      </c>
      <c r="B1067" s="1061">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61">
        <v>9</v>
      </c>
      <c r="B1068" s="1061">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61">
        <v>10</v>
      </c>
      <c r="B1069" s="1061">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61">
        <v>11</v>
      </c>
      <c r="B1070" s="1061">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61">
        <v>12</v>
      </c>
      <c r="B1071" s="1061">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61">
        <v>13</v>
      </c>
      <c r="B1072" s="1061">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61">
        <v>14</v>
      </c>
      <c r="B1073" s="1061">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61">
        <v>15</v>
      </c>
      <c r="B1074" s="1061">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61">
        <v>16</v>
      </c>
      <c r="B1075" s="1061">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61">
        <v>17</v>
      </c>
      <c r="B1076" s="1061">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61">
        <v>18</v>
      </c>
      <c r="B1077" s="1061">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61">
        <v>19</v>
      </c>
      <c r="B1078" s="1061">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61">
        <v>20</v>
      </c>
      <c r="B1079" s="1061">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61">
        <v>21</v>
      </c>
      <c r="B1080" s="1061">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61">
        <v>22</v>
      </c>
      <c r="B1081" s="1061">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61">
        <v>23</v>
      </c>
      <c r="B1082" s="1061">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61">
        <v>24</v>
      </c>
      <c r="B1083" s="1061">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61">
        <v>25</v>
      </c>
      <c r="B1084" s="1061">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61">
        <v>26</v>
      </c>
      <c r="B1085" s="1061">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61">
        <v>27</v>
      </c>
      <c r="B1086" s="1061">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61">
        <v>28</v>
      </c>
      <c r="B1087" s="1061">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61">
        <v>29</v>
      </c>
      <c r="B1088" s="1061">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61">
        <v>30</v>
      </c>
      <c r="B1089" s="1061">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475</v>
      </c>
      <c r="Z1092" s="347"/>
      <c r="AA1092" s="347"/>
      <c r="AB1092" s="347"/>
      <c r="AC1092" s="278" t="s">
        <v>460</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2">
      <c r="A1093" s="1061">
        <v>1</v>
      </c>
      <c r="B1093" s="1061">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61">
        <v>2</v>
      </c>
      <c r="B1094" s="1061">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61">
        <v>3</v>
      </c>
      <c r="B1095" s="1061">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61">
        <v>4</v>
      </c>
      <c r="B1096" s="1061">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61">
        <v>5</v>
      </c>
      <c r="B1097" s="1061">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61">
        <v>6</v>
      </c>
      <c r="B1098" s="1061">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61">
        <v>7</v>
      </c>
      <c r="B1099" s="1061">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61">
        <v>8</v>
      </c>
      <c r="B1100" s="1061">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61">
        <v>9</v>
      </c>
      <c r="B1101" s="1061">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61">
        <v>10</v>
      </c>
      <c r="B1102" s="1061">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61">
        <v>11</v>
      </c>
      <c r="B1103" s="1061">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61">
        <v>12</v>
      </c>
      <c r="B1104" s="1061">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61">
        <v>13</v>
      </c>
      <c r="B1105" s="1061">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61">
        <v>14</v>
      </c>
      <c r="B1106" s="1061">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61">
        <v>15</v>
      </c>
      <c r="B1107" s="1061">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61">
        <v>16</v>
      </c>
      <c r="B1108" s="1061">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61">
        <v>17</v>
      </c>
      <c r="B1109" s="1061">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61">
        <v>18</v>
      </c>
      <c r="B1110" s="1061">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61">
        <v>19</v>
      </c>
      <c r="B1111" s="1061">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61">
        <v>20</v>
      </c>
      <c r="B1112" s="1061">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61">
        <v>21</v>
      </c>
      <c r="B1113" s="1061">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61">
        <v>22</v>
      </c>
      <c r="B1114" s="1061">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61">
        <v>23</v>
      </c>
      <c r="B1115" s="1061">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61">
        <v>24</v>
      </c>
      <c r="B1116" s="1061">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61">
        <v>25</v>
      </c>
      <c r="B1117" s="1061">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61">
        <v>26</v>
      </c>
      <c r="B1118" s="1061">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61">
        <v>27</v>
      </c>
      <c r="B1119" s="1061">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61">
        <v>28</v>
      </c>
      <c r="B1120" s="1061">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61">
        <v>29</v>
      </c>
      <c r="B1121" s="1061">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61">
        <v>30</v>
      </c>
      <c r="B1122" s="1061">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475</v>
      </c>
      <c r="Z1125" s="347"/>
      <c r="AA1125" s="347"/>
      <c r="AB1125" s="347"/>
      <c r="AC1125" s="278" t="s">
        <v>460</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2">
      <c r="A1126" s="1061">
        <v>1</v>
      </c>
      <c r="B1126" s="1061">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61">
        <v>2</v>
      </c>
      <c r="B1127" s="1061">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61">
        <v>3</v>
      </c>
      <c r="B1128" s="1061">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61">
        <v>4</v>
      </c>
      <c r="B1129" s="1061">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61">
        <v>5</v>
      </c>
      <c r="B1130" s="1061">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61">
        <v>6</v>
      </c>
      <c r="B1131" s="1061">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61">
        <v>7</v>
      </c>
      <c r="B1132" s="1061">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61">
        <v>8</v>
      </c>
      <c r="B1133" s="1061">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61">
        <v>9</v>
      </c>
      <c r="B1134" s="1061">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61">
        <v>10</v>
      </c>
      <c r="B1135" s="1061">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61">
        <v>11</v>
      </c>
      <c r="B1136" s="1061">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61">
        <v>12</v>
      </c>
      <c r="B1137" s="1061">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61">
        <v>13</v>
      </c>
      <c r="B1138" s="1061">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61">
        <v>14</v>
      </c>
      <c r="B1139" s="1061">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61">
        <v>15</v>
      </c>
      <c r="B1140" s="1061">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61">
        <v>16</v>
      </c>
      <c r="B1141" s="1061">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61">
        <v>17</v>
      </c>
      <c r="B1142" s="1061">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61">
        <v>18</v>
      </c>
      <c r="B1143" s="1061">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61">
        <v>19</v>
      </c>
      <c r="B1144" s="1061">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61">
        <v>20</v>
      </c>
      <c r="B1145" s="1061">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61">
        <v>21</v>
      </c>
      <c r="B1146" s="1061">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61">
        <v>22</v>
      </c>
      <c r="B1147" s="1061">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61">
        <v>23</v>
      </c>
      <c r="B1148" s="1061">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61">
        <v>24</v>
      </c>
      <c r="B1149" s="1061">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61">
        <v>25</v>
      </c>
      <c r="B1150" s="1061">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61">
        <v>26</v>
      </c>
      <c r="B1151" s="1061">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61">
        <v>27</v>
      </c>
      <c r="B1152" s="1061">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61">
        <v>28</v>
      </c>
      <c r="B1153" s="1061">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61">
        <v>29</v>
      </c>
      <c r="B1154" s="1061">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61">
        <v>30</v>
      </c>
      <c r="B1155" s="1061">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475</v>
      </c>
      <c r="Z1158" s="347"/>
      <c r="AA1158" s="347"/>
      <c r="AB1158" s="347"/>
      <c r="AC1158" s="278" t="s">
        <v>460</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2">
      <c r="A1159" s="1061">
        <v>1</v>
      </c>
      <c r="B1159" s="1061">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61">
        <v>2</v>
      </c>
      <c r="B1160" s="1061">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61">
        <v>3</v>
      </c>
      <c r="B1161" s="1061">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61">
        <v>4</v>
      </c>
      <c r="B1162" s="1061">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61">
        <v>5</v>
      </c>
      <c r="B1163" s="1061">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61">
        <v>6</v>
      </c>
      <c r="B1164" s="1061">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61">
        <v>7</v>
      </c>
      <c r="B1165" s="1061">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61">
        <v>8</v>
      </c>
      <c r="B1166" s="1061">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61">
        <v>9</v>
      </c>
      <c r="B1167" s="1061">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61">
        <v>10</v>
      </c>
      <c r="B1168" s="1061">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61">
        <v>11</v>
      </c>
      <c r="B1169" s="1061">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61">
        <v>12</v>
      </c>
      <c r="B1170" s="1061">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61">
        <v>13</v>
      </c>
      <c r="B1171" s="1061">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61">
        <v>14</v>
      </c>
      <c r="B1172" s="1061">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61">
        <v>15</v>
      </c>
      <c r="B1173" s="1061">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61">
        <v>16</v>
      </c>
      <c r="B1174" s="1061">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61">
        <v>17</v>
      </c>
      <c r="B1175" s="1061">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61">
        <v>18</v>
      </c>
      <c r="B1176" s="1061">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61">
        <v>19</v>
      </c>
      <c r="B1177" s="1061">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61">
        <v>20</v>
      </c>
      <c r="B1178" s="1061">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61">
        <v>21</v>
      </c>
      <c r="B1179" s="1061">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61">
        <v>22</v>
      </c>
      <c r="B1180" s="1061">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61">
        <v>23</v>
      </c>
      <c r="B1181" s="1061">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61">
        <v>24</v>
      </c>
      <c r="B1182" s="1061">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61">
        <v>25</v>
      </c>
      <c r="B1183" s="1061">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61">
        <v>26</v>
      </c>
      <c r="B1184" s="1061">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61">
        <v>27</v>
      </c>
      <c r="B1185" s="1061">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61">
        <v>28</v>
      </c>
      <c r="B1186" s="1061">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61">
        <v>29</v>
      </c>
      <c r="B1187" s="1061">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61">
        <v>30</v>
      </c>
      <c r="B1188" s="1061">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475</v>
      </c>
      <c r="Z1191" s="347"/>
      <c r="AA1191" s="347"/>
      <c r="AB1191" s="347"/>
      <c r="AC1191" s="278" t="s">
        <v>460</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2">
      <c r="A1192" s="1061">
        <v>1</v>
      </c>
      <c r="B1192" s="1061">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61">
        <v>2</v>
      </c>
      <c r="B1193" s="1061">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61">
        <v>3</v>
      </c>
      <c r="B1194" s="1061">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61">
        <v>4</v>
      </c>
      <c r="B1195" s="1061">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61">
        <v>5</v>
      </c>
      <c r="B1196" s="1061">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61">
        <v>6</v>
      </c>
      <c r="B1197" s="1061">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61">
        <v>7</v>
      </c>
      <c r="B1198" s="1061">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61">
        <v>8</v>
      </c>
      <c r="B1199" s="1061">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61">
        <v>9</v>
      </c>
      <c r="B1200" s="1061">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61">
        <v>10</v>
      </c>
      <c r="B1201" s="1061">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61">
        <v>11</v>
      </c>
      <c r="B1202" s="1061">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61">
        <v>12</v>
      </c>
      <c r="B1203" s="1061">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61">
        <v>13</v>
      </c>
      <c r="B1204" s="1061">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61">
        <v>14</v>
      </c>
      <c r="B1205" s="1061">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61">
        <v>15</v>
      </c>
      <c r="B1206" s="1061">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61">
        <v>16</v>
      </c>
      <c r="B1207" s="1061">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61">
        <v>17</v>
      </c>
      <c r="B1208" s="1061">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61">
        <v>18</v>
      </c>
      <c r="B1209" s="1061">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61">
        <v>19</v>
      </c>
      <c r="B1210" s="1061">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61">
        <v>20</v>
      </c>
      <c r="B1211" s="1061">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61">
        <v>21</v>
      </c>
      <c r="B1212" s="1061">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61">
        <v>22</v>
      </c>
      <c r="B1213" s="1061">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61">
        <v>23</v>
      </c>
      <c r="B1214" s="1061">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61">
        <v>24</v>
      </c>
      <c r="B1215" s="1061">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61">
        <v>25</v>
      </c>
      <c r="B1216" s="1061">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61">
        <v>26</v>
      </c>
      <c r="B1217" s="1061">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61">
        <v>27</v>
      </c>
      <c r="B1218" s="1061">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61">
        <v>28</v>
      </c>
      <c r="B1219" s="1061">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61">
        <v>29</v>
      </c>
      <c r="B1220" s="1061">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61">
        <v>30</v>
      </c>
      <c r="B1221" s="1061">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475</v>
      </c>
      <c r="Z1224" s="347"/>
      <c r="AA1224" s="347"/>
      <c r="AB1224" s="347"/>
      <c r="AC1224" s="278" t="s">
        <v>460</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2">
      <c r="A1225" s="1061">
        <v>1</v>
      </c>
      <c r="B1225" s="1061">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61">
        <v>2</v>
      </c>
      <c r="B1226" s="1061">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61">
        <v>3</v>
      </c>
      <c r="B1227" s="1061">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61">
        <v>4</v>
      </c>
      <c r="B1228" s="1061">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61">
        <v>5</v>
      </c>
      <c r="B1229" s="1061">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61">
        <v>6</v>
      </c>
      <c r="B1230" s="1061">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61">
        <v>7</v>
      </c>
      <c r="B1231" s="1061">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61">
        <v>8</v>
      </c>
      <c r="B1232" s="1061">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61">
        <v>9</v>
      </c>
      <c r="B1233" s="1061">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61">
        <v>10</v>
      </c>
      <c r="B1234" s="1061">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61">
        <v>11</v>
      </c>
      <c r="B1235" s="1061">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61">
        <v>12</v>
      </c>
      <c r="B1236" s="1061">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61">
        <v>13</v>
      </c>
      <c r="B1237" s="1061">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61">
        <v>14</v>
      </c>
      <c r="B1238" s="1061">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61">
        <v>15</v>
      </c>
      <c r="B1239" s="1061">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61">
        <v>16</v>
      </c>
      <c r="B1240" s="1061">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61">
        <v>17</v>
      </c>
      <c r="B1241" s="1061">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61">
        <v>18</v>
      </c>
      <c r="B1242" s="1061">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61">
        <v>19</v>
      </c>
      <c r="B1243" s="1061">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61">
        <v>20</v>
      </c>
      <c r="B1244" s="1061">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61">
        <v>21</v>
      </c>
      <c r="B1245" s="1061">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61">
        <v>22</v>
      </c>
      <c r="B1246" s="1061">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61">
        <v>23</v>
      </c>
      <c r="B1247" s="1061">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61">
        <v>24</v>
      </c>
      <c r="B1248" s="1061">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61">
        <v>25</v>
      </c>
      <c r="B1249" s="1061">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61">
        <v>26</v>
      </c>
      <c r="B1250" s="1061">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61">
        <v>27</v>
      </c>
      <c r="B1251" s="1061">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61">
        <v>28</v>
      </c>
      <c r="B1252" s="1061">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61">
        <v>29</v>
      </c>
      <c r="B1253" s="1061">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61">
        <v>30</v>
      </c>
      <c r="B1254" s="1061">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475</v>
      </c>
      <c r="Z1257" s="347"/>
      <c r="AA1257" s="347"/>
      <c r="AB1257" s="347"/>
      <c r="AC1257" s="278" t="s">
        <v>460</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2">
      <c r="A1258" s="1061">
        <v>1</v>
      </c>
      <c r="B1258" s="1061">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61">
        <v>2</v>
      </c>
      <c r="B1259" s="1061">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61">
        <v>3</v>
      </c>
      <c r="B1260" s="1061">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61">
        <v>4</v>
      </c>
      <c r="B1261" s="1061">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61">
        <v>5</v>
      </c>
      <c r="B1262" s="1061">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61">
        <v>6</v>
      </c>
      <c r="B1263" s="1061">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61">
        <v>7</v>
      </c>
      <c r="B1264" s="1061">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61">
        <v>8</v>
      </c>
      <c r="B1265" s="1061">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61">
        <v>9</v>
      </c>
      <c r="B1266" s="1061">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61">
        <v>10</v>
      </c>
      <c r="B1267" s="1061">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61">
        <v>11</v>
      </c>
      <c r="B1268" s="1061">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61">
        <v>12</v>
      </c>
      <c r="B1269" s="1061">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61">
        <v>13</v>
      </c>
      <c r="B1270" s="1061">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61">
        <v>14</v>
      </c>
      <c r="B1271" s="1061">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61">
        <v>15</v>
      </c>
      <c r="B1272" s="1061">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61">
        <v>16</v>
      </c>
      <c r="B1273" s="1061">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61">
        <v>17</v>
      </c>
      <c r="B1274" s="1061">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61">
        <v>18</v>
      </c>
      <c r="B1275" s="1061">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61">
        <v>19</v>
      </c>
      <c r="B1276" s="1061">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61">
        <v>20</v>
      </c>
      <c r="B1277" s="1061">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61">
        <v>21</v>
      </c>
      <c r="B1278" s="1061">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61">
        <v>22</v>
      </c>
      <c r="B1279" s="1061">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61">
        <v>23</v>
      </c>
      <c r="B1280" s="1061">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61">
        <v>24</v>
      </c>
      <c r="B1281" s="1061">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61">
        <v>25</v>
      </c>
      <c r="B1282" s="1061">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61">
        <v>26</v>
      </c>
      <c r="B1283" s="1061">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61">
        <v>27</v>
      </c>
      <c r="B1284" s="1061">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61">
        <v>28</v>
      </c>
      <c r="B1285" s="1061">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61">
        <v>29</v>
      </c>
      <c r="B1286" s="1061">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61">
        <v>30</v>
      </c>
      <c r="B1287" s="1061">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475</v>
      </c>
      <c r="Z1290" s="347"/>
      <c r="AA1290" s="347"/>
      <c r="AB1290" s="347"/>
      <c r="AC1290" s="278" t="s">
        <v>460</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2">
      <c r="A1291" s="1061">
        <v>1</v>
      </c>
      <c r="B1291" s="1061">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61">
        <v>2</v>
      </c>
      <c r="B1292" s="1061">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61">
        <v>3</v>
      </c>
      <c r="B1293" s="1061">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61">
        <v>4</v>
      </c>
      <c r="B1294" s="1061">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61">
        <v>5</v>
      </c>
      <c r="B1295" s="1061">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61">
        <v>6</v>
      </c>
      <c r="B1296" s="1061">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61">
        <v>7</v>
      </c>
      <c r="B1297" s="1061">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61">
        <v>8</v>
      </c>
      <c r="B1298" s="1061">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61">
        <v>9</v>
      </c>
      <c r="B1299" s="1061">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61">
        <v>10</v>
      </c>
      <c r="B1300" s="1061">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61">
        <v>11</v>
      </c>
      <c r="B1301" s="1061">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61">
        <v>12</v>
      </c>
      <c r="B1302" s="1061">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61">
        <v>13</v>
      </c>
      <c r="B1303" s="1061">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61">
        <v>14</v>
      </c>
      <c r="B1304" s="1061">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61">
        <v>15</v>
      </c>
      <c r="B1305" s="1061">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61">
        <v>16</v>
      </c>
      <c r="B1306" s="1061">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61">
        <v>17</v>
      </c>
      <c r="B1307" s="1061">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61">
        <v>18</v>
      </c>
      <c r="B1308" s="1061">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61">
        <v>19</v>
      </c>
      <c r="B1309" s="1061">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61">
        <v>20</v>
      </c>
      <c r="B1310" s="1061">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61">
        <v>21</v>
      </c>
      <c r="B1311" s="1061">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61">
        <v>22</v>
      </c>
      <c r="B1312" s="1061">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61">
        <v>23</v>
      </c>
      <c r="B1313" s="1061">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61">
        <v>24</v>
      </c>
      <c r="B1314" s="1061">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61">
        <v>25</v>
      </c>
      <c r="B1315" s="1061">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61">
        <v>26</v>
      </c>
      <c r="B1316" s="1061">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61">
        <v>27</v>
      </c>
      <c r="B1317" s="1061">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61">
        <v>28</v>
      </c>
      <c r="B1318" s="1061">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61">
        <v>29</v>
      </c>
      <c r="B1319" s="1061">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61">
        <v>30</v>
      </c>
      <c r="B1320" s="1061">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2019-06-25T02:21:00Z</dcterms:modified>
</cp:coreProperties>
</file>