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95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<sst xmlns="http://schemas.openxmlformats.org/spreadsheetml/2006/main" count="3003" uniqueCount="682">
  <si>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</si>
  <si>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</si>
  <si>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</si>
  <si>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</si>
  <si>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</si>
  <si>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</si>
  <si>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</si>
  <si>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</si>
  <si>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</si>
  <si>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</si>
  <si>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</si>
  <si>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</si>
  <si>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</si>
  <si>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</si>
  <si>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</si>
  <si>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</si>
  <si>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</si>
  <si>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</si>
  <si>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</si>
  <si>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</si>
  <si>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</si>
  <si>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</si>
  <si>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</si>
  <si>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</si>
  <si>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</si>
  <si>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</si>
  <si>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</si>
  <si>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</si>
  <si>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</si>
  <si>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</si>
  <si>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</si>
  <si>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</si>
  <si>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</si>
  <si>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</si>
  <si>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</si>
  <si>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</si>
  <si>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</si>
  <si>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</si>
  <si>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</si>
  <si>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</si>
  <si>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</si>
  <si>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</si>
  <si>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</si>
  <si>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</si>
  <si>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</si>
  <si>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</si>
  <si>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</si>
  <si>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</si>
  <si>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</si>
  <si>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</si>
  <si>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</si>
  <si>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</si>
  <si>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</si>
  <si>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</si>
  <si>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</si>
  <si>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</si>
  <si>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</si>
  <si>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</si>
  <si>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</si>
  <si>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</si>
  <si>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</si>
  <si>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</si>
  <si>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</si>
  <si>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</si>
  <si>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</si>
  <si>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</si>
  <si>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</si>
  <si>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</si>
  <si>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</si>
  <si>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</si>
  <si>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</si>
  <si>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</si>
  <si>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</si>
  <si>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</si>
  <si>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</si>
  <si>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</si>
  <si>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</si>
  <si>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</si>
  <si>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</si>
  <si>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</si>
  <si>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</si>
  <si>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</si>
  <si>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</si>
  <si>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</si>
  <si>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</si>
  <si>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</si>
  <si>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</si>
  <si>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</si>
  <si>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</si>
  <si>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</si>
  <si>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</si>
  <si>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</si>
  <si>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</si>
  <si>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</si>
  <si>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</si>
  <si>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</si>
  <si>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</si>
  <si>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</si>
  <si>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</si>
  <si>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</si>
  <si>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</si>
  <si>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</si>
  <si>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</si>
  <si>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</si>
  <si>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</si>
  <si>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</si>
  <si>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</si>
  <si>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</si>
  <si>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</si>
  <si>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</si>
  <si>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</si>
  <si>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</si>
  <si>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</si>
  <si>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</si>
  <si>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</si>
  <si>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</si>
  <si>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</si>
  <si>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</si>
  <si>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</si>
  <si>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</si>
  <si>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</si>
  <si>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</si>
  <si>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</si>
  <si>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</si>
  <si>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</si>
  <si>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</si>
  <si>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</si>
  <si>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</si>
  <si>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</si>
  <si>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</si>
  <si>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</si>
  <si>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</si>
  <si>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</si>
  <si>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</si>
  <si>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</si>
  <si>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</si>
  <si>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</si>
  <si>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</si>
  <si>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</si>
  <si>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</si>
  <si>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</si>
  <si>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</si>
  <si>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</si>
  <si>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</si>
  <si>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</si>
  <si>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</si>
  <si>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</si>
  <si>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</si>
  <si>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</si>
  <si>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</si>
  <si>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</si>
  <si>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</si>
  <si>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</si>
  <si>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</si>
  <si>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</si>
  <si>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</si>
  <si>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</si>
  <si>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</si>
  <si>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</si>
  <si>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</si>
  <si>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</si>
  <si>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</si>
  <si>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</si>
  <si>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</si>
  <si>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</si>
  <si>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</si>
  <si>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</si>
  <si>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</si>
  <si>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</si>
  <si>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</si>
  <si>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</si>
  <si>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</si>
  <si>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</si>
  <si>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</si>
  <si>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</si>
  <si>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</si>
  <si>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</si>
  <si>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</si>
  <si>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</si>
  <si>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</si>
  <si>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</si>
  <si>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</si>
  <si>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</si>
  <si>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</si>
  <si>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</si>
  <si>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</si>
  <si>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</si>
  <si>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</si>
  <si>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</si>
  <si>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</si>
  <si>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</si>
  <si>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</si>
  <si>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</si>
  <si>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</si>
  <si>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</si>
  <si>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</si>
  <si>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</si>
  <si>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</si>
  <si>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</si>
  <si>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</si>
  <si>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</si>
  <si>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</si>
  <si>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</si>
  <si>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</si>
  <si>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</si>
  <si>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</si>
  <si>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</si>
  <si>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</si>
  <si>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</si>
  <si>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</si>
  <si>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</si>
  <si>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</si>
  <si>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</si>
  <si>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</si>
  <si>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</si>
  <si>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</si>
  <si>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</si>
  <si>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</si>
  <si>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</si>
  <si>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</si>
  <si>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</si>
  <si>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</si>
  <si>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</si>
  <si>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</si>
  <si>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</si>
  <si>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</si>
  <si>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</si>
  <si>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</si>
  <si>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</si>
  <si>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</si>
  <si>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</si>
  <si>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</si>
  <si>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</si>
  <si>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</si>
  <si>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</si>
  <si>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</si>
  <si>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</si>
  <si>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</si>
  <si>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</si>
  <si>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</si>
  <si>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</si>
  <si>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</si>
  <si>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</si>
  <si>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</si>
  <si>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</si>
  <si>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</si>
  <si>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</si>
  <si>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</si>
  <si>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</si>
  <si>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</si>
  <si>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</si>
  <si>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</si>
  <si>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</si>
  <si>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</si>
  <si>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</si>
  <si>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</si>
  <si>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</si>
  <si>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</si>
  <si>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</si>
  <si>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</si>
  <si>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</si>
  <si>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</si>
  <si>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</si>
  <si>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</si>
  <si>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</si>
  <si>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</si>
  <si>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</si>
  <si>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</si>
  <si>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</si>
  <si>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</si>
  <si>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</si>
  <si>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</si>
  <si>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</si>
  <si>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</si>
  <si>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</si>
  <si>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</si>
  <si>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</si>
  <si>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</si>
  <si>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</si>
  <si>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</si>
  <si>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</si>
  <si>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</si>
  <si>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</si>
  <si>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</si>
  <si>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</si>
  <si>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</si>
  <si>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</si>
  <si>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</si>
  <si>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</si>
  <si>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</si>
  <si>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</si>
  <si>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</si>
  <si>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</si>
  <si>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</si>
  <si>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</si>
  <si>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</si>
  <si>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</si>
  <si>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</si>
  <si>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</si>
  <si>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</si>
  <si>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</si>
  <si>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</si>
  <si>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</si>
  <si>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</si>
  <si>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</si>
  <si>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</si>
  <si>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</si>
  <si>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</si>
  <si>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</si>
  <si>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</si>
  <si>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</si>
  <si>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</si>
  <si>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</si>
  <si>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</si>
  <si>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</si>
  <si>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</si>
  <si>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</si>
  <si>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</si>
  <si>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</si>
  <si>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</si>
  <si>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</si>
  <si>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</si>
  <si>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</si>
  <si>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</si>
  <si>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</si>
  <si>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</si>
  <si>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</si>
  <si>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</si>
  <si>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</si>
  <si>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</si>
  <si>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</si>
  <si>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</si>
  <si>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</si>
  <si>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</si>
  <si>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</si>
  <si>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</si>
  <si>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</si>
  <si>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</si>
  <si>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</si>
  <si>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</si>
  <si>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</si>
  <si>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</si>
  <si>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</si>
  <si>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</si>
  <si>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</si>
  <si>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</si>
  <si>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</si>
  <si>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</si>
  <si>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</si>
  <si>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</si>
  <si>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</si>
  <si>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</si>
  <si>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</si>
  <si>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</si>
  <si>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</si>
  <si>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</si>
  <si>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</si>
  <si>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</si>
  <si>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</si>
  <si>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</si>
  <si>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</si>
  <si>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</si>
  <si>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</si>
  <si>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</si>
  <si>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</si>
  <si>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</si>
  <si>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</si>
  <si>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</si>
  <si>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</si>
  <si>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</si>
  <si>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</si>
  <si>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</si>
  <si>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</si>
  <si>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</si>
  <si>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</si>
  <si>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</si>
  <si>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</si>
  <si>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</si>
  <si>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</si>
  <si>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</si>
  <si>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</si>
  <si>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</si>
  <si>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</si>
  <si>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</si>
  <si>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</si>
  <si>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</si>
  <si>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</si>
  <si>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</si>
  <si>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</si>
  <si>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</si>
  <si>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</si>
  <si>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</si>
  <si>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</si>
  <si>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</si>
  <si>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</si>
  <si>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</si>
  <si>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</si>
  <si>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</si>
  <si>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</si>
  <si>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</si>
  <si>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</si>
  <si>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</si>
  <si>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</si>
  <si>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</si>
  <si>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</si>
  <si>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</si>
  <si>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</si>
  <si>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</si>
  <si>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</si>
  <si>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</si>
  <si>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</si>
  <si>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</si>
  <si>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</si>
  <si>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</si>
  <si>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</si>
  <si>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</si>
  <si>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</si>
  <si>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</si>
  <si>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</si>
  <si>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</si>
  <si>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</si>
  <si>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</si>
  <si>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</si>
  <si>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</si>
  <si>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</si>
  <si>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</si>
  <si>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</si>
  <si>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</si>
  <si>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</si>
  <si>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</si>
  <si>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</si>
  <si>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</si>
  <si>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</si>
  <si>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</si>
  <si>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</si>
  <si>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</si>
  <si>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</si>
  <si>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</si>
  <si>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</si>
  <si>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</si>
  <si>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</si>
  <si>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</si>
  <si>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</si>
  <si>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</si>
  <si>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</si>
  <si>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</si>
  <si>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</si>
  <si>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</si>
  <si>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</si>
  <si>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</si>
  <si>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</si>
  <si>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</si>
  <si>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</si>
  <si>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</si>
  <si>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</si>
  <si>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</si>
  <si>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</si>
  <si>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</si>
  <si>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</si>
  <si>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</si>
  <si>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</si>
  <si>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</si>
  <si>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</si>
  <si>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</si>
  <si>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</si>
  <si>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</si>
  <si>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</si>
  <si>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</si>
  <si>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</si>
  <si>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</si>
  <si>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</si>
  <si>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</si>
  <si>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</si>
  <si>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</si>
  <si>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</si>
  <si>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</si>
  <si>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</si>
  <si>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</si>
  <si>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</si>
  <si>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</si>
  <si>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</si>
  <si>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</si>
  <si>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</si>
  <si>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</si>
  <si>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</si>
  <si>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</si>
  <si>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</si>
  <si>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</si>
  <si>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</si>
  <si>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</si>
  <si>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</si>
  <si>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</si>
  <si>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</si>
  <si>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</si>
  <si>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</si>
  <si>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</si>
  <si>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</si>
  <si>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</si>
  <si>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</si>
  <si>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</si>
  <si>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</si>
  <si>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</si>
  <si>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</si>
  <si>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</si>
  <si>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</si>
  <si>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</si>
  <si>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</si>
  <si>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</si>
  <si>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</si>
  <si>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</si>
  <si>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</si>
  <si>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</si>
  <si>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</si>
  <si>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</si>
  <si>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</si>
  <si>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</si>
  <si>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</si>
  <si>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</si>
  <si>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</si>
  <si>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</si>
  <si>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</si>
  <si>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</si>
  <si>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</si>
  <si>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</si>
  <si>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</si>
  <si>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</si>
  <si>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</si>
  <si>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</si>
  <si>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</si>
  <si>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</si>
  <si>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</si>
  <si>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</si>
  <si>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</si>
  <si>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</si>
  <si>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</si>
  <si>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</si>
  <si>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</si>
  <si>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</si>
  <si>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</si>
  <si>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</si>
  <si>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</si>
  <si>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</si>
  <si>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</si>
  <si>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</si>
  <si>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</si>
  <si>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</si>
  <si>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</si>
  <si>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</si>
  <si>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</si>
  <si>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</si>
  <si>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</si>
  <si>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</si>
  <si>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</si>
  <si>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</si>
  <si>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</si>
  <si>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</si>
  <si>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</si>
  <si>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</si>
  <si>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</si>
  <si>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</si>
  <si>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</si>
  <si>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</si>
  <si>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</si>
  <si>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</si>
  <si>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</si>
  <si>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</si>
  <si>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</si>
  <si>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</si>
  <si>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</si>
  <si>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</si>
  <si>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</si>
  <si>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健康危機管理体制整備推進費</t>
    <rPh sb="0" eb="2">
      <t>ケンコウ</t>
    </rPh>
    <rPh sb="2" eb="4">
      <t>キキ</t>
    </rPh>
    <rPh sb="4" eb="6">
      <t>カンリ</t>
    </rPh>
    <rPh sb="6" eb="8">
      <t>タイセイ</t>
    </rPh>
    <rPh sb="8" eb="10">
      <t>セイビ</t>
    </rPh>
    <rPh sb="10" eb="12">
      <t>スイシン</t>
    </rPh>
    <rPh sb="12" eb="13">
      <t>ヒ</t>
    </rPh>
    <phoneticPr fontId="5"/>
  </si>
  <si>
    <t>健康局</t>
    <rPh sb="0" eb="2">
      <t>ケンコウ</t>
    </rPh>
    <rPh sb="2" eb="3">
      <t>キョク</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</si>
  <si>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</si>
  <si>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</si>
  <si>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</si>
  <si>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t>
  </si>
  <si>
    <t>-</t>
    <phoneticPr fontId="5"/>
  </si>
  <si>
    <t>-</t>
    <phoneticPr fontId="5"/>
  </si>
  <si>
    <t>多様化する健康危機事例に対応するため、健康危機管理に関する研修の実施などにより、地域における健康危機管理対策の基盤の整備を図る。</t>
    <phoneticPr fontId="5"/>
  </si>
  <si>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</si>
  <si>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</si>
  <si>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</si>
  <si>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</si>
  <si>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</si>
  <si>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平成35年度に健康危機管理保健所長等研修において健康危機管理について理解が高まったと回答した受講者の割合を100%まで引き上げる</t>
    <phoneticPr fontId="5"/>
  </si>
  <si>
    <t>健康危機管理保健所長等研修において健康危機管理について理解が高まったと回答した受講者の割合</t>
    <phoneticPr fontId="5"/>
  </si>
  <si>
    <t>研修受講者アンケート</t>
    <rPh sb="0" eb="2">
      <t>ケンシュウ</t>
    </rPh>
    <rPh sb="2" eb="5">
      <t>ジュコウシャ</t>
    </rPh>
    <phoneticPr fontId="5"/>
  </si>
  <si>
    <t>％</t>
    <phoneticPr fontId="5"/>
  </si>
  <si>
    <t>％</t>
    <phoneticPr fontId="5"/>
  </si>
  <si>
    <t>-</t>
    <phoneticPr fontId="5"/>
  </si>
  <si>
    <t>-</t>
    <phoneticPr fontId="5"/>
  </si>
  <si>
    <t>-</t>
    <phoneticPr fontId="5"/>
  </si>
  <si>
    <t>健康危機管理保健所長等研修の受講者出席率</t>
    <phoneticPr fontId="5"/>
  </si>
  <si>
    <t>当該年度執行額（千円）／健康危機管理保健所研修の受講者数　　　　　　　　　　　</t>
    <phoneticPr fontId="5"/>
  </si>
  <si>
    <t>Ⅰ-11 健康危機管理を推進すること</t>
    <phoneticPr fontId="5"/>
  </si>
  <si>
    <t>Ⅰ-11-1　健康危機が発生した際に迅速かつ適切に対応するための体制を整備すること</t>
    <phoneticPr fontId="5"/>
  </si>
  <si>
    <t xml:space="preserve">3,541 / 95  </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</si>
  <si>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</si>
  <si>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</si>
  <si>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</si>
  <si>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</si>
  <si>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</si>
  <si>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</si>
  <si>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</si>
  <si>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phoneticPr fontId="5"/>
  </si>
  <si>
    <t>-</t>
    <phoneticPr fontId="5"/>
  </si>
  <si>
    <t>-</t>
    <phoneticPr fontId="5"/>
  </si>
  <si>
    <t>-</t>
    <phoneticPr fontId="5"/>
  </si>
  <si>
    <t>無</t>
  </si>
  <si>
    <t>‐</t>
  </si>
  <si>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phoneticPr fontId="5"/>
  </si>
  <si>
    <t>健康危機管理事例は地域のみでなく広域的な発生が見込まれることから、国として実施する必要がある。</t>
    <phoneticPr fontId="5"/>
  </si>
  <si>
    <t>実際の健康危機事例発生時の対応に関する演習、必要な知識等の取得を内容とした研修は今後の災害に備えた優先度の高い事業である。</t>
    <phoneticPr fontId="5"/>
  </si>
  <si>
    <t>優先調達（障害者就労施設からの購入）のため、妥当である。</t>
    <phoneticPr fontId="5"/>
  </si>
  <si>
    <t>-</t>
    <phoneticPr fontId="5"/>
  </si>
  <si>
    <t>-</t>
    <phoneticPr fontId="5"/>
  </si>
  <si>
    <t>研修に係る謝金、旅費、消耗品等の支出の抑制等によりコストの削減に努めており、妥当な水準である。</t>
    <phoneticPr fontId="5"/>
  </si>
  <si>
    <t>研修に係る謝金、旅費、消耗品等に資する経費であり、必要なものに限定されている。</t>
    <phoneticPr fontId="5"/>
  </si>
  <si>
    <t>消耗品等の調達について、想定されていた支出を下回ったため。</t>
    <phoneticPr fontId="5"/>
  </si>
  <si>
    <t>コスト削減や効率化に向け、執行実績を勘案した予算積算としている。</t>
    <phoneticPr fontId="5"/>
  </si>
  <si>
    <t>健康危機管理保健所長等研修において健康危機管理について理解が高まったと回答した受講者の割合は高水準で推移しており、成果目標に見合ったものとなっている。</t>
    <phoneticPr fontId="5"/>
  </si>
  <si>
    <t>健康危機管理保健所長等研修の受講出席率は高水準で推移しており、見込みに見合ったものとなっている。</t>
    <phoneticPr fontId="5"/>
  </si>
  <si>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</si>
  <si>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phoneticPr fontId="5"/>
  </si>
  <si>
    <t>受講出席率も増加傾向にあることから、今後も引き続き適正執行に努め、事業を推進すべきと判断するが、予算の執行率は低い水準であるため、予算の見直し等を検討する。</t>
    <phoneticPr fontId="5"/>
  </si>
  <si>
    <t>3,082 / 89</t>
    <phoneticPr fontId="5"/>
  </si>
  <si>
    <t>3,744 / 80</t>
    <phoneticPr fontId="5"/>
  </si>
  <si>
    <t>千円</t>
    <rPh sb="0" eb="2">
      <t>センエン</t>
    </rPh>
    <phoneticPr fontId="5"/>
  </si>
  <si>
    <t>X　/　Y</t>
    <phoneticPr fontId="5"/>
  </si>
  <si>
    <t>-</t>
    <phoneticPr fontId="5"/>
  </si>
  <si>
    <t>株式会社根本商事</t>
    <rPh sb="0" eb="4">
      <t>カブシキガイシャ</t>
    </rPh>
    <rPh sb="4" eb="6">
      <t>ネモト</t>
    </rPh>
    <rPh sb="6" eb="8">
      <t>ショウジ</t>
    </rPh>
    <phoneticPr fontId="5"/>
  </si>
  <si>
    <t>株式会社ヤマダ電機</t>
    <rPh sb="0" eb="4">
      <t>カブシキガイシャ</t>
    </rPh>
    <rPh sb="7" eb="9">
      <t>デンキ</t>
    </rPh>
    <phoneticPr fontId="5"/>
  </si>
  <si>
    <t>株式会社竹宝商会</t>
    <rPh sb="0" eb="4">
      <t>カブシキガイシャ</t>
    </rPh>
    <rPh sb="4" eb="5">
      <t>タケ</t>
    </rPh>
    <rPh sb="5" eb="6">
      <t>タカラ</t>
    </rPh>
    <rPh sb="6" eb="8">
      <t>ショウカイ</t>
    </rPh>
    <phoneticPr fontId="5"/>
  </si>
  <si>
    <t>株式会社外国文献社</t>
    <rPh sb="0" eb="4">
      <t>カブシキガイシャ</t>
    </rPh>
    <rPh sb="4" eb="6">
      <t>ガイコク</t>
    </rPh>
    <rPh sb="6" eb="8">
      <t>ブンケン</t>
    </rPh>
    <rPh sb="8" eb="9">
      <t>シャ</t>
    </rPh>
    <phoneticPr fontId="5"/>
  </si>
  <si>
    <t>個人Ａ</t>
    <rPh sb="0" eb="2">
      <t>コジン</t>
    </rPh>
    <phoneticPr fontId="5"/>
  </si>
  <si>
    <t>プリンター等</t>
    <rPh sb="5" eb="6">
      <t>トウ</t>
    </rPh>
    <phoneticPr fontId="5"/>
  </si>
  <si>
    <t>デスクトップＰＣ</t>
    <phoneticPr fontId="5"/>
  </si>
  <si>
    <t>消耗品</t>
    <rPh sb="0" eb="3">
      <t>ショウモウヒン</t>
    </rPh>
    <phoneticPr fontId="5"/>
  </si>
  <si>
    <t>アンケート入力集計業務等</t>
    <rPh sb="5" eb="7">
      <t>ニュウリョク</t>
    </rPh>
    <rPh sb="7" eb="9">
      <t>シュウケイ</t>
    </rPh>
    <rPh sb="9" eb="12">
      <t>ギョウムトウ</t>
    </rPh>
    <phoneticPr fontId="5"/>
  </si>
  <si>
    <t>委員等旅費・諸謝金</t>
    <rPh sb="0" eb="2">
      <t>イイン</t>
    </rPh>
    <rPh sb="2" eb="3">
      <t>トウ</t>
    </rPh>
    <rPh sb="3" eb="5">
      <t>リョヒ</t>
    </rPh>
    <rPh sb="6" eb="7">
      <t>ショ</t>
    </rPh>
    <rPh sb="7" eb="9">
      <t>シャキン</t>
    </rPh>
    <phoneticPr fontId="5"/>
  </si>
  <si>
    <t>修了証書印刷等</t>
    <rPh sb="0" eb="2">
      <t>シュウリョウ</t>
    </rPh>
    <rPh sb="2" eb="4">
      <t>ショウショ</t>
    </rPh>
    <rPh sb="4" eb="6">
      <t>インサツ</t>
    </rPh>
    <rPh sb="6" eb="7">
      <t>トウ</t>
    </rPh>
    <phoneticPr fontId="5"/>
  </si>
  <si>
    <t>-</t>
    <phoneticPr fontId="5"/>
  </si>
  <si>
    <t>-</t>
    <phoneticPr fontId="5"/>
  </si>
  <si>
    <t>-</t>
    <phoneticPr fontId="5"/>
  </si>
  <si>
    <t>322</t>
    <phoneticPr fontId="5"/>
  </si>
  <si>
    <t>307</t>
    <phoneticPr fontId="5"/>
  </si>
  <si>
    <t>292</t>
    <phoneticPr fontId="5"/>
  </si>
  <si>
    <t>320</t>
    <phoneticPr fontId="5"/>
  </si>
  <si>
    <t>252</t>
    <phoneticPr fontId="5"/>
  </si>
  <si>
    <t>317</t>
    <phoneticPr fontId="5"/>
  </si>
  <si>
    <t>295</t>
    <phoneticPr fontId="5"/>
  </si>
  <si>
    <t>327</t>
    <phoneticPr fontId="5"/>
  </si>
  <si>
    <t>2,508 / 126</t>
    <phoneticPr fontId="5"/>
  </si>
  <si>
    <t>-</t>
    <phoneticPr fontId="5"/>
  </si>
  <si>
    <t>個人Ｂ</t>
    <rPh sb="0" eb="2">
      <t>コジン</t>
    </rPh>
    <phoneticPr fontId="5"/>
  </si>
  <si>
    <t>有限会社正陽印刷</t>
    <rPh sb="0" eb="8">
      <t>ユウゲンガイシャセイヨウインサツ</t>
    </rPh>
    <phoneticPr fontId="5"/>
  </si>
  <si>
    <t>兼松エレクトロニクス株式会社</t>
    <rPh sb="0" eb="2">
      <t>カネマツ</t>
    </rPh>
    <rPh sb="10" eb="14">
      <t>カブシキガイシャ</t>
    </rPh>
    <phoneticPr fontId="5"/>
  </si>
  <si>
    <t>個人Ｄ</t>
    <rPh sb="0" eb="2">
      <t>コジン</t>
    </rPh>
    <phoneticPr fontId="5"/>
  </si>
  <si>
    <t>個人Ｃ</t>
    <rPh sb="0" eb="2">
      <t>コジン</t>
    </rPh>
    <phoneticPr fontId="5"/>
  </si>
  <si>
    <t>-</t>
    <phoneticPr fontId="5"/>
  </si>
  <si>
    <t>-</t>
    <phoneticPr fontId="5"/>
  </si>
  <si>
    <t>-</t>
    <phoneticPr fontId="5"/>
  </si>
  <si>
    <t>-</t>
    <phoneticPr fontId="5"/>
  </si>
  <si>
    <t>-</t>
    <phoneticPr fontId="5"/>
  </si>
  <si>
    <t>地域健康危機管理対策事業</t>
    <phoneticPr fontId="5"/>
  </si>
  <si>
    <t>健康危機管理体制の整備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</si>
  <si>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</si>
  <si>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</si>
  <si>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</si>
  <si>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</si>
  <si>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</si>
  <si>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</si>
  <si>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</si>
  <si>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</si>
  <si>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</si>
  <si>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</si>
  <si>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</si>
  <si>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</si>
  <si>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需用費</t>
    <rPh sb="0" eb="3">
      <t>ジュヨウヒ</t>
    </rPh>
    <phoneticPr fontId="5"/>
  </si>
  <si>
    <t>事務用品購入費</t>
    <rPh sb="0" eb="2">
      <t>ジム</t>
    </rPh>
    <rPh sb="2" eb="4">
      <t>ヨウヒン</t>
    </rPh>
    <rPh sb="4" eb="7">
      <t>コウニュウヒ</t>
    </rPh>
    <phoneticPr fontId="5"/>
  </si>
  <si>
    <t>A.株式会社根本商事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</si>
</sst>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141588</xdr:colOff>
      <xdr:row>741</xdr:row>
      <xdr:rowOff>12872</xdr:rowOff>
    </xdr:from>
    <xdr:to>
      <xdr:col>34</xdr:col>
      <xdr:colOff>134548</xdr:colOff>
      <xdr:row>742</xdr:row>
      <xdr:rowOff>259363</xdr:rowOff>
    </xdr:to>
    <xdr:sp macro="" textlink="">
      <xdr:nvSpPr>
        <xdr:cNvPr id="7" name="正方形/長方形 6"/>
        <xdr:cNvSpPr/>
      </xdr:nvSpPr>
      <xdr:spPr>
        <a:xfrm>
          <a:off x="4466453" y="40172331"/>
          <a:ext cx="2670257" cy="5940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２．５</a:t>
          </a:r>
          <a:r>
            <a:rPr kumimoji="1" lang="ja-JP" altLang="en-US" sz="1100"/>
            <a:t>百万円</a:t>
          </a:r>
          <a:endParaRPr kumimoji="1" lang="en-US" altLang="ja-JP" sz="1100"/>
        </a:p>
      </xdr:txBody>
    </xdr:sp>
    <xdr:clientData/>
  </xdr:twoCellAnchor>
  <xdr:twoCellAnchor>
    <xdr:from>
      <xdr:col>21</xdr:col>
      <xdr:colOff>0</xdr:colOff>
      <xdr:row>742</xdr:row>
      <xdr:rowOff>283176</xdr:rowOff>
    </xdr:from>
    <xdr:to>
      <xdr:col>35</xdr:col>
      <xdr:colOff>78081</xdr:colOff>
      <xdr:row>744</xdr:row>
      <xdr:rowOff>125335</xdr:rowOff>
    </xdr:to>
    <xdr:sp macro="" textlink="">
      <xdr:nvSpPr>
        <xdr:cNvPr id="8" name="大かっこ 7"/>
        <xdr:cNvSpPr/>
      </xdr:nvSpPr>
      <xdr:spPr>
        <a:xfrm>
          <a:off x="4324865" y="40790169"/>
          <a:ext cx="2961324" cy="53722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13</xdr:col>
      <xdr:colOff>35951</xdr:colOff>
      <xdr:row>746</xdr:row>
      <xdr:rowOff>18642</xdr:rowOff>
    </xdr:from>
    <xdr:to>
      <xdr:col>26</xdr:col>
      <xdr:colOff>28912</xdr:colOff>
      <xdr:row>747</xdr:row>
      <xdr:rowOff>227132</xdr:rowOff>
    </xdr:to>
    <xdr:sp macro="" textlink="">
      <xdr:nvSpPr>
        <xdr:cNvPr id="10" name="正方形/長方形 9"/>
        <xdr:cNvSpPr/>
      </xdr:nvSpPr>
      <xdr:spPr>
        <a:xfrm>
          <a:off x="2597848" y="42638090"/>
          <a:ext cx="2554857" cy="56321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２．２</a:t>
          </a:r>
          <a:r>
            <a:rPr kumimoji="1" lang="ja-JP" altLang="en-US" sz="1100"/>
            <a:t>百万円</a:t>
          </a:r>
          <a:endParaRPr kumimoji="1" lang="en-US" altLang="ja-JP" sz="1100"/>
        </a:p>
      </xdr:txBody>
    </xdr:sp>
    <xdr:clientData/>
  </xdr:twoCellAnchor>
  <xdr:twoCellAnchor>
    <xdr:from>
      <xdr:col>38</xdr:col>
      <xdr:colOff>17869</xdr:colOff>
      <xdr:row>744</xdr:row>
      <xdr:rowOff>333299</xdr:rowOff>
    </xdr:from>
    <xdr:to>
      <xdr:col>51</xdr:col>
      <xdr:colOff>47354</xdr:colOff>
      <xdr:row>746</xdr:row>
      <xdr:rowOff>332196</xdr:rowOff>
    </xdr:to>
    <xdr:sp macro="" textlink="">
      <xdr:nvSpPr>
        <xdr:cNvPr id="11" name="テキスト ボックス 10"/>
        <xdr:cNvSpPr txBox="1"/>
      </xdr:nvSpPr>
      <xdr:spPr>
        <a:xfrm>
          <a:off x="7682693" y="42153652"/>
          <a:ext cx="2920602" cy="693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０．３百万円</a:t>
          </a:r>
        </a:p>
      </xdr:txBody>
    </xdr:sp>
    <xdr:clientData/>
  </xdr:twoCellAnchor>
  <xdr:twoCellAnchor>
    <xdr:from>
      <xdr:col>14</xdr:col>
      <xdr:colOff>43052</xdr:colOff>
      <xdr:row>744</xdr:row>
      <xdr:rowOff>323388</xdr:rowOff>
    </xdr:from>
    <xdr:to>
      <xdr:col>19</xdr:col>
      <xdr:colOff>57103</xdr:colOff>
      <xdr:row>745</xdr:row>
      <xdr:rowOff>198104</xdr:rowOff>
    </xdr:to>
    <xdr:sp macro="" textlink="">
      <xdr:nvSpPr>
        <xdr:cNvPr id="12" name="テキスト ボックス 11"/>
        <xdr:cNvSpPr txBox="1"/>
      </xdr:nvSpPr>
      <xdr:spPr>
        <a:xfrm>
          <a:off x="2802018" y="42233388"/>
          <a:ext cx="999395" cy="22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12</xdr:col>
      <xdr:colOff>22813</xdr:colOff>
      <xdr:row>747</xdr:row>
      <xdr:rowOff>282466</xdr:rowOff>
    </xdr:from>
    <xdr:to>
      <xdr:col>26</xdr:col>
      <xdr:colOff>156376</xdr:colOff>
      <xdr:row>749</xdr:row>
      <xdr:rowOff>157170</xdr:rowOff>
    </xdr:to>
    <xdr:sp macro="" textlink="">
      <xdr:nvSpPr>
        <xdr:cNvPr id="13" name="大かっこ 12"/>
        <xdr:cNvSpPr/>
      </xdr:nvSpPr>
      <xdr:spPr>
        <a:xfrm>
          <a:off x="2387641" y="43256638"/>
          <a:ext cx="2892528" cy="5841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19</xdr:col>
      <xdr:colOff>131381</xdr:colOff>
      <xdr:row>749</xdr:row>
      <xdr:rowOff>262937</xdr:rowOff>
    </xdr:from>
    <xdr:to>
      <xdr:col>19</xdr:col>
      <xdr:colOff>139946</xdr:colOff>
      <xdr:row>750</xdr:row>
      <xdr:rowOff>265941</xdr:rowOff>
    </xdr:to>
    <xdr:cxnSp macro="">
      <xdr:nvCxnSpPr>
        <xdr:cNvPr id="14" name="直線矢印コネクタ 13"/>
        <xdr:cNvCxnSpPr/>
      </xdr:nvCxnSpPr>
      <xdr:spPr>
        <a:xfrm>
          <a:off x="3875691" y="43946558"/>
          <a:ext cx="8565" cy="35772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97202</xdr:colOff>
      <xdr:row>750</xdr:row>
      <xdr:rowOff>111672</xdr:rowOff>
    </xdr:from>
    <xdr:to>
      <xdr:col>20</xdr:col>
      <xdr:colOff>11115</xdr:colOff>
      <xdr:row>751</xdr:row>
      <xdr:rowOff>53983</xdr:rowOff>
    </xdr:to>
    <xdr:sp macro="" textlink="">
      <xdr:nvSpPr>
        <xdr:cNvPr id="15" name="テキスト ボックス 14"/>
        <xdr:cNvSpPr txBox="1"/>
      </xdr:nvSpPr>
      <xdr:spPr>
        <a:xfrm>
          <a:off x="1870823" y="44150017"/>
          <a:ext cx="2081671" cy="297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13</xdr:col>
      <xdr:colOff>49089</xdr:colOff>
      <xdr:row>751</xdr:row>
      <xdr:rowOff>27519</xdr:rowOff>
    </xdr:from>
    <xdr:to>
      <xdr:col>26</xdr:col>
      <xdr:colOff>42050</xdr:colOff>
      <xdr:row>752</xdr:row>
      <xdr:rowOff>316853</xdr:rowOff>
    </xdr:to>
    <xdr:sp macro="" textlink="">
      <xdr:nvSpPr>
        <xdr:cNvPr id="16" name="正方形/長方形 15"/>
        <xdr:cNvSpPr/>
      </xdr:nvSpPr>
      <xdr:spPr>
        <a:xfrm>
          <a:off x="2610986" y="44420588"/>
          <a:ext cx="2554857" cy="64405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民間団体等（１４社）</a:t>
          </a:r>
          <a:endParaRPr kumimoji="1" lang="en-US" altLang="ja-JP" sz="1100"/>
        </a:p>
        <a:p>
          <a:pPr algn="ctr"/>
          <a:r>
            <a:rPr kumimoji="1" lang="ja-JP" altLang="en-US" sz="1100">
              <a:solidFill>
                <a:sysClr val="windowText" lastClr="000000"/>
              </a:solidFill>
            </a:rPr>
            <a:t>２．２</a:t>
          </a:r>
          <a:r>
            <a:rPr kumimoji="1" lang="ja-JP" altLang="en-US" sz="1100"/>
            <a:t>百万円</a:t>
          </a:r>
          <a:endParaRPr kumimoji="1" lang="en-US" altLang="ja-JP" sz="1100"/>
        </a:p>
      </xdr:txBody>
    </xdr:sp>
    <xdr:clientData/>
  </xdr:twoCellAnchor>
  <xdr:twoCellAnchor>
    <xdr:from>
      <xdr:col>12</xdr:col>
      <xdr:colOff>78028</xdr:colOff>
      <xdr:row>752</xdr:row>
      <xdr:rowOff>335993</xdr:rowOff>
    </xdr:from>
    <xdr:to>
      <xdr:col>27</xdr:col>
      <xdr:colOff>23399</xdr:colOff>
      <xdr:row>754</xdr:row>
      <xdr:rowOff>203638</xdr:rowOff>
    </xdr:to>
    <xdr:sp macro="" textlink="">
      <xdr:nvSpPr>
        <xdr:cNvPr id="17" name="大かっこ 16"/>
        <xdr:cNvSpPr/>
      </xdr:nvSpPr>
      <xdr:spPr>
        <a:xfrm>
          <a:off x="2442856" y="45083786"/>
          <a:ext cx="2901405" cy="57709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28</xdr:col>
      <xdr:colOff>30731</xdr:colOff>
      <xdr:row>744</xdr:row>
      <xdr:rowOff>175537</xdr:rowOff>
    </xdr:from>
    <xdr:to>
      <xdr:col>28</xdr:col>
      <xdr:colOff>30731</xdr:colOff>
      <xdr:row>745</xdr:row>
      <xdr:rowOff>75138</xdr:rowOff>
    </xdr:to>
    <xdr:cxnSp macro="">
      <xdr:nvCxnSpPr>
        <xdr:cNvPr id="19" name="直線コネクタ 18"/>
        <xdr:cNvCxnSpPr/>
      </xdr:nvCxnSpPr>
      <xdr:spPr>
        <a:xfrm>
          <a:off x="5698106" y="42079584"/>
          <a:ext cx="0" cy="25083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91966</xdr:colOff>
      <xdr:row>745</xdr:row>
      <xdr:rowOff>65691</xdr:rowOff>
    </xdr:from>
    <xdr:to>
      <xdr:col>38</xdr:col>
      <xdr:colOff>0</xdr:colOff>
      <xdr:row>745</xdr:row>
      <xdr:rowOff>78831</xdr:rowOff>
    </xdr:to>
    <xdr:cxnSp macro="">
      <xdr:nvCxnSpPr>
        <xdr:cNvPr id="22" name="直線コネクタ 21"/>
        <xdr:cNvCxnSpPr/>
      </xdr:nvCxnSpPr>
      <xdr:spPr>
        <a:xfrm flipV="1">
          <a:off x="3836276" y="42330415"/>
          <a:ext cx="3652345" cy="1314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194664</xdr:colOff>
      <xdr:row>745</xdr:row>
      <xdr:rowOff>59119</xdr:rowOff>
    </xdr:from>
    <xdr:to>
      <xdr:col>38</xdr:col>
      <xdr:colOff>0</xdr:colOff>
      <xdr:row>750</xdr:row>
      <xdr:rowOff>282465</xdr:rowOff>
    </xdr:to>
    <xdr:cxnSp macro="">
      <xdr:nvCxnSpPr>
        <xdr:cNvPr id="25" name="直線矢印コネクタ 24"/>
        <xdr:cNvCxnSpPr/>
      </xdr:nvCxnSpPr>
      <xdr:spPr>
        <a:xfrm>
          <a:off x="7486216" y="42323843"/>
          <a:ext cx="2405" cy="199696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91966</xdr:colOff>
      <xdr:row>745</xdr:row>
      <xdr:rowOff>72258</xdr:rowOff>
    </xdr:from>
    <xdr:to>
      <xdr:col>19</xdr:col>
      <xdr:colOff>96130</xdr:colOff>
      <xdr:row>745</xdr:row>
      <xdr:rowOff>328448</xdr:rowOff>
    </xdr:to>
    <xdr:cxnSp macro="">
      <xdr:nvCxnSpPr>
        <xdr:cNvPr id="27" name="直線矢印コネクタ 26"/>
        <xdr:cNvCxnSpPr/>
      </xdr:nvCxnSpPr>
      <xdr:spPr>
        <a:xfrm flipH="1">
          <a:off x="3836276" y="42336982"/>
          <a:ext cx="4164" cy="25619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108387</xdr:colOff>
      <xdr:row>751</xdr:row>
      <xdr:rowOff>29232</xdr:rowOff>
    </xdr:from>
    <xdr:to>
      <xdr:col>44</xdr:col>
      <xdr:colOff>101348</xdr:colOff>
      <xdr:row>752</xdr:row>
      <xdr:rowOff>315310</xdr:rowOff>
    </xdr:to>
    <xdr:sp macro="" textlink="">
      <xdr:nvSpPr>
        <xdr:cNvPr id="28" name="正方形/長方形 27"/>
        <xdr:cNvSpPr/>
      </xdr:nvSpPr>
      <xdr:spPr>
        <a:xfrm>
          <a:off x="6217525" y="44422301"/>
          <a:ext cx="2554857" cy="64080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solidFill>
                <a:sysClr val="windowText" lastClr="000000"/>
              </a:solidFill>
            </a:rPr>
            <a:t>０．３</a:t>
          </a:r>
          <a:r>
            <a:rPr kumimoji="1" lang="ja-JP" altLang="en-US" sz="1100"/>
            <a:t>百万円</a:t>
          </a:r>
          <a:endParaRPr kumimoji="1" lang="en-US" altLang="ja-JP" sz="1100"/>
        </a:p>
      </xdr:txBody>
    </xdr:sp>
    <xdr:clientData/>
  </xdr:twoCellAnchor>
  <xdr:twoCellAnchor>
    <xdr:from>
      <xdr:col>30</xdr:col>
      <xdr:colOff>189188</xdr:colOff>
      <xdr:row>752</xdr:row>
      <xdr:rowOff>350127</xdr:rowOff>
    </xdr:from>
    <xdr:to>
      <xdr:col>44</xdr:col>
      <xdr:colOff>170795</xdr:colOff>
      <xdr:row>754</xdr:row>
      <xdr:rowOff>222532</xdr:rowOff>
    </xdr:to>
    <xdr:sp macro="" textlink="">
      <xdr:nvSpPr>
        <xdr:cNvPr id="29" name="大かっこ 28"/>
        <xdr:cNvSpPr/>
      </xdr:nvSpPr>
      <xdr:spPr>
        <a:xfrm>
          <a:off x="6101257" y="45097920"/>
          <a:ext cx="2740572" cy="5818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職員旅費、委員等旅費</a:t>
          </a:r>
          <a:endParaRPr kumimoji="1" lang="en-US" altLang="ja-JP" sz="1100"/>
        </a:p>
      </xdr:txBody>
    </xdr:sp>
    <xdr:clientData/>
  </xdr:twoCellAnchor>
  <xdr:twoCellAnchor>
    <xdr:from>
      <xdr:col>29</xdr:col>
      <xdr:colOff>83851</xdr:colOff>
      <xdr:row>750</xdr:row>
      <xdr:rowOff>107035</xdr:rowOff>
    </xdr:from>
    <xdr:to>
      <xdr:col>35</xdr:col>
      <xdr:colOff>168088</xdr:colOff>
      <xdr:row>751</xdr:row>
      <xdr:rowOff>49346</xdr:rowOff>
    </xdr:to>
    <xdr:sp macro="" textlink="">
      <xdr:nvSpPr>
        <xdr:cNvPr id="34" name="テキスト ボックス 33"/>
        <xdr:cNvSpPr txBox="1"/>
      </xdr:nvSpPr>
      <xdr:spPr>
        <a:xfrm>
          <a:off x="5933322" y="44011682"/>
          <a:ext cx="1294472" cy="28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旅費等支払い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346</v>
      </c>
      <c r="AT2" s="220"/>
      <c r="AU2" s="220"/>
      <c r="AV2" s="52" t="str">
        <f>IF(AW2="", "", "-")</f>
        <v/>
      </c>
      <c r="AW2" s="401"/>
      <c r="AX2" s="401"/>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570</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571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168</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573</v>
      </c>
      <c r="AF5" s="726"/>
      <c r="AG5" s="726"/>
      <c r="AH5" s="726"/>
      <c r="AI5" s="726"/>
      <c r="AJ5" s="726"/>
      <c r="AK5" s="726"/>
      <c r="AL5" s="726"/>
      <c r="AM5" s="726"/>
      <c r="AN5" s="726"/>
      <c r="AO5" s="726"/>
      <c r="AP5" s="727"/>
      <c r="AQ5" s="728" t="s">
        <v>574</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577</v>
      </c>
      <c r="H7" s="839"/>
      <c r="I7" s="839"/>
      <c r="J7" s="839"/>
      <c r="K7" s="839"/>
      <c r="L7" s="839"/>
      <c r="M7" s="839"/>
      <c r="N7" s="839"/>
      <c r="O7" s="839"/>
      <c r="P7" s="839"/>
      <c r="Q7" s="839"/>
      <c r="R7" s="839"/>
      <c r="S7" s="839"/>
      <c r="T7" s="839"/>
      <c r="U7" s="839"/>
      <c r="V7" s="839"/>
      <c r="W7" s="839"/>
      <c r="X7" s="840"/>
      <c r="Y7" s="399" t="s">
        <v>516</v>
      </c>
      <c r="Z7" s="296"/>
      <c r="AA7" s="296"/>
      <c r="AB7" s="296"/>
      <c r="AC7" s="296"/>
      <c r="AD7" s="400"/>
      <c r="AE7" s="387" t="s">
        <v>578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580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3"/>
      <c r="H14" s="754"/>
      <c r="I14" s="584" t="s">
        <v>8</v>
      </c>
      <c r="J14" s="638"/>
      <c r="K14" s="638"/>
      <c r="L14" s="638"/>
      <c r="M14" s="638"/>
      <c r="N14" s="638"/>
      <c r="O14" s="639"/>
      <c r="P14" s="108" t="s">
        <v>644</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5"/>
      <c r="H18" s="756"/>
      <c r="I18" s="743" t="s">
        <v>20</v>
      </c>
      <c r="J18" s="744"/>
      <c r="K18" s="744"/>
      <c r="L18" s="744"/>
      <c r="M18" s="744"/>
      <c r="N18" s="744"/>
      <c r="O18" s="745"/>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4</v>
      </c>
      <c r="Q19" s="109"/>
      <c r="R19" s="109"/>
      <c r="S19" s="109"/>
      <c r="T19" s="109"/>
      <c r="U19" s="109"/>
      <c r="V19" s="110"/>
      <c r="W19" s="108">
        <v>3</v>
      </c>
      <c r="X19" s="109"/>
      <c r="Y19" s="109"/>
      <c r="Z19" s="109"/>
      <c r="AA19" s="109"/>
      <c r="AB19" s="109"/>
      <c r="AC19" s="110"/>
      <c r="AD19" s="108">
        <v>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0.75</v>
      </c>
      <c r="X20" s="548"/>
      <c r="Y20" s="548"/>
      <c r="Z20" s="548"/>
      <c r="AA20" s="548"/>
      <c r="AB20" s="548"/>
      <c r="AC20" s="548"/>
      <c r="AD20" s="548">
        <f t="shared" ref="AD20" si="1">IF(AD18=0, "-", SUM(AD19)/AD18)</f>
        <v>0.75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5" t="s">
        <v>478</v>
      </c>
      <c r="H21" s="936"/>
      <c r="I21" s="936"/>
      <c r="J21" s="936"/>
      <c r="K21" s="936"/>
      <c r="L21" s="936"/>
      <c r="M21" s="936"/>
      <c r="N21" s="936"/>
      <c r="O21" s="936"/>
      <c r="P21" s="548">
        <f>IF(P19=0, "-", SUM(P19)/SUM(P13,P14))</f>
        <v>1</v>
      </c>
      <c r="Q21" s="548"/>
      <c r="R21" s="548"/>
      <c r="S21" s="548"/>
      <c r="T21" s="548"/>
      <c r="U21" s="548"/>
      <c r="V21" s="548"/>
      <c r="W21" s="548">
        <f t="shared" ref="W21" si="2">IF(W19=0, "-", SUM(W19)/SUM(W13,W14))</f>
        <v>0.75</v>
      </c>
      <c r="X21" s="548"/>
      <c r="Y21" s="548"/>
      <c r="Z21" s="548"/>
      <c r="AA21" s="548"/>
      <c r="AB21" s="548"/>
      <c r="AC21" s="548"/>
      <c r="AD21" s="548">
        <f t="shared" ref="AD21" si="3">IF(AD19=0, "-", SUM(AD19)/SUM(AD13,AD14))</f>
        <v>0.75</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3.3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0.3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4"/>
      <c r="I30" s="394"/>
      <c r="J30" s="394"/>
      <c r="K30" s="394"/>
      <c r="L30" s="394"/>
      <c r="M30" s="394"/>
      <c r="N30" s="394"/>
      <c r="O30" s="588"/>
      <c r="P30" s="587" t="s">
        <v>59</v>
      </c>
      <c r="Q30" s="394"/>
      <c r="R30" s="394"/>
      <c r="S30" s="394"/>
      <c r="T30" s="394"/>
      <c r="U30" s="394"/>
      <c r="V30" s="394"/>
      <c r="W30" s="394"/>
      <c r="X30" s="588"/>
      <c r="Y30" s="474"/>
      <c r="Z30" s="475"/>
      <c r="AA30" s="476"/>
      <c r="AB30" s="390" t="s">
        <v>11</v>
      </c>
      <c r="AC30" s="391"/>
      <c r="AD30" s="392"/>
      <c r="AE30" s="390" t="s">
        <v>536</v>
      </c>
      <c r="AF30" s="391"/>
      <c r="AG30" s="391"/>
      <c r="AH30" s="392"/>
      <c r="AI30" s="390" t="s">
        <v>533</v>
      </c>
      <c r="AJ30" s="391"/>
      <c r="AK30" s="391"/>
      <c r="AL30" s="392"/>
      <c r="AM30" s="393" t="s">
        <v>528</v>
      </c>
      <c r="AN30" s="393"/>
      <c r="AO30" s="393"/>
      <c r="AP30" s="390"/>
      <c r="AQ30" s="647" t="s">
        <v>354</v>
      </c>
      <c r="AR30" s="648"/>
      <c r="AS30" s="648"/>
      <c r="AT30" s="649"/>
      <c r="AU30" s="394" t="s">
        <v>253</v>
      </c>
      <c r="AV30" s="394"/>
      <c r="AW30" s="394"/>
      <c r="AX30" s="395"/>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477"/>
      <c r="Z31" s="478"/>
      <c r="AA31" s="479"/>
      <c r="AB31" s="336"/>
      <c r="AC31" s="337"/>
      <c r="AD31" s="338"/>
      <c r="AE31" s="336"/>
      <c r="AF31" s="337"/>
      <c r="AG31" s="337"/>
      <c r="AH31" s="338"/>
      <c r="AI31" s="336"/>
      <c r="AJ31" s="337"/>
      <c r="AK31" s="337"/>
      <c r="AL31" s="338"/>
      <c r="AM31" s="380"/>
      <c r="AN31" s="380"/>
      <c r="AO31" s="380"/>
      <c r="AP31" s="336"/>
      <c r="AQ31" s="217" t="s">
        <v>590</v>
      </c>
      <c r="AR31" s="136"/>
      <c r="AS31" s="137" t="s">
        <v>355</v>
      </c>
      <c r="AT31" s="172"/>
      <c r="AU31" s="271">
        <v>35</v>
      </c>
      <c r="AV31" s="271"/>
      <c r="AW31" s="383" t="s">
        <v>300</v>
      </c>
      <c r="AX31" s="384"/>
    </row>
    <row r="32" spans="1:50" ht="27.95" customHeight="1" x14ac:dyDescent="0.15">
      <c r="A32" s="524"/>
      <c r="B32" s="522"/>
      <c r="C32" s="522"/>
      <c r="D32" s="522"/>
      <c r="E32" s="522"/>
      <c r="F32" s="523"/>
      <c r="G32" s="549" t="s">
        <v>585</v>
      </c>
      <c r="H32" s="550"/>
      <c r="I32" s="550"/>
      <c r="J32" s="550"/>
      <c r="K32" s="550"/>
      <c r="L32" s="550"/>
      <c r="M32" s="550"/>
      <c r="N32" s="550"/>
      <c r="O32" s="551"/>
      <c r="P32" s="161" t="s">
        <v>586</v>
      </c>
      <c r="Q32" s="161"/>
      <c r="R32" s="161"/>
      <c r="S32" s="161"/>
      <c r="T32" s="161"/>
      <c r="U32" s="161"/>
      <c r="V32" s="161"/>
      <c r="W32" s="161"/>
      <c r="X32" s="231"/>
      <c r="Y32" s="342" t="s">
        <v>12</v>
      </c>
      <c r="Z32" s="558"/>
      <c r="AA32" s="559"/>
      <c r="AB32" s="560" t="s">
        <v>588</v>
      </c>
      <c r="AC32" s="560"/>
      <c r="AD32" s="560"/>
      <c r="AE32" s="368">
        <v>85.3</v>
      </c>
      <c r="AF32" s="369"/>
      <c r="AG32" s="369"/>
      <c r="AH32" s="369"/>
      <c r="AI32" s="368">
        <v>90.2</v>
      </c>
      <c r="AJ32" s="369"/>
      <c r="AK32" s="369"/>
      <c r="AL32" s="369"/>
      <c r="AM32" s="368">
        <v>89.9</v>
      </c>
      <c r="AN32" s="369"/>
      <c r="AO32" s="369"/>
      <c r="AP32" s="369"/>
      <c r="AQ32" s="111" t="s">
        <v>577</v>
      </c>
      <c r="AR32" s="112"/>
      <c r="AS32" s="112"/>
      <c r="AT32" s="113"/>
      <c r="AU32" s="369" t="s">
        <v>577</v>
      </c>
      <c r="AV32" s="369"/>
      <c r="AW32" s="369"/>
      <c r="AX32" s="371"/>
    </row>
    <row r="33" spans="1:50" ht="27.9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589</v>
      </c>
      <c r="AC33" s="531"/>
      <c r="AD33" s="531"/>
      <c r="AE33" s="368">
        <v>95.5</v>
      </c>
      <c r="AF33" s="369"/>
      <c r="AG33" s="369"/>
      <c r="AH33" s="369"/>
      <c r="AI33" s="368">
        <v>85.3</v>
      </c>
      <c r="AJ33" s="369"/>
      <c r="AK33" s="369"/>
      <c r="AL33" s="369"/>
      <c r="AM33" s="368">
        <v>90.2</v>
      </c>
      <c r="AN33" s="369"/>
      <c r="AO33" s="369"/>
      <c r="AP33" s="369"/>
      <c r="AQ33" s="111" t="s">
        <v>591</v>
      </c>
      <c r="AR33" s="112"/>
      <c r="AS33" s="112"/>
      <c r="AT33" s="113"/>
      <c r="AU33" s="369">
        <v>100</v>
      </c>
      <c r="AV33" s="369"/>
      <c r="AW33" s="369"/>
      <c r="AX33" s="371"/>
    </row>
    <row r="34" spans="1:50" ht="27.9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8">
        <v>89.3</v>
      </c>
      <c r="AF34" s="369"/>
      <c r="AG34" s="369"/>
      <c r="AH34" s="369"/>
      <c r="AI34" s="368">
        <v>105.7</v>
      </c>
      <c r="AJ34" s="369"/>
      <c r="AK34" s="369"/>
      <c r="AL34" s="369"/>
      <c r="AM34" s="368">
        <v>99.7</v>
      </c>
      <c r="AN34" s="369"/>
      <c r="AO34" s="369"/>
      <c r="AP34" s="369"/>
      <c r="AQ34" s="111" t="s">
        <v>592</v>
      </c>
      <c r="AR34" s="112"/>
      <c r="AS34" s="112"/>
      <c r="AT34" s="113"/>
      <c r="AU34" s="369" t="s">
        <v>577</v>
      </c>
      <c r="AV34" s="369"/>
      <c r="AW34" s="369"/>
      <c r="AX34" s="371"/>
    </row>
    <row r="35" spans="1:50" ht="23.25" customHeight="1" x14ac:dyDescent="0.15">
      <c r="A35" s="906" t="s">
        <v>506</v>
      </c>
      <c r="B35" s="907"/>
      <c r="C35" s="907"/>
      <c r="D35" s="907"/>
      <c r="E35" s="907"/>
      <c r="F35" s="908"/>
      <c r="G35" s="912" t="s">
        <v>587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473</v>
      </c>
      <c r="B37" s="651"/>
      <c r="C37" s="651"/>
      <c r="D37" s="651"/>
      <c r="E37" s="651"/>
      <c r="F37" s="652"/>
      <c r="G37" s="574" t="s">
        <v>265</v>
      </c>
      <c r="H37" s="385"/>
      <c r="I37" s="385"/>
      <c r="J37" s="385"/>
      <c r="K37" s="385"/>
      <c r="L37" s="385"/>
      <c r="M37" s="385"/>
      <c r="N37" s="385"/>
      <c r="O37" s="575"/>
      <c r="P37" s="640" t="s">
        <v>59</v>
      </c>
      <c r="Q37" s="385"/>
      <c r="R37" s="385"/>
      <c r="S37" s="385"/>
      <c r="T37" s="385"/>
      <c r="U37" s="385"/>
      <c r="V37" s="385"/>
      <c r="W37" s="385"/>
      <c r="X37" s="575"/>
      <c r="Y37" s="641"/>
      <c r="Z37" s="642"/>
      <c r="AA37" s="643"/>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477"/>
      <c r="Z38" s="478"/>
      <c r="AA38" s="479"/>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2" t="s">
        <v>12</v>
      </c>
      <c r="Z39" s="558"/>
      <c r="AA39" s="559"/>
      <c r="AB39" s="560"/>
      <c r="AC39" s="560"/>
      <c r="AD39" s="56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473</v>
      </c>
      <c r="B44" s="651"/>
      <c r="C44" s="651"/>
      <c r="D44" s="651"/>
      <c r="E44" s="651"/>
      <c r="F44" s="652"/>
      <c r="G44" s="574" t="s">
        <v>265</v>
      </c>
      <c r="H44" s="385"/>
      <c r="I44" s="385"/>
      <c r="J44" s="385"/>
      <c r="K44" s="385"/>
      <c r="L44" s="385"/>
      <c r="M44" s="385"/>
      <c r="N44" s="385"/>
      <c r="O44" s="575"/>
      <c r="P44" s="640" t="s">
        <v>59</v>
      </c>
      <c r="Q44" s="385"/>
      <c r="R44" s="385"/>
      <c r="S44" s="385"/>
      <c r="T44" s="385"/>
      <c r="U44" s="385"/>
      <c r="V44" s="385"/>
      <c r="W44" s="385"/>
      <c r="X44" s="575"/>
      <c r="Y44" s="641"/>
      <c r="Z44" s="642"/>
      <c r="AA44" s="643"/>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477"/>
      <c r="Z45" s="478"/>
      <c r="AA45" s="479"/>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2" t="s">
        <v>12</v>
      </c>
      <c r="Z46" s="558"/>
      <c r="AA46" s="559"/>
      <c r="AB46" s="560"/>
      <c r="AC46" s="560"/>
      <c r="AD46" s="56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1" t="s">
        <v>473</v>
      </c>
      <c r="B51" s="522"/>
      <c r="C51" s="522"/>
      <c r="D51" s="522"/>
      <c r="E51" s="522"/>
      <c r="F51" s="523"/>
      <c r="G51" s="574" t="s">
        <v>265</v>
      </c>
      <c r="H51" s="385"/>
      <c r="I51" s="385"/>
      <c r="J51" s="385"/>
      <c r="K51" s="385"/>
      <c r="L51" s="385"/>
      <c r="M51" s="385"/>
      <c r="N51" s="385"/>
      <c r="O51" s="575"/>
      <c r="P51" s="640" t="s">
        <v>59</v>
      </c>
      <c r="Q51" s="385"/>
      <c r="R51" s="385"/>
      <c r="S51" s="385"/>
      <c r="T51" s="385"/>
      <c r="U51" s="385"/>
      <c r="V51" s="385"/>
      <c r="W51" s="385"/>
      <c r="X51" s="575"/>
      <c r="Y51" s="641"/>
      <c r="Z51" s="642"/>
      <c r="AA51" s="643"/>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477"/>
      <c r="Z52" s="478"/>
      <c r="AA52" s="479"/>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2" t="s">
        <v>12</v>
      </c>
      <c r="Z53" s="558"/>
      <c r="AA53" s="559"/>
      <c r="AB53" s="560"/>
      <c r="AC53" s="560"/>
      <c r="AD53" s="56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1" t="s">
        <v>473</v>
      </c>
      <c r="B58" s="522"/>
      <c r="C58" s="522"/>
      <c r="D58" s="522"/>
      <c r="E58" s="522"/>
      <c r="F58" s="523"/>
      <c r="G58" s="574" t="s">
        <v>265</v>
      </c>
      <c r="H58" s="385"/>
      <c r="I58" s="385"/>
      <c r="J58" s="385"/>
      <c r="K58" s="385"/>
      <c r="L58" s="385"/>
      <c r="M58" s="385"/>
      <c r="N58" s="385"/>
      <c r="O58" s="575"/>
      <c r="P58" s="640" t="s">
        <v>59</v>
      </c>
      <c r="Q58" s="385"/>
      <c r="R58" s="385"/>
      <c r="S58" s="385"/>
      <c r="T58" s="385"/>
      <c r="U58" s="385"/>
      <c r="V58" s="385"/>
      <c r="W58" s="385"/>
      <c r="X58" s="575"/>
      <c r="Y58" s="641"/>
      <c r="Z58" s="642"/>
      <c r="AA58" s="643"/>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477"/>
      <c r="Z59" s="478"/>
      <c r="AA59" s="479"/>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2" t="s">
        <v>12</v>
      </c>
      <c r="Z60" s="558"/>
      <c r="AA60" s="559"/>
      <c r="AB60" s="560"/>
      <c r="AC60" s="560"/>
      <c r="AD60" s="56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2" t="s">
        <v>536</v>
      </c>
      <c r="AF65" s="373"/>
      <c r="AG65" s="373"/>
      <c r="AH65" s="374"/>
      <c r="AI65" s="372" t="s">
        <v>533</v>
      </c>
      <c r="AJ65" s="373"/>
      <c r="AK65" s="373"/>
      <c r="AL65" s="374"/>
      <c r="AM65" s="379" t="s">
        <v>528</v>
      </c>
      <c r="AN65" s="379"/>
      <c r="AO65" s="379"/>
      <c r="AP65" s="372"/>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509</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8"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3"/>
      <c r="H81" s="383"/>
      <c r="I81" s="383"/>
      <c r="J81" s="383"/>
      <c r="K81" s="383"/>
      <c r="L81" s="383"/>
      <c r="M81" s="383"/>
      <c r="N81" s="383"/>
      <c r="O81" s="383"/>
      <c r="P81" s="383"/>
      <c r="Q81" s="383"/>
      <c r="R81" s="383"/>
      <c r="S81" s="383"/>
      <c r="T81" s="383"/>
      <c r="U81" s="383"/>
      <c r="V81" s="383"/>
      <c r="W81" s="383"/>
      <c r="X81" s="383"/>
      <c r="Y81" s="383"/>
      <c r="Z81" s="383"/>
      <c r="AA81" s="577"/>
      <c r="AB81" s="58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9"/>
      <c r="B86" s="561"/>
      <c r="C86" s="561"/>
      <c r="D86" s="561"/>
      <c r="E86" s="561"/>
      <c r="F86" s="562"/>
      <c r="G86" s="576"/>
      <c r="H86" s="383"/>
      <c r="I86" s="383"/>
      <c r="J86" s="383"/>
      <c r="K86" s="383"/>
      <c r="L86" s="383"/>
      <c r="M86" s="383"/>
      <c r="N86" s="383"/>
      <c r="O86" s="577"/>
      <c r="P86" s="589"/>
      <c r="Q86" s="383"/>
      <c r="R86" s="383"/>
      <c r="S86" s="383"/>
      <c r="T86" s="383"/>
      <c r="U86" s="383"/>
      <c r="V86" s="383"/>
      <c r="W86" s="383"/>
      <c r="X86" s="577"/>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9"/>
      <c r="B91" s="561"/>
      <c r="C91" s="561"/>
      <c r="D91" s="561"/>
      <c r="E91" s="561"/>
      <c r="F91" s="562"/>
      <c r="G91" s="576"/>
      <c r="H91" s="383"/>
      <c r="I91" s="383"/>
      <c r="J91" s="383"/>
      <c r="K91" s="383"/>
      <c r="L91" s="383"/>
      <c r="M91" s="383"/>
      <c r="N91" s="383"/>
      <c r="O91" s="577"/>
      <c r="P91" s="589"/>
      <c r="Q91" s="383"/>
      <c r="R91" s="383"/>
      <c r="S91" s="383"/>
      <c r="T91" s="383"/>
      <c r="U91" s="383"/>
      <c r="V91" s="383"/>
      <c r="W91" s="383"/>
      <c r="X91" s="577"/>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3"/>
      <c r="I96" s="383"/>
      <c r="J96" s="383"/>
      <c r="K96" s="383"/>
      <c r="L96" s="383"/>
      <c r="M96" s="383"/>
      <c r="N96" s="383"/>
      <c r="O96" s="577"/>
      <c r="P96" s="589"/>
      <c r="Q96" s="383"/>
      <c r="R96" s="383"/>
      <c r="S96" s="383"/>
      <c r="T96" s="383"/>
      <c r="U96" s="383"/>
      <c r="V96" s="383"/>
      <c r="W96" s="383"/>
      <c r="X96" s="577"/>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500"/>
      <c r="B101" s="501"/>
      <c r="C101" s="501"/>
      <c r="D101" s="501"/>
      <c r="E101" s="501"/>
      <c r="F101" s="502"/>
      <c r="G101" s="161" t="s">
        <v>593</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14</v>
      </c>
      <c r="AC101" s="560"/>
      <c r="AD101" s="560"/>
      <c r="AE101" s="368">
        <v>119</v>
      </c>
      <c r="AF101" s="369"/>
      <c r="AG101" s="369"/>
      <c r="AH101" s="370"/>
      <c r="AI101" s="368">
        <v>111</v>
      </c>
      <c r="AJ101" s="369"/>
      <c r="AK101" s="369"/>
      <c r="AL101" s="370"/>
      <c r="AM101" s="368">
        <v>158</v>
      </c>
      <c r="AN101" s="369"/>
      <c r="AO101" s="369"/>
      <c r="AP101" s="370"/>
      <c r="AQ101" s="368" t="s">
        <v>577</v>
      </c>
      <c r="AR101" s="369"/>
      <c r="AS101" s="369"/>
      <c r="AT101" s="370"/>
      <c r="AU101" s="368"/>
      <c r="AV101" s="369"/>
      <c r="AW101" s="369"/>
      <c r="AX101" s="370"/>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3"/>
      <c r="AA102" s="344"/>
      <c r="AB102" s="560" t="s">
        <v>14</v>
      </c>
      <c r="AC102" s="560"/>
      <c r="AD102" s="560"/>
      <c r="AE102" s="362">
        <v>100</v>
      </c>
      <c r="AF102" s="362"/>
      <c r="AG102" s="362"/>
      <c r="AH102" s="362"/>
      <c r="AI102" s="362">
        <v>100</v>
      </c>
      <c r="AJ102" s="362"/>
      <c r="AK102" s="362"/>
      <c r="AL102" s="362"/>
      <c r="AM102" s="362">
        <v>100</v>
      </c>
      <c r="AN102" s="362"/>
      <c r="AO102" s="362"/>
      <c r="AP102" s="362"/>
      <c r="AQ102" s="823">
        <v>100</v>
      </c>
      <c r="AR102" s="824"/>
      <c r="AS102" s="824"/>
      <c r="AT102" s="825"/>
      <c r="AU102" s="823"/>
      <c r="AV102" s="824"/>
      <c r="AW102" s="824"/>
      <c r="AX102" s="825"/>
    </row>
    <row r="103" spans="1:60" ht="31.5" hidden="1" customHeight="1" x14ac:dyDescent="0.15">
      <c r="A103" s="497" t="s">
        <v>475</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97" t="s">
        <v>475</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7" t="s">
        <v>475</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7" t="s">
        <v>475</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628</v>
      </c>
      <c r="AC116" s="301"/>
      <c r="AD116" s="302"/>
      <c r="AE116" s="362">
        <v>37.299999999999997</v>
      </c>
      <c r="AF116" s="362"/>
      <c r="AG116" s="362"/>
      <c r="AH116" s="362"/>
      <c r="AI116" s="362">
        <v>34.6</v>
      </c>
      <c r="AJ116" s="362"/>
      <c r="AK116" s="362"/>
      <c r="AL116" s="362"/>
      <c r="AM116" s="362">
        <v>19.899999999999999</v>
      </c>
      <c r="AN116" s="362"/>
      <c r="AO116" s="362"/>
      <c r="AP116" s="362"/>
      <c r="AQ116" s="368">
        <v>46.8</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629</v>
      </c>
      <c r="AC117" s="346"/>
      <c r="AD117" s="347"/>
      <c r="AE117" s="306" t="s">
        <v>597</v>
      </c>
      <c r="AF117" s="306"/>
      <c r="AG117" s="306"/>
      <c r="AH117" s="306"/>
      <c r="AI117" s="306" t="s">
        <v>626</v>
      </c>
      <c r="AJ117" s="306"/>
      <c r="AK117" s="306"/>
      <c r="AL117" s="306"/>
      <c r="AM117" s="306" t="s">
        <v>653</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30</v>
      </c>
      <c r="AV133" s="136"/>
      <c r="AW133" s="137" t="s">
        <v>300</v>
      </c>
      <c r="AX133" s="138"/>
    </row>
    <row r="134" spans="1:50" ht="39.75" customHeight="1" x14ac:dyDescent="0.15">
      <c r="A134" s="1003"/>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119</v>
      </c>
      <c r="AF134" s="112"/>
      <c r="AG134" s="112"/>
      <c r="AH134" s="112"/>
      <c r="AI134" s="266">
        <v>111</v>
      </c>
      <c r="AJ134" s="112"/>
      <c r="AK134" s="112"/>
      <c r="AL134" s="112"/>
      <c r="AM134" s="266">
        <v>158</v>
      </c>
      <c r="AN134" s="112"/>
      <c r="AO134" s="112"/>
      <c r="AP134" s="112"/>
      <c r="AQ134" s="266" t="s">
        <v>577</v>
      </c>
      <c r="AR134" s="112"/>
      <c r="AS134" s="112"/>
      <c r="AT134" s="112"/>
      <c r="AU134" s="266" t="s">
        <v>630</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v>100</v>
      </c>
      <c r="AF135" s="112"/>
      <c r="AG135" s="112"/>
      <c r="AH135" s="112"/>
      <c r="AI135" s="266">
        <v>100</v>
      </c>
      <c r="AJ135" s="112"/>
      <c r="AK135" s="112"/>
      <c r="AL135" s="112"/>
      <c r="AM135" s="266">
        <v>100</v>
      </c>
      <c r="AN135" s="112"/>
      <c r="AO135" s="112"/>
      <c r="AP135" s="112"/>
      <c r="AQ135" s="266" t="s">
        <v>599</v>
      </c>
      <c r="AR135" s="112"/>
      <c r="AS135" s="112"/>
      <c r="AT135" s="112"/>
      <c r="AU135" s="266">
        <v>100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661</v>
      </c>
      <c r="H154" s="161"/>
      <c r="I154" s="161"/>
      <c r="J154" s="161"/>
      <c r="K154" s="161"/>
      <c r="L154" s="161"/>
      <c r="M154" s="161"/>
      <c r="N154" s="161"/>
      <c r="O154" s="161"/>
      <c r="P154" s="231"/>
      <c r="Q154" s="160" t="s">
        <v>662</v>
      </c>
      <c r="R154" s="161"/>
      <c r="S154" s="161"/>
      <c r="T154" s="161"/>
      <c r="U154" s="161"/>
      <c r="V154" s="161"/>
      <c r="W154" s="161"/>
      <c r="X154" s="161"/>
      <c r="Y154" s="161"/>
      <c r="Z154" s="161"/>
      <c r="AA154" s="932"/>
      <c r="AB154" s="255" t="s">
        <v>663</v>
      </c>
      <c r="AC154" s="256"/>
      <c r="AD154" s="256"/>
      <c r="AE154" s="261" t="s">
        <v>664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3"/>
      <c r="AB157" s="257"/>
      <c r="AC157" s="258"/>
      <c r="AD157" s="258"/>
      <c r="AE157" s="160" t="s">
        <v>662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57"/>
      <c r="G430" s="240" t="s">
        <v>374</v>
      </c>
      <c r="H430" s="158"/>
      <c r="I430" s="158"/>
      <c r="J430" s="241" t="s">
        <v>576</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355</v>
      </c>
      <c r="AH432" s="172"/>
      <c r="AI432" s="182"/>
      <c r="AJ432" s="182"/>
      <c r="AK432" s="182"/>
      <c r="AL432" s="177"/>
      <c r="AM432" s="182"/>
      <c r="AN432" s="182"/>
      <c r="AO432" s="182"/>
      <c r="AP432" s="177"/>
      <c r="AQ432" s="217" t="s">
        <v>577</v>
      </c>
      <c r="AR432" s="136"/>
      <c r="AS432" s="137" t="s">
        <v>355</v>
      </c>
      <c r="AT432" s="172"/>
      <c r="AU432" s="136" t="s">
        <v>599</v>
      </c>
      <c r="AV432" s="136"/>
      <c r="AW432" s="137" t="s">
        <v>300</v>
      </c>
      <c r="AX432" s="138"/>
    </row>
    <row r="433" spans="1:50" ht="23.25" customHeight="1" x14ac:dyDescent="0.15">
      <c r="A433" s="1003"/>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607</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599</v>
      </c>
      <c r="AF434" s="112"/>
      <c r="AG434" s="112"/>
      <c r="AH434" s="113"/>
      <c r="AI434" s="111" t="s">
        <v>604</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577</v>
      </c>
      <c r="AJ435" s="112"/>
      <c r="AK435" s="112"/>
      <c r="AL435" s="112"/>
      <c r="AM435" s="111" t="s">
        <v>577</v>
      </c>
      <c r="AN435" s="112"/>
      <c r="AO435" s="112"/>
      <c r="AP435" s="113"/>
      <c r="AQ435" s="111" t="s">
        <v>577</v>
      </c>
      <c r="AR435" s="112"/>
      <c r="AS435" s="112"/>
      <c r="AT435" s="113"/>
      <c r="AU435" s="112" t="s">
        <v>607</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599</v>
      </c>
      <c r="AR457" s="136"/>
      <c r="AS457" s="137" t="s">
        <v>355</v>
      </c>
      <c r="AT457" s="172"/>
      <c r="AU457" s="136" t="s">
        <v>599</v>
      </c>
      <c r="AV457" s="136"/>
      <c r="AW457" s="137" t="s">
        <v>300</v>
      </c>
      <c r="AX457" s="138"/>
    </row>
    <row r="458" spans="1:50" ht="23.25" customHeight="1" x14ac:dyDescent="0.15">
      <c r="A458" s="1003"/>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590</v>
      </c>
      <c r="AN458" s="112"/>
      <c r="AO458" s="112"/>
      <c r="AP458" s="113"/>
      <c r="AQ458" s="111" t="s">
        <v>605</v>
      </c>
      <c r="AR458" s="112"/>
      <c r="AS458" s="112"/>
      <c r="AT458" s="113"/>
      <c r="AU458" s="112" t="s">
        <v>577</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602</v>
      </c>
      <c r="AC459" s="221"/>
      <c r="AD459" s="221"/>
      <c r="AE459" s="111" t="s">
        <v>577</v>
      </c>
      <c r="AF459" s="112"/>
      <c r="AG459" s="112"/>
      <c r="AH459" s="113"/>
      <c r="AI459" s="111" t="s">
        <v>605</v>
      </c>
      <c r="AJ459" s="112"/>
      <c r="AK459" s="112"/>
      <c r="AL459" s="112"/>
      <c r="AM459" s="111" t="s">
        <v>605</v>
      </c>
      <c r="AN459" s="112"/>
      <c r="AO459" s="112"/>
      <c r="AP459" s="113"/>
      <c r="AQ459" s="111" t="s">
        <v>577</v>
      </c>
      <c r="AR459" s="112"/>
      <c r="AS459" s="112"/>
      <c r="AT459" s="113"/>
      <c r="AU459" s="112" t="s">
        <v>577</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599</v>
      </c>
      <c r="AF460" s="112"/>
      <c r="AG460" s="112"/>
      <c r="AH460" s="113"/>
      <c r="AI460" s="111" t="s">
        <v>606</v>
      </c>
      <c r="AJ460" s="112"/>
      <c r="AK460" s="112"/>
      <c r="AL460" s="112"/>
      <c r="AM460" s="111" t="s">
        <v>577</v>
      </c>
      <c r="AN460" s="112"/>
      <c r="AO460" s="112"/>
      <c r="AP460" s="113"/>
      <c r="AQ460" s="111" t="s">
        <v>577</v>
      </c>
      <c r="AR460" s="112"/>
      <c r="AS460" s="112"/>
      <c r="AT460" s="113"/>
      <c r="AU460" s="112" t="s">
        <v>608</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9.9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575</v>
      </c>
      <c r="AE702" s="905"/>
      <c r="AF702" s="905"/>
      <c r="AG702" s="894" t="s">
        <v>611</v>
      </c>
      <c r="AH702" s="895"/>
      <c r="AI702" s="895"/>
      <c r="AJ702" s="895"/>
      <c r="AK702" s="895"/>
      <c r="AL702" s="895"/>
      <c r="AM702" s="895"/>
      <c r="AN702" s="895"/>
      <c r="AO702" s="895"/>
      <c r="AP702" s="895"/>
      <c r="AQ702" s="895"/>
      <c r="AR702" s="895"/>
      <c r="AS702" s="895"/>
      <c r="AT702" s="895"/>
      <c r="AU702" s="895"/>
      <c r="AV702" s="895"/>
      <c r="AW702" s="895"/>
      <c r="AX702" s="896"/>
    </row>
    <row r="703" spans="1:50" ht="41.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575</v>
      </c>
      <c r="AE703" s="155"/>
      <c r="AF703" s="155"/>
      <c r="AG703" s="673" t="s">
        <v>612</v>
      </c>
      <c r="AH703" s="674"/>
      <c r="AI703" s="674"/>
      <c r="AJ703" s="674"/>
      <c r="AK703" s="674"/>
      <c r="AL703" s="674"/>
      <c r="AM703" s="674"/>
      <c r="AN703" s="674"/>
      <c r="AO703" s="674"/>
      <c r="AP703" s="674"/>
      <c r="AQ703" s="674"/>
      <c r="AR703" s="674"/>
      <c r="AS703" s="674"/>
      <c r="AT703" s="674"/>
      <c r="AU703" s="674"/>
      <c r="AV703" s="674"/>
      <c r="AW703" s="674"/>
      <c r="AX703" s="675"/>
    </row>
    <row r="704" spans="1:50" ht="44.2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575</v>
      </c>
      <c r="AE704" s="595"/>
      <c r="AF704" s="595"/>
      <c r="AG704" s="437" t="s">
        <v>613</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575</v>
      </c>
      <c r="AE705" s="742"/>
      <c r="AF705" s="742"/>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609</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609</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610</v>
      </c>
      <c r="AE708" s="677"/>
      <c r="AF708" s="677"/>
      <c r="AG708" s="535" t="s">
        <v>615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575</v>
      </c>
      <c r="AE709" s="155"/>
      <c r="AF709" s="155"/>
      <c r="AG709" s="673" t="s">
        <v>617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610</v>
      </c>
      <c r="AE710" s="155"/>
      <c r="AF710" s="155"/>
      <c r="AG710" s="673" t="s">
        <v>616</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575</v>
      </c>
      <c r="AE711" s="155"/>
      <c r="AF711" s="155"/>
      <c r="AG711" s="673" t="s">
        <v>618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575</v>
      </c>
      <c r="AE712" s="595"/>
      <c r="AF712" s="595"/>
      <c r="AG712" s="603" t="s">
        <v>619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3" t="s">
        <v>616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575</v>
      </c>
      <c r="AE714" s="601"/>
      <c r="AF714" s="602"/>
      <c r="AG714" s="698" t="s">
        <v>620</v>
      </c>
      <c r="AH714" s="699"/>
      <c r="AI714" s="699"/>
      <c r="AJ714" s="699"/>
      <c r="AK714" s="699"/>
      <c r="AL714" s="699"/>
      <c r="AM714" s="699"/>
      <c r="AN714" s="699"/>
      <c r="AO714" s="699"/>
      <c r="AP714" s="699"/>
      <c r="AQ714" s="699"/>
      <c r="AR714" s="699"/>
      <c r="AS714" s="699"/>
      <c r="AT714" s="699"/>
      <c r="AU714" s="699"/>
      <c r="AV714" s="699"/>
      <c r="AW714" s="699"/>
      <c r="AX714" s="700"/>
    </row>
    <row r="715" spans="1:50" ht="54.9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575</v>
      </c>
      <c r="AE715" s="677"/>
      <c r="AF715" s="786"/>
      <c r="AG715" s="535" t="s">
        <v>621</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610</v>
      </c>
      <c r="AE716" s="768"/>
      <c r="AF716" s="768"/>
      <c r="AG716" s="673" t="s">
        <v>615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575</v>
      </c>
      <c r="AE717" s="155"/>
      <c r="AF717" s="155"/>
      <c r="AG717" s="673" t="s">
        <v>622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610</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575</v>
      </c>
      <c r="AE719" s="677"/>
      <c r="AF719" s="677"/>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9"/>
      <c r="B721" s="660"/>
      <c r="C721" s="926" t="s">
        <v>570</v>
      </c>
      <c r="D721" s="927"/>
      <c r="E721" s="927"/>
      <c r="F721" s="928"/>
      <c r="G721" s="946"/>
      <c r="H721" s="947"/>
      <c r="I721" s="83" t="str">
        <f>IF(OR(G721="　", G721=""), "", "-")</f>
        <v/>
      </c>
      <c r="J721" s="925">
        <v>344</v>
      </c>
      <c r="K721" s="925"/>
      <c r="L721" s="83" t="str">
        <f>IF(M721="","","-")</f>
        <v/>
      </c>
      <c r="M721" s="84"/>
      <c r="N721" s="922" t="s">
        <v>665</v>
      </c>
      <c r="O721" s="923"/>
      <c r="P721" s="923"/>
      <c r="Q721" s="923"/>
      <c r="R721" s="923"/>
      <c r="S721" s="923"/>
      <c r="T721" s="923"/>
      <c r="U721" s="923"/>
      <c r="V721" s="923"/>
      <c r="W721" s="923"/>
      <c r="X721" s="923"/>
      <c r="Y721" s="923"/>
      <c r="Z721" s="923"/>
      <c r="AA721" s="923"/>
      <c r="AB721" s="923"/>
      <c r="AC721" s="923"/>
      <c r="AD721" s="923"/>
      <c r="AE721" s="923"/>
      <c r="AF721" s="924"/>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15">
      <c r="A722" s="659"/>
      <c r="B722" s="660"/>
      <c r="C722" s="926" t="s">
        <v>570</v>
      </c>
      <c r="D722" s="927"/>
      <c r="E722" s="927"/>
      <c r="F722" s="928"/>
      <c r="G722" s="946"/>
      <c r="H722" s="947"/>
      <c r="I722" s="83" t="str">
        <f t="shared" ref="I722:I725" si="4">IF(OR(G722="　", G722=""), "", "-")</f>
        <v/>
      </c>
      <c r="J722" s="925">
        <v>345</v>
      </c>
      <c r="K722" s="925"/>
      <c r="L722" s="83" t="str">
        <f t="shared" ref="L722:L725" si="5">IF(M722="","","-")</f>
        <v/>
      </c>
      <c r="M722" s="84"/>
      <c r="N722" s="922" t="s">
        <v>666</v>
      </c>
      <c r="O722" s="923"/>
      <c r="P722" s="923"/>
      <c r="Q722" s="923"/>
      <c r="R722" s="923"/>
      <c r="S722" s="923"/>
      <c r="T722" s="923"/>
      <c r="U722" s="923"/>
      <c r="V722" s="923"/>
      <c r="W722" s="923"/>
      <c r="X722" s="923"/>
      <c r="Y722" s="923"/>
      <c r="Z722" s="923"/>
      <c r="AA722" s="923"/>
      <c r="AB722" s="923"/>
      <c r="AC722" s="923"/>
      <c r="AD722" s="923"/>
      <c r="AE722" s="923"/>
      <c r="AF722" s="924"/>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06" t="s">
        <v>624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4.95" customHeight="1" thickBot="1" x14ac:dyDescent="0.2">
      <c r="A727" s="632"/>
      <c r="B727" s="633"/>
      <c r="C727" s="704" t="s">
        <v>57</v>
      </c>
      <c r="D727" s="705"/>
      <c r="E727" s="705"/>
      <c r="F727" s="706"/>
      <c r="G727" s="804" t="s">
        <v>625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9.950000000000003"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9.950000000000003"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9.950000000000003"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9.950000000000003"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645</v>
      </c>
      <c r="F737" s="122"/>
      <c r="G737" s="122"/>
      <c r="H737" s="122"/>
      <c r="I737" s="122"/>
      <c r="J737" s="122"/>
      <c r="K737" s="122"/>
      <c r="L737" s="122"/>
      <c r="M737" s="122"/>
      <c r="N737" s="101" t="s">
        <v>543</v>
      </c>
      <c r="O737" s="101"/>
      <c r="P737" s="101"/>
      <c r="Q737" s="101"/>
      <c r="R737" s="122" t="s">
        <v>647</v>
      </c>
      <c r="S737" s="122"/>
      <c r="T737" s="122"/>
      <c r="U737" s="122"/>
      <c r="V737" s="122"/>
      <c r="W737" s="122"/>
      <c r="X737" s="122"/>
      <c r="Y737" s="122"/>
      <c r="Z737" s="122"/>
      <c r="AA737" s="101" t="s">
        <v>542</v>
      </c>
      <c r="AB737" s="101"/>
      <c r="AC737" s="101"/>
      <c r="AD737" s="101"/>
      <c r="AE737" s="122" t="s">
        <v>649</v>
      </c>
      <c r="AF737" s="122"/>
      <c r="AG737" s="122"/>
      <c r="AH737" s="122"/>
      <c r="AI737" s="122"/>
      <c r="AJ737" s="122"/>
      <c r="AK737" s="122"/>
      <c r="AL737" s="122"/>
      <c r="AM737" s="122"/>
      <c r="AN737" s="101" t="s">
        <v>541</v>
      </c>
      <c r="AO737" s="101"/>
      <c r="AP737" s="101"/>
      <c r="AQ737" s="101"/>
      <c r="AR737" s="102" t="s">
        <v>651</v>
      </c>
      <c r="AS737" s="103"/>
      <c r="AT737" s="103"/>
      <c r="AU737" s="103"/>
      <c r="AV737" s="103"/>
      <c r="AW737" s="103"/>
      <c r="AX737" s="104"/>
      <c r="AY737" s="89"/>
      <c r="AZ737" s="89"/>
    </row>
    <row r="738" spans="1:52" ht="24.75" customHeight="1" x14ac:dyDescent="0.15">
      <c r="A738" s="123" t="s">
        <v>540</v>
      </c>
      <c r="B738" s="124"/>
      <c r="C738" s="124"/>
      <c r="D738" s="125"/>
      <c r="E738" s="122" t="s">
        <v>646</v>
      </c>
      <c r="F738" s="122"/>
      <c r="G738" s="122"/>
      <c r="H738" s="122"/>
      <c r="I738" s="122"/>
      <c r="J738" s="122"/>
      <c r="K738" s="122"/>
      <c r="L738" s="122"/>
      <c r="M738" s="122"/>
      <c r="N738" s="101" t="s">
        <v>539</v>
      </c>
      <c r="O738" s="101"/>
      <c r="P738" s="101"/>
      <c r="Q738" s="101"/>
      <c r="R738" s="122" t="s">
        <v>648</v>
      </c>
      <c r="S738" s="122"/>
      <c r="T738" s="122"/>
      <c r="U738" s="122"/>
      <c r="V738" s="122"/>
      <c r="W738" s="122"/>
      <c r="X738" s="122"/>
      <c r="Y738" s="122"/>
      <c r="Z738" s="122"/>
      <c r="AA738" s="101" t="s">
        <v>538</v>
      </c>
      <c r="AB738" s="101"/>
      <c r="AC738" s="101"/>
      <c r="AD738" s="101"/>
      <c r="AE738" s="122" t="s">
        <v>650</v>
      </c>
      <c r="AF738" s="122"/>
      <c r="AG738" s="122"/>
      <c r="AH738" s="122"/>
      <c r="AI738" s="122"/>
      <c r="AJ738" s="122"/>
      <c r="AK738" s="122"/>
      <c r="AL738" s="122"/>
      <c r="AM738" s="122"/>
      <c r="AN738" s="101" t="s">
        <v>534</v>
      </c>
      <c r="AO738" s="101"/>
      <c r="AP738" s="101"/>
      <c r="AQ738" s="101"/>
      <c r="AR738" s="102" t="s">
        <v>652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2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6.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48" t="s">
        <v>681</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487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2"/>
      <c r="C781" s="772"/>
      <c r="D781" s="772"/>
      <c r="E781" s="772"/>
      <c r="F781" s="773"/>
      <c r="G781" s="458" t="s">
        <v>679</v>
      </c>
      <c r="H781" s="459"/>
      <c r="I781" s="459"/>
      <c r="J781" s="459"/>
      <c r="K781" s="460"/>
      <c r="L781" s="461" t="s">
        <v>680</v>
      </c>
      <c r="M781" s="462"/>
      <c r="N781" s="462"/>
      <c r="O781" s="462"/>
      <c r="P781" s="462"/>
      <c r="Q781" s="462"/>
      <c r="R781" s="462"/>
      <c r="S781" s="462"/>
      <c r="T781" s="462"/>
      <c r="U781" s="462"/>
      <c r="V781" s="462"/>
      <c r="W781" s="462"/>
      <c r="X781" s="463"/>
      <c r="Y781" s="464">
        <v>1.1000000000000001</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72"/>
      <c r="C782" s="772"/>
      <c r="D782" s="772"/>
      <c r="E782" s="772"/>
      <c r="F782" s="77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5"/>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5"/>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5"/>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5"/>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5"/>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5"/>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5"/>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5"/>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5"/>
      <c r="B791" s="772"/>
      <c r="C791" s="772"/>
      <c r="D791" s="772"/>
      <c r="E791" s="772"/>
      <c r="F791" s="773"/>
      <c r="G791" s="413" t="s">
        <v>20</v>
      </c>
      <c r="H791" s="414"/>
      <c r="I791" s="414"/>
      <c r="J791" s="414"/>
      <c r="K791" s="414"/>
      <c r="L791" s="415"/>
      <c r="M791" s="416"/>
      <c r="N791" s="416"/>
      <c r="O791" s="416"/>
      <c r="P791" s="416"/>
      <c r="Q791" s="416"/>
      <c r="R791" s="416"/>
      <c r="S791" s="416"/>
      <c r="T791" s="416"/>
      <c r="U791" s="416"/>
      <c r="V791" s="416"/>
      <c r="W791" s="416"/>
      <c r="X791" s="417"/>
      <c r="Y791" s="418">
        <f>SUM(Y781:AB790)</f>
        <v>1.1000000000000001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5"/>
      <c r="B792" s="772"/>
      <c r="C792" s="772"/>
      <c r="D792" s="772"/>
      <c r="E792" s="772"/>
      <c r="F792" s="773"/>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5"/>
      <c r="B794" s="772"/>
      <c r="C794" s="772"/>
      <c r="D794" s="772"/>
      <c r="E794" s="772"/>
      <c r="F794" s="773"/>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2"/>
      <c r="C795" s="772"/>
      <c r="D795" s="772"/>
      <c r="E795" s="772"/>
      <c r="F795" s="77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5"/>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5"/>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5"/>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5"/>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5"/>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5"/>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5"/>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5"/>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5"/>
      <c r="B804" s="772"/>
      <c r="C804" s="772"/>
      <c r="D804" s="772"/>
      <c r="E804" s="772"/>
      <c r="F804" s="773"/>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5"/>
      <c r="B805" s="772"/>
      <c r="C805" s="772"/>
      <c r="D805" s="772"/>
      <c r="E805" s="772"/>
      <c r="F805" s="773"/>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5"/>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5"/>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5"/>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5"/>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5"/>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5"/>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5"/>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5"/>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5"/>
      <c r="B817" s="772"/>
      <c r="C817" s="772"/>
      <c r="D817" s="772"/>
      <c r="E817" s="772"/>
      <c r="F817" s="77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5"/>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5"/>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5"/>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5"/>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5"/>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5"/>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5"/>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5"/>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5"/>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5"/>
      <c r="B830" s="772"/>
      <c r="C830" s="772"/>
      <c r="D830" s="772"/>
      <c r="E830" s="772"/>
      <c r="F830" s="77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631</v>
      </c>
      <c r="D837" s="422"/>
      <c r="E837" s="422"/>
      <c r="F837" s="422"/>
      <c r="G837" s="422"/>
      <c r="H837" s="422"/>
      <c r="I837" s="422"/>
      <c r="J837" s="423">
        <v>2030001089805</v>
      </c>
      <c r="K837" s="424"/>
      <c r="L837" s="424"/>
      <c r="M837" s="424"/>
      <c r="N837" s="424"/>
      <c r="O837" s="424"/>
      <c r="P837" s="317" t="s">
        <v>636</v>
      </c>
      <c r="Q837" s="318"/>
      <c r="R837" s="318"/>
      <c r="S837" s="318"/>
      <c r="T837" s="318"/>
      <c r="U837" s="318"/>
      <c r="V837" s="318"/>
      <c r="W837" s="318"/>
      <c r="X837" s="318"/>
      <c r="Y837" s="322">
        <v>1.1000000000000001</v>
      </c>
      <c r="Z837" s="323"/>
      <c r="AA837" s="323"/>
      <c r="AB837" s="324"/>
      <c r="AC837" s="332" t="s">
        <v>504</v>
      </c>
      <c r="AD837" s="427"/>
      <c r="AE837" s="427"/>
      <c r="AF837" s="427"/>
      <c r="AG837" s="427"/>
      <c r="AH837" s="425" t="s">
        <v>642</v>
      </c>
      <c r="AI837" s="426"/>
      <c r="AJ837" s="426"/>
      <c r="AK837" s="426"/>
      <c r="AL837" s="329">
        <v>100</v>
      </c>
      <c r="AM837" s="330"/>
      <c r="AN837" s="330"/>
      <c r="AO837" s="331"/>
      <c r="AP837" s="325" t="s">
        <v>643</v>
      </c>
      <c r="AQ837" s="325"/>
      <c r="AR837" s="325"/>
      <c r="AS837" s="325"/>
      <c r="AT837" s="325"/>
      <c r="AU837" s="325"/>
      <c r="AV837" s="325"/>
      <c r="AW837" s="325"/>
      <c r="AX837" s="325"/>
    </row>
    <row r="838" spans="1:50" ht="30" customHeight="1" x14ac:dyDescent="0.15">
      <c r="A838" s="408">
        <v>2</v>
      </c>
      <c r="B838" s="408">
        <v>1</v>
      </c>
      <c r="C838" s="428" t="s">
        <v>632</v>
      </c>
      <c r="D838" s="422"/>
      <c r="E838" s="422"/>
      <c r="F838" s="422"/>
      <c r="G838" s="422"/>
      <c r="H838" s="422"/>
      <c r="I838" s="422"/>
      <c r="J838" s="423">
        <v>4070001011201</v>
      </c>
      <c r="K838" s="424"/>
      <c r="L838" s="424"/>
      <c r="M838" s="424"/>
      <c r="N838" s="424"/>
      <c r="O838" s="424"/>
      <c r="P838" s="317" t="s">
        <v>637</v>
      </c>
      <c r="Q838" s="318"/>
      <c r="R838" s="318"/>
      <c r="S838" s="318"/>
      <c r="T838" s="318"/>
      <c r="U838" s="318"/>
      <c r="V838" s="318"/>
      <c r="W838" s="318"/>
      <c r="X838" s="318"/>
      <c r="Y838" s="322">
        <v>0.4</v>
      </c>
      <c r="Z838" s="323"/>
      <c r="AA838" s="323"/>
      <c r="AB838" s="324"/>
      <c r="AC838" s="332" t="s">
        <v>504</v>
      </c>
      <c r="AD838" s="332"/>
      <c r="AE838" s="332"/>
      <c r="AF838" s="332"/>
      <c r="AG838" s="332"/>
      <c r="AH838" s="425" t="s">
        <v>576</v>
      </c>
      <c r="AI838" s="426"/>
      <c r="AJ838" s="426"/>
      <c r="AK838" s="426"/>
      <c r="AL838" s="329">
        <v>100</v>
      </c>
      <c r="AM838" s="330"/>
      <c r="AN838" s="330"/>
      <c r="AO838" s="331"/>
      <c r="AP838" s="325" t="s">
        <v>576</v>
      </c>
      <c r="AQ838" s="325"/>
      <c r="AR838" s="325"/>
      <c r="AS838" s="325"/>
      <c r="AT838" s="325"/>
      <c r="AU838" s="325"/>
      <c r="AV838" s="325"/>
      <c r="AW838" s="325"/>
      <c r="AX838" s="325"/>
    </row>
    <row r="839" spans="1:50" ht="30" customHeight="1" x14ac:dyDescent="0.15">
      <c r="A839" s="408">
        <v>3</v>
      </c>
      <c r="B839" s="408">
        <v>1</v>
      </c>
      <c r="C839" s="428" t="s">
        <v>633</v>
      </c>
      <c r="D839" s="422"/>
      <c r="E839" s="422"/>
      <c r="F839" s="422"/>
      <c r="G839" s="422"/>
      <c r="H839" s="422"/>
      <c r="I839" s="422"/>
      <c r="J839" s="423">
        <v>4011101012854</v>
      </c>
      <c r="K839" s="424"/>
      <c r="L839" s="424"/>
      <c r="M839" s="424"/>
      <c r="N839" s="424"/>
      <c r="O839" s="424"/>
      <c r="P839" s="317" t="s">
        <v>638</v>
      </c>
      <c r="Q839" s="318"/>
      <c r="R839" s="318"/>
      <c r="S839" s="318"/>
      <c r="T839" s="318"/>
      <c r="U839" s="318"/>
      <c r="V839" s="318"/>
      <c r="W839" s="318"/>
      <c r="X839" s="318"/>
      <c r="Y839" s="322">
        <v>0.2</v>
      </c>
      <c r="Z839" s="323"/>
      <c r="AA839" s="323"/>
      <c r="AB839" s="324"/>
      <c r="AC839" s="332" t="s">
        <v>504</v>
      </c>
      <c r="AD839" s="332"/>
      <c r="AE839" s="332"/>
      <c r="AF839" s="332"/>
      <c r="AG839" s="332"/>
      <c r="AH839" s="327" t="s">
        <v>576</v>
      </c>
      <c r="AI839" s="328"/>
      <c r="AJ839" s="328"/>
      <c r="AK839" s="328"/>
      <c r="AL839" s="329">
        <v>100</v>
      </c>
      <c r="AM839" s="330"/>
      <c r="AN839" s="330"/>
      <c r="AO839" s="331"/>
      <c r="AP839" s="325" t="s">
        <v>576</v>
      </c>
      <c r="AQ839" s="325"/>
      <c r="AR839" s="325"/>
      <c r="AS839" s="325"/>
      <c r="AT839" s="325"/>
      <c r="AU839" s="325"/>
      <c r="AV839" s="325"/>
      <c r="AW839" s="325"/>
      <c r="AX839" s="325"/>
    </row>
    <row r="840" spans="1:50" ht="30" customHeight="1" x14ac:dyDescent="0.15">
      <c r="A840" s="408">
        <v>4</v>
      </c>
      <c r="B840" s="408">
        <v>1</v>
      </c>
      <c r="C840" s="428" t="s">
        <v>634</v>
      </c>
      <c r="D840" s="422"/>
      <c r="E840" s="422"/>
      <c r="F840" s="422"/>
      <c r="G840" s="422"/>
      <c r="H840" s="422"/>
      <c r="I840" s="422"/>
      <c r="J840" s="423">
        <v>8013301002169</v>
      </c>
      <c r="K840" s="424"/>
      <c r="L840" s="424"/>
      <c r="M840" s="424"/>
      <c r="N840" s="424"/>
      <c r="O840" s="424"/>
      <c r="P840" s="317" t="s">
        <v>639</v>
      </c>
      <c r="Q840" s="318"/>
      <c r="R840" s="318"/>
      <c r="S840" s="318"/>
      <c r="T840" s="318"/>
      <c r="U840" s="318"/>
      <c r="V840" s="318"/>
      <c r="W840" s="318"/>
      <c r="X840" s="318"/>
      <c r="Y840" s="322">
        <v>0.1</v>
      </c>
      <c r="Z840" s="323"/>
      <c r="AA840" s="323"/>
      <c r="AB840" s="324"/>
      <c r="AC840" s="332" t="s">
        <v>504</v>
      </c>
      <c r="AD840" s="332"/>
      <c r="AE840" s="332"/>
      <c r="AF840" s="332"/>
      <c r="AG840" s="332"/>
      <c r="AH840" s="327" t="s">
        <v>576</v>
      </c>
      <c r="AI840" s="328"/>
      <c r="AJ840" s="328"/>
      <c r="AK840" s="328"/>
      <c r="AL840" s="329">
        <v>100</v>
      </c>
      <c r="AM840" s="330"/>
      <c r="AN840" s="330"/>
      <c r="AO840" s="331"/>
      <c r="AP840" s="325" t="s">
        <v>576</v>
      </c>
      <c r="AQ840" s="325"/>
      <c r="AR840" s="325"/>
      <c r="AS840" s="325"/>
      <c r="AT840" s="325"/>
      <c r="AU840" s="325"/>
      <c r="AV840" s="325"/>
      <c r="AW840" s="325"/>
      <c r="AX840" s="325"/>
    </row>
    <row r="841" spans="1:50" ht="30" customHeight="1" x14ac:dyDescent="0.15">
      <c r="A841" s="408">
        <v>5</v>
      </c>
      <c r="B841" s="408">
        <v>1</v>
      </c>
      <c r="C841" s="428" t="s">
        <v>635</v>
      </c>
      <c r="D841" s="422"/>
      <c r="E841" s="422"/>
      <c r="F841" s="422"/>
      <c r="G841" s="422"/>
      <c r="H841" s="422"/>
      <c r="I841" s="422"/>
      <c r="J841" s="423" t="s">
        <v>654</v>
      </c>
      <c r="K841" s="424"/>
      <c r="L841" s="424"/>
      <c r="M841" s="424"/>
      <c r="N841" s="424"/>
      <c r="O841" s="424"/>
      <c r="P841" s="317" t="s">
        <v>640</v>
      </c>
      <c r="Q841" s="318"/>
      <c r="R841" s="318"/>
      <c r="S841" s="318"/>
      <c r="T841" s="318"/>
      <c r="U841" s="318"/>
      <c r="V841" s="318"/>
      <c r="W841" s="318"/>
      <c r="X841" s="318"/>
      <c r="Y841" s="322">
        <v>0.1</v>
      </c>
      <c r="Z841" s="323"/>
      <c r="AA841" s="323"/>
      <c r="AB841" s="324"/>
      <c r="AC841" s="326" t="s">
        <v>196</v>
      </c>
      <c r="AD841" s="326"/>
      <c r="AE841" s="326"/>
      <c r="AF841" s="326"/>
      <c r="AG841" s="326"/>
      <c r="AH841" s="327" t="s">
        <v>576</v>
      </c>
      <c r="AI841" s="328"/>
      <c r="AJ841" s="328"/>
      <c r="AK841" s="328"/>
      <c r="AL841" s="329" t="s">
        <v>576</v>
      </c>
      <c r="AM841" s="330"/>
      <c r="AN841" s="330"/>
      <c r="AO841" s="331"/>
      <c r="AP841" s="325" t="s">
        <v>576</v>
      </c>
      <c r="AQ841" s="325"/>
      <c r="AR841" s="325"/>
      <c r="AS841" s="325"/>
      <c r="AT841" s="325"/>
      <c r="AU841" s="325"/>
      <c r="AV841" s="325"/>
      <c r="AW841" s="325"/>
      <c r="AX841" s="325"/>
    </row>
    <row r="842" spans="1:50" ht="30" customHeight="1" x14ac:dyDescent="0.15">
      <c r="A842" s="408">
        <v>6</v>
      </c>
      <c r="B842" s="408">
        <v>1</v>
      </c>
      <c r="C842" s="428" t="s">
        <v>655</v>
      </c>
      <c r="D842" s="422"/>
      <c r="E842" s="422"/>
      <c r="F842" s="422"/>
      <c r="G842" s="422"/>
      <c r="H842" s="422"/>
      <c r="I842" s="422"/>
      <c r="J842" s="423" t="s">
        <v>654</v>
      </c>
      <c r="K842" s="424"/>
      <c r="L842" s="424"/>
      <c r="M842" s="424"/>
      <c r="N842" s="424"/>
      <c r="O842" s="424"/>
      <c r="P842" s="317" t="s">
        <v>640</v>
      </c>
      <c r="Q842" s="318"/>
      <c r="R842" s="318"/>
      <c r="S842" s="318"/>
      <c r="T842" s="318"/>
      <c r="U842" s="318"/>
      <c r="V842" s="318"/>
      <c r="W842" s="318"/>
      <c r="X842" s="318"/>
      <c r="Y842" s="322">
        <v>0.1</v>
      </c>
      <c r="Z842" s="323"/>
      <c r="AA842" s="323"/>
      <c r="AB842" s="324"/>
      <c r="AC842" s="326" t="s">
        <v>196</v>
      </c>
      <c r="AD842" s="326"/>
      <c r="AE842" s="326"/>
      <c r="AF842" s="326"/>
      <c r="AG842" s="326"/>
      <c r="AH842" s="327" t="s">
        <v>576</v>
      </c>
      <c r="AI842" s="328"/>
      <c r="AJ842" s="328"/>
      <c r="AK842" s="328"/>
      <c r="AL842" s="329" t="s">
        <v>654</v>
      </c>
      <c r="AM842" s="330"/>
      <c r="AN842" s="330"/>
      <c r="AO842" s="331"/>
      <c r="AP842" s="325" t="s">
        <v>576</v>
      </c>
      <c r="AQ842" s="325"/>
      <c r="AR842" s="325"/>
      <c r="AS842" s="325"/>
      <c r="AT842" s="325"/>
      <c r="AU842" s="325"/>
      <c r="AV842" s="325"/>
      <c r="AW842" s="325"/>
      <c r="AX842" s="325"/>
    </row>
    <row r="843" spans="1:50" ht="30" customHeight="1" x14ac:dyDescent="0.15">
      <c r="A843" s="408">
        <v>7</v>
      </c>
      <c r="B843" s="408">
        <v>1</v>
      </c>
      <c r="C843" s="428" t="s">
        <v>656</v>
      </c>
      <c r="D843" s="422"/>
      <c r="E843" s="422"/>
      <c r="F843" s="422"/>
      <c r="G843" s="422"/>
      <c r="H843" s="422"/>
      <c r="I843" s="422"/>
      <c r="J843" s="423">
        <v>6011602005677</v>
      </c>
      <c r="K843" s="424"/>
      <c r="L843" s="424"/>
      <c r="M843" s="424"/>
      <c r="N843" s="424"/>
      <c r="O843" s="424"/>
      <c r="P843" s="317" t="s">
        <v>641</v>
      </c>
      <c r="Q843" s="318"/>
      <c r="R843" s="318"/>
      <c r="S843" s="318"/>
      <c r="T843" s="318"/>
      <c r="U843" s="318"/>
      <c r="V843" s="318"/>
      <c r="W843" s="318"/>
      <c r="X843" s="318"/>
      <c r="Y843" s="322">
        <v>0</v>
      </c>
      <c r="Z843" s="323"/>
      <c r="AA843" s="323"/>
      <c r="AB843" s="324"/>
      <c r="AC843" s="326" t="s">
        <v>504</v>
      </c>
      <c r="AD843" s="326"/>
      <c r="AE843" s="326"/>
      <c r="AF843" s="326"/>
      <c r="AG843" s="326"/>
      <c r="AH843" s="327" t="s">
        <v>576</v>
      </c>
      <c r="AI843" s="328"/>
      <c r="AJ843" s="328"/>
      <c r="AK843" s="328"/>
      <c r="AL843" s="329">
        <v>100</v>
      </c>
      <c r="AM843" s="330"/>
      <c r="AN843" s="330"/>
      <c r="AO843" s="331"/>
      <c r="AP843" s="325" t="s">
        <v>576</v>
      </c>
      <c r="AQ843" s="325"/>
      <c r="AR843" s="325"/>
      <c r="AS843" s="325"/>
      <c r="AT843" s="325"/>
      <c r="AU843" s="325"/>
      <c r="AV843" s="325"/>
      <c r="AW843" s="325"/>
      <c r="AX843" s="325"/>
    </row>
    <row r="844" spans="1:50" ht="30" customHeight="1" x14ac:dyDescent="0.15">
      <c r="A844" s="408">
        <v>8</v>
      </c>
      <c r="B844" s="408">
        <v>1</v>
      </c>
      <c r="C844" s="428" t="s">
        <v>657</v>
      </c>
      <c r="D844" s="422"/>
      <c r="E844" s="422"/>
      <c r="F844" s="422"/>
      <c r="G844" s="422"/>
      <c r="H844" s="422"/>
      <c r="I844" s="422"/>
      <c r="J844" s="423">
        <v>3010401143897</v>
      </c>
      <c r="K844" s="424"/>
      <c r="L844" s="424"/>
      <c r="M844" s="424"/>
      <c r="N844" s="424"/>
      <c r="O844" s="424"/>
      <c r="P844" s="319" t="s">
        <v>638</v>
      </c>
      <c r="Q844" s="320"/>
      <c r="R844" s="320"/>
      <c r="S844" s="320"/>
      <c r="T844" s="320"/>
      <c r="U844" s="320"/>
      <c r="V844" s="320"/>
      <c r="W844" s="320"/>
      <c r="X844" s="321"/>
      <c r="Y844" s="322">
        <v>0</v>
      </c>
      <c r="Z844" s="323"/>
      <c r="AA844" s="323"/>
      <c r="AB844" s="324"/>
      <c r="AC844" s="326" t="s">
        <v>504</v>
      </c>
      <c r="AD844" s="326"/>
      <c r="AE844" s="326"/>
      <c r="AF844" s="326"/>
      <c r="AG844" s="326"/>
      <c r="AH844" s="327" t="s">
        <v>576</v>
      </c>
      <c r="AI844" s="328"/>
      <c r="AJ844" s="328"/>
      <c r="AK844" s="328"/>
      <c r="AL844" s="329">
        <v>100</v>
      </c>
      <c r="AM844" s="330"/>
      <c r="AN844" s="330"/>
      <c r="AO844" s="331"/>
      <c r="AP844" s="325" t="s">
        <v>576</v>
      </c>
      <c r="AQ844" s="325"/>
      <c r="AR844" s="325"/>
      <c r="AS844" s="325"/>
      <c r="AT844" s="325"/>
      <c r="AU844" s="325"/>
      <c r="AV844" s="325"/>
      <c r="AW844" s="325"/>
      <c r="AX844" s="325"/>
    </row>
    <row r="845" spans="1:50" ht="30" customHeight="1" x14ac:dyDescent="0.15">
      <c r="A845" s="408">
        <v>9</v>
      </c>
      <c r="B845" s="408">
        <v>1</v>
      </c>
      <c r="C845" s="428" t="s">
        <v>659</v>
      </c>
      <c r="D845" s="422"/>
      <c r="E845" s="422"/>
      <c r="F845" s="422"/>
      <c r="G845" s="422"/>
      <c r="H845" s="422"/>
      <c r="I845" s="422"/>
      <c r="J845" s="423" t="s">
        <v>654</v>
      </c>
      <c r="K845" s="424"/>
      <c r="L845" s="424"/>
      <c r="M845" s="424"/>
      <c r="N845" s="424"/>
      <c r="O845" s="424"/>
      <c r="P845" s="319" t="s">
        <v>640</v>
      </c>
      <c r="Q845" s="320"/>
      <c r="R845" s="320"/>
      <c r="S845" s="320"/>
      <c r="T845" s="320"/>
      <c r="U845" s="320"/>
      <c r="V845" s="320"/>
      <c r="W845" s="320"/>
      <c r="X845" s="321"/>
      <c r="Y845" s="322">
        <v>0</v>
      </c>
      <c r="Z845" s="323"/>
      <c r="AA845" s="323"/>
      <c r="AB845" s="324"/>
      <c r="AC845" s="326" t="s">
        <v>196</v>
      </c>
      <c r="AD845" s="326"/>
      <c r="AE845" s="326"/>
      <c r="AF845" s="326"/>
      <c r="AG845" s="326"/>
      <c r="AH845" s="327" t="s">
        <v>576</v>
      </c>
      <c r="AI845" s="328"/>
      <c r="AJ845" s="328"/>
      <c r="AK845" s="328"/>
      <c r="AL845" s="329" t="s">
        <v>576</v>
      </c>
      <c r="AM845" s="330"/>
      <c r="AN845" s="330"/>
      <c r="AO845" s="331"/>
      <c r="AP845" s="325" t="s">
        <v>576</v>
      </c>
      <c r="AQ845" s="325"/>
      <c r="AR845" s="325"/>
      <c r="AS845" s="325"/>
      <c r="AT845" s="325"/>
      <c r="AU845" s="325"/>
      <c r="AV845" s="325"/>
      <c r="AW845" s="325"/>
      <c r="AX845" s="325"/>
    </row>
    <row r="846" spans="1:50" ht="30" customHeight="1" x14ac:dyDescent="0.15">
      <c r="A846" s="408">
        <v>10</v>
      </c>
      <c r="B846" s="408">
        <v>1</v>
      </c>
      <c r="C846" s="428" t="s">
        <v>658</v>
      </c>
      <c r="D846" s="422"/>
      <c r="E846" s="422"/>
      <c r="F846" s="422"/>
      <c r="G846" s="422"/>
      <c r="H846" s="422"/>
      <c r="I846" s="422"/>
      <c r="J846" s="423" t="s">
        <v>660</v>
      </c>
      <c r="K846" s="424"/>
      <c r="L846" s="424"/>
      <c r="M846" s="424"/>
      <c r="N846" s="424"/>
      <c r="O846" s="424"/>
      <c r="P846" s="319" t="s">
        <v>640</v>
      </c>
      <c r="Q846" s="320"/>
      <c r="R846" s="320"/>
      <c r="S846" s="320"/>
      <c r="T846" s="320"/>
      <c r="U846" s="320"/>
      <c r="V846" s="320"/>
      <c r="W846" s="320"/>
      <c r="X846" s="321"/>
      <c r="Y846" s="322">
        <v>0</v>
      </c>
      <c r="Z846" s="323"/>
      <c r="AA846" s="323"/>
      <c r="AB846" s="324"/>
      <c r="AC846" s="326" t="s">
        <v>196</v>
      </c>
      <c r="AD846" s="326"/>
      <c r="AE846" s="326"/>
      <c r="AF846" s="326"/>
      <c r="AG846" s="326"/>
      <c r="AH846" s="327" t="s">
        <v>576</v>
      </c>
      <c r="AI846" s="328"/>
      <c r="AJ846" s="328"/>
      <c r="AK846" s="328"/>
      <c r="AL846" s="329" t="s">
        <v>576</v>
      </c>
      <c r="AM846" s="330"/>
      <c r="AN846" s="330"/>
      <c r="AO846" s="331"/>
      <c r="AP846" s="325" t="s">
        <v>576</v>
      </c>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9"/>
      <c r="AP869" s="430" t="s">
        <v>420</v>
      </c>
      <c r="AQ869" s="430"/>
      <c r="AR869" s="430"/>
      <c r="AS869" s="430"/>
      <c r="AT869" s="430"/>
      <c r="AU869" s="430"/>
      <c r="AV869" s="430"/>
      <c r="AW869" s="430"/>
      <c r="AX869" s="430"/>
    </row>
    <row r="870" spans="1:50" ht="30" customHeight="1" x14ac:dyDescent="0.15">
      <c r="A870" s="408">
        <v>1</v>
      </c>
      <c r="B870" s="408">
        <v>1</v>
      </c>
      <c r="C870" s="428" t="s">
        <v>667</v>
      </c>
      <c r="D870" s="422"/>
      <c r="E870" s="422"/>
      <c r="F870" s="422"/>
      <c r="G870" s="422"/>
      <c r="H870" s="422"/>
      <c r="I870" s="422"/>
      <c r="J870" s="423" t="s">
        <v>677</v>
      </c>
      <c r="K870" s="424"/>
      <c r="L870" s="424"/>
      <c r="M870" s="424"/>
      <c r="N870" s="424"/>
      <c r="O870" s="424"/>
      <c r="P870" s="319" t="s">
        <v>640</v>
      </c>
      <c r="Q870" s="320"/>
      <c r="R870" s="320"/>
      <c r="S870" s="320"/>
      <c r="T870" s="320"/>
      <c r="U870" s="320"/>
      <c r="V870" s="320"/>
      <c r="W870" s="320"/>
      <c r="X870" s="321"/>
      <c r="Y870" s="322">
        <v>0</v>
      </c>
      <c r="Z870" s="323"/>
      <c r="AA870" s="323"/>
      <c r="AB870" s="324"/>
      <c r="AC870" s="332" t="s">
        <v>196</v>
      </c>
      <c r="AD870" s="427"/>
      <c r="AE870" s="427"/>
      <c r="AF870" s="427"/>
      <c r="AG870" s="427"/>
      <c r="AH870" s="434" t="s">
        <v>677</v>
      </c>
      <c r="AI870" s="435"/>
      <c r="AJ870" s="435"/>
      <c r="AK870" s="436"/>
      <c r="AL870" s="329" t="s">
        <v>576</v>
      </c>
      <c r="AM870" s="330"/>
      <c r="AN870" s="330"/>
      <c r="AO870" s="331"/>
      <c r="AP870" s="325" t="s">
        <v>678</v>
      </c>
      <c r="AQ870" s="325"/>
      <c r="AR870" s="325"/>
      <c r="AS870" s="325"/>
      <c r="AT870" s="325"/>
      <c r="AU870" s="325"/>
      <c r="AV870" s="325"/>
      <c r="AW870" s="325"/>
      <c r="AX870" s="325"/>
    </row>
    <row r="871" spans="1:50" ht="30" customHeight="1" x14ac:dyDescent="0.15">
      <c r="A871" s="408">
        <v>2</v>
      </c>
      <c r="B871" s="408">
        <v>1</v>
      </c>
      <c r="C871" s="428" t="s">
        <v>668</v>
      </c>
      <c r="D871" s="422"/>
      <c r="E871" s="422"/>
      <c r="F871" s="422"/>
      <c r="G871" s="422"/>
      <c r="H871" s="422"/>
      <c r="I871" s="422"/>
      <c r="J871" s="423" t="s">
        <v>576</v>
      </c>
      <c r="K871" s="424"/>
      <c r="L871" s="424"/>
      <c r="M871" s="424"/>
      <c r="N871" s="424"/>
      <c r="O871" s="424"/>
      <c r="P871" s="319" t="s">
        <v>640</v>
      </c>
      <c r="Q871" s="320"/>
      <c r="R871" s="320"/>
      <c r="S871" s="320"/>
      <c r="T871" s="320"/>
      <c r="U871" s="320"/>
      <c r="V871" s="320"/>
      <c r="W871" s="320"/>
      <c r="X871" s="321"/>
      <c r="Y871" s="322">
        <v>0</v>
      </c>
      <c r="Z871" s="323"/>
      <c r="AA871" s="323"/>
      <c r="AB871" s="324"/>
      <c r="AC871" s="332" t="s">
        <v>196</v>
      </c>
      <c r="AD871" s="427"/>
      <c r="AE871" s="427"/>
      <c r="AF871" s="427"/>
      <c r="AG871" s="427"/>
      <c r="AH871" s="434" t="s">
        <v>576</v>
      </c>
      <c r="AI871" s="435"/>
      <c r="AJ871" s="435"/>
      <c r="AK871" s="436"/>
      <c r="AL871" s="329" t="s">
        <v>576</v>
      </c>
      <c r="AM871" s="330"/>
      <c r="AN871" s="330"/>
      <c r="AO871" s="331"/>
      <c r="AP871" s="325" t="s">
        <v>576</v>
      </c>
      <c r="AQ871" s="325"/>
      <c r="AR871" s="325"/>
      <c r="AS871" s="325"/>
      <c r="AT871" s="325"/>
      <c r="AU871" s="325"/>
      <c r="AV871" s="325"/>
      <c r="AW871" s="325"/>
      <c r="AX871" s="325"/>
    </row>
    <row r="872" spans="1:50" ht="30" customHeight="1" x14ac:dyDescent="0.15">
      <c r="A872" s="408">
        <v>3</v>
      </c>
      <c r="B872" s="408">
        <v>1</v>
      </c>
      <c r="C872" s="428" t="s">
        <v>669</v>
      </c>
      <c r="D872" s="422"/>
      <c r="E872" s="422"/>
      <c r="F872" s="422"/>
      <c r="G872" s="422"/>
      <c r="H872" s="422"/>
      <c r="I872" s="422"/>
      <c r="J872" s="423" t="s">
        <v>576</v>
      </c>
      <c r="K872" s="424"/>
      <c r="L872" s="424"/>
      <c r="M872" s="424"/>
      <c r="N872" s="424"/>
      <c r="O872" s="424"/>
      <c r="P872" s="319" t="s">
        <v>640</v>
      </c>
      <c r="Q872" s="320"/>
      <c r="R872" s="320"/>
      <c r="S872" s="320"/>
      <c r="T872" s="320"/>
      <c r="U872" s="320"/>
      <c r="V872" s="320"/>
      <c r="W872" s="320"/>
      <c r="X872" s="321"/>
      <c r="Y872" s="322">
        <v>0</v>
      </c>
      <c r="Z872" s="323"/>
      <c r="AA872" s="323"/>
      <c r="AB872" s="324"/>
      <c r="AC872" s="332" t="s">
        <v>196</v>
      </c>
      <c r="AD872" s="427"/>
      <c r="AE872" s="427"/>
      <c r="AF872" s="427"/>
      <c r="AG872" s="427"/>
      <c r="AH872" s="431" t="s">
        <v>576</v>
      </c>
      <c r="AI872" s="432"/>
      <c r="AJ872" s="432"/>
      <c r="AK872" s="433"/>
      <c r="AL872" s="329" t="s">
        <v>576</v>
      </c>
      <c r="AM872" s="330"/>
      <c r="AN872" s="330"/>
      <c r="AO872" s="331"/>
      <c r="AP872" s="325" t="s">
        <v>576</v>
      </c>
      <c r="AQ872" s="325"/>
      <c r="AR872" s="325"/>
      <c r="AS872" s="325"/>
      <c r="AT872" s="325"/>
      <c r="AU872" s="325"/>
      <c r="AV872" s="325"/>
      <c r="AW872" s="325"/>
      <c r="AX872" s="325"/>
    </row>
    <row r="873" spans="1:50" ht="30" customHeight="1" x14ac:dyDescent="0.15">
      <c r="A873" s="408">
        <v>4</v>
      </c>
      <c r="B873" s="408">
        <v>1</v>
      </c>
      <c r="C873" s="428" t="s">
        <v>670</v>
      </c>
      <c r="D873" s="422"/>
      <c r="E873" s="422"/>
      <c r="F873" s="422"/>
      <c r="G873" s="422"/>
      <c r="H873" s="422"/>
      <c r="I873" s="422"/>
      <c r="J873" s="423" t="s">
        <v>576</v>
      </c>
      <c r="K873" s="424"/>
      <c r="L873" s="424"/>
      <c r="M873" s="424"/>
      <c r="N873" s="424"/>
      <c r="O873" s="424"/>
      <c r="P873" s="319" t="s">
        <v>640</v>
      </c>
      <c r="Q873" s="320"/>
      <c r="R873" s="320"/>
      <c r="S873" s="320"/>
      <c r="T873" s="320"/>
      <c r="U873" s="320"/>
      <c r="V873" s="320"/>
      <c r="W873" s="320"/>
      <c r="X873" s="321"/>
      <c r="Y873" s="322">
        <v>0</v>
      </c>
      <c r="Z873" s="323"/>
      <c r="AA873" s="323"/>
      <c r="AB873" s="324"/>
      <c r="AC873" s="332" t="s">
        <v>196</v>
      </c>
      <c r="AD873" s="427"/>
      <c r="AE873" s="427"/>
      <c r="AF873" s="427"/>
      <c r="AG873" s="427"/>
      <c r="AH873" s="431" t="s">
        <v>576</v>
      </c>
      <c r="AI873" s="432"/>
      <c r="AJ873" s="432"/>
      <c r="AK873" s="433"/>
      <c r="AL873" s="329" t="s">
        <v>576</v>
      </c>
      <c r="AM873" s="330"/>
      <c r="AN873" s="330"/>
      <c r="AO873" s="331"/>
      <c r="AP873" s="325" t="s">
        <v>576</v>
      </c>
      <c r="AQ873" s="325"/>
      <c r="AR873" s="325"/>
      <c r="AS873" s="325"/>
      <c r="AT873" s="325"/>
      <c r="AU873" s="325"/>
      <c r="AV873" s="325"/>
      <c r="AW873" s="325"/>
      <c r="AX873" s="325"/>
    </row>
    <row r="874" spans="1:50" ht="30" customHeight="1" x14ac:dyDescent="0.15">
      <c r="A874" s="408">
        <v>5</v>
      </c>
      <c r="B874" s="408">
        <v>1</v>
      </c>
      <c r="C874" s="428" t="s">
        <v>671</v>
      </c>
      <c r="D874" s="422"/>
      <c r="E874" s="422"/>
      <c r="F874" s="422"/>
      <c r="G874" s="422"/>
      <c r="H874" s="422"/>
      <c r="I874" s="422"/>
      <c r="J874" s="423" t="s">
        <v>576</v>
      </c>
      <c r="K874" s="424"/>
      <c r="L874" s="424"/>
      <c r="M874" s="424"/>
      <c r="N874" s="424"/>
      <c r="O874" s="424"/>
      <c r="P874" s="319" t="s">
        <v>640</v>
      </c>
      <c r="Q874" s="320"/>
      <c r="R874" s="320"/>
      <c r="S874" s="320"/>
      <c r="T874" s="320"/>
      <c r="U874" s="320"/>
      <c r="V874" s="320"/>
      <c r="W874" s="320"/>
      <c r="X874" s="321"/>
      <c r="Y874" s="322">
        <v>0</v>
      </c>
      <c r="Z874" s="323"/>
      <c r="AA874" s="323"/>
      <c r="AB874" s="324"/>
      <c r="AC874" s="332" t="s">
        <v>196</v>
      </c>
      <c r="AD874" s="427"/>
      <c r="AE874" s="427"/>
      <c r="AF874" s="427"/>
      <c r="AG874" s="427"/>
      <c r="AH874" s="431" t="s">
        <v>576</v>
      </c>
      <c r="AI874" s="432"/>
      <c r="AJ874" s="432"/>
      <c r="AK874" s="433"/>
      <c r="AL874" s="329" t="s">
        <v>576</v>
      </c>
      <c r="AM874" s="330"/>
      <c r="AN874" s="330"/>
      <c r="AO874" s="331"/>
      <c r="AP874" s="325" t="s">
        <v>576</v>
      </c>
      <c r="AQ874" s="325"/>
      <c r="AR874" s="325"/>
      <c r="AS874" s="325"/>
      <c r="AT874" s="325"/>
      <c r="AU874" s="325"/>
      <c r="AV874" s="325"/>
      <c r="AW874" s="325"/>
      <c r="AX874" s="325"/>
    </row>
    <row r="875" spans="1:50" ht="30" customHeight="1" x14ac:dyDescent="0.15">
      <c r="A875" s="408">
        <v>6</v>
      </c>
      <c r="B875" s="408">
        <v>1</v>
      </c>
      <c r="C875" s="428" t="s">
        <v>672</v>
      </c>
      <c r="D875" s="422"/>
      <c r="E875" s="422"/>
      <c r="F875" s="422"/>
      <c r="G875" s="422"/>
      <c r="H875" s="422"/>
      <c r="I875" s="422"/>
      <c r="J875" s="423" t="s">
        <v>576</v>
      </c>
      <c r="K875" s="424"/>
      <c r="L875" s="424"/>
      <c r="M875" s="424"/>
      <c r="N875" s="424"/>
      <c r="O875" s="424"/>
      <c r="P875" s="319" t="s">
        <v>640</v>
      </c>
      <c r="Q875" s="320"/>
      <c r="R875" s="320"/>
      <c r="S875" s="320"/>
      <c r="T875" s="320"/>
      <c r="U875" s="320"/>
      <c r="V875" s="320"/>
      <c r="W875" s="320"/>
      <c r="X875" s="321"/>
      <c r="Y875" s="322">
        <v>0</v>
      </c>
      <c r="Z875" s="323"/>
      <c r="AA875" s="323"/>
      <c r="AB875" s="324"/>
      <c r="AC875" s="332" t="s">
        <v>196</v>
      </c>
      <c r="AD875" s="427"/>
      <c r="AE875" s="427"/>
      <c r="AF875" s="427"/>
      <c r="AG875" s="427"/>
      <c r="AH875" s="431" t="s">
        <v>576</v>
      </c>
      <c r="AI875" s="432"/>
      <c r="AJ875" s="432"/>
      <c r="AK875" s="433"/>
      <c r="AL875" s="329" t="s">
        <v>576</v>
      </c>
      <c r="AM875" s="330"/>
      <c r="AN875" s="330"/>
      <c r="AO875" s="331"/>
      <c r="AP875" s="325" t="s">
        <v>576</v>
      </c>
      <c r="AQ875" s="325"/>
      <c r="AR875" s="325"/>
      <c r="AS875" s="325"/>
      <c r="AT875" s="325"/>
      <c r="AU875" s="325"/>
      <c r="AV875" s="325"/>
      <c r="AW875" s="325"/>
      <c r="AX875" s="325"/>
    </row>
    <row r="876" spans="1:50" ht="30" customHeight="1" x14ac:dyDescent="0.15">
      <c r="A876" s="408">
        <v>7</v>
      </c>
      <c r="B876" s="408">
        <v>1</v>
      </c>
      <c r="C876" s="428" t="s">
        <v>673</v>
      </c>
      <c r="D876" s="422"/>
      <c r="E876" s="422"/>
      <c r="F876" s="422"/>
      <c r="G876" s="422"/>
      <c r="H876" s="422"/>
      <c r="I876" s="422"/>
      <c r="J876" s="423" t="s">
        <v>576</v>
      </c>
      <c r="K876" s="424"/>
      <c r="L876" s="424"/>
      <c r="M876" s="424"/>
      <c r="N876" s="424"/>
      <c r="O876" s="424"/>
      <c r="P876" s="319" t="s">
        <v>640</v>
      </c>
      <c r="Q876" s="320"/>
      <c r="R876" s="320"/>
      <c r="S876" s="320"/>
      <c r="T876" s="320"/>
      <c r="U876" s="320"/>
      <c r="V876" s="320"/>
      <c r="W876" s="320"/>
      <c r="X876" s="321"/>
      <c r="Y876" s="322">
        <v>0</v>
      </c>
      <c r="Z876" s="323"/>
      <c r="AA876" s="323"/>
      <c r="AB876" s="324"/>
      <c r="AC876" s="332" t="s">
        <v>196</v>
      </c>
      <c r="AD876" s="427"/>
      <c r="AE876" s="427"/>
      <c r="AF876" s="427"/>
      <c r="AG876" s="427"/>
      <c r="AH876" s="431" t="s">
        <v>576</v>
      </c>
      <c r="AI876" s="432"/>
      <c r="AJ876" s="432"/>
      <c r="AK876" s="433"/>
      <c r="AL876" s="329" t="s">
        <v>576</v>
      </c>
      <c r="AM876" s="330"/>
      <c r="AN876" s="330"/>
      <c r="AO876" s="331"/>
      <c r="AP876" s="325" t="s">
        <v>576</v>
      </c>
      <c r="AQ876" s="325"/>
      <c r="AR876" s="325"/>
      <c r="AS876" s="325"/>
      <c r="AT876" s="325"/>
      <c r="AU876" s="325"/>
      <c r="AV876" s="325"/>
      <c r="AW876" s="325"/>
      <c r="AX876" s="325"/>
    </row>
    <row r="877" spans="1:50" ht="30" customHeight="1" x14ac:dyDescent="0.15">
      <c r="A877" s="408">
        <v>8</v>
      </c>
      <c r="B877" s="408">
        <v>1</v>
      </c>
      <c r="C877" s="428" t="s">
        <v>674</v>
      </c>
      <c r="D877" s="422"/>
      <c r="E877" s="422"/>
      <c r="F877" s="422"/>
      <c r="G877" s="422"/>
      <c r="H877" s="422"/>
      <c r="I877" s="422"/>
      <c r="J877" s="423" t="s">
        <v>576</v>
      </c>
      <c r="K877" s="424"/>
      <c r="L877" s="424"/>
      <c r="M877" s="424"/>
      <c r="N877" s="424"/>
      <c r="O877" s="424"/>
      <c r="P877" s="319" t="s">
        <v>640</v>
      </c>
      <c r="Q877" s="320"/>
      <c r="R877" s="320"/>
      <c r="S877" s="320"/>
      <c r="T877" s="320"/>
      <c r="U877" s="320"/>
      <c r="V877" s="320"/>
      <c r="W877" s="320"/>
      <c r="X877" s="321"/>
      <c r="Y877" s="322">
        <v>0</v>
      </c>
      <c r="Z877" s="323"/>
      <c r="AA877" s="323"/>
      <c r="AB877" s="324"/>
      <c r="AC877" s="332" t="s">
        <v>196</v>
      </c>
      <c r="AD877" s="427"/>
      <c r="AE877" s="427"/>
      <c r="AF877" s="427"/>
      <c r="AG877" s="427"/>
      <c r="AH877" s="431" t="s">
        <v>576</v>
      </c>
      <c r="AI877" s="432"/>
      <c r="AJ877" s="432"/>
      <c r="AK877" s="433"/>
      <c r="AL877" s="329" t="s">
        <v>576</v>
      </c>
      <c r="AM877" s="330"/>
      <c r="AN877" s="330"/>
      <c r="AO877" s="331"/>
      <c r="AP877" s="325" t="s">
        <v>576</v>
      </c>
      <c r="AQ877" s="325"/>
      <c r="AR877" s="325"/>
      <c r="AS877" s="325"/>
      <c r="AT877" s="325"/>
      <c r="AU877" s="325"/>
      <c r="AV877" s="325"/>
      <c r="AW877" s="325"/>
      <c r="AX877" s="325"/>
    </row>
    <row r="878" spans="1:50" ht="30" customHeight="1" x14ac:dyDescent="0.15">
      <c r="A878" s="408">
        <v>9</v>
      </c>
      <c r="B878" s="408">
        <v>1</v>
      </c>
      <c r="C878" s="428" t="s">
        <v>675</v>
      </c>
      <c r="D878" s="422"/>
      <c r="E878" s="422"/>
      <c r="F878" s="422"/>
      <c r="G878" s="422"/>
      <c r="H878" s="422"/>
      <c r="I878" s="422"/>
      <c r="J878" s="423" t="s">
        <v>576</v>
      </c>
      <c r="K878" s="424"/>
      <c r="L878" s="424"/>
      <c r="M878" s="424"/>
      <c r="N878" s="424"/>
      <c r="O878" s="424"/>
      <c r="P878" s="319" t="s">
        <v>640</v>
      </c>
      <c r="Q878" s="320"/>
      <c r="R878" s="320"/>
      <c r="S878" s="320"/>
      <c r="T878" s="320"/>
      <c r="U878" s="320"/>
      <c r="V878" s="320"/>
      <c r="W878" s="320"/>
      <c r="X878" s="321"/>
      <c r="Y878" s="322">
        <v>0</v>
      </c>
      <c r="Z878" s="323"/>
      <c r="AA878" s="323"/>
      <c r="AB878" s="324"/>
      <c r="AC878" s="332" t="s">
        <v>196</v>
      </c>
      <c r="AD878" s="427"/>
      <c r="AE878" s="427"/>
      <c r="AF878" s="427"/>
      <c r="AG878" s="427"/>
      <c r="AH878" s="431" t="s">
        <v>576</v>
      </c>
      <c r="AI878" s="432"/>
      <c r="AJ878" s="432"/>
      <c r="AK878" s="433"/>
      <c r="AL878" s="329" t="s">
        <v>576</v>
      </c>
      <c r="AM878" s="330"/>
      <c r="AN878" s="330"/>
      <c r="AO878" s="331"/>
      <c r="AP878" s="325" t="s">
        <v>576</v>
      </c>
      <c r="AQ878" s="325"/>
      <c r="AR878" s="325"/>
      <c r="AS878" s="325"/>
      <c r="AT878" s="325"/>
      <c r="AU878" s="325"/>
      <c r="AV878" s="325"/>
      <c r="AW878" s="325"/>
      <c r="AX878" s="325"/>
    </row>
    <row r="879" spans="1:50" ht="30" customHeight="1" x14ac:dyDescent="0.15">
      <c r="A879" s="408">
        <v>10</v>
      </c>
      <c r="B879" s="408">
        <v>1</v>
      </c>
      <c r="C879" s="428" t="s">
        <v>676</v>
      </c>
      <c r="D879" s="422"/>
      <c r="E879" s="422"/>
      <c r="F879" s="422"/>
      <c r="G879" s="422"/>
      <c r="H879" s="422"/>
      <c r="I879" s="422"/>
      <c r="J879" s="423" t="s">
        <v>576</v>
      </c>
      <c r="K879" s="424"/>
      <c r="L879" s="424"/>
      <c r="M879" s="424"/>
      <c r="N879" s="424"/>
      <c r="O879" s="424"/>
      <c r="P879" s="319" t="s">
        <v>640</v>
      </c>
      <c r="Q879" s="320"/>
      <c r="R879" s="320"/>
      <c r="S879" s="320"/>
      <c r="T879" s="320"/>
      <c r="U879" s="320"/>
      <c r="V879" s="320"/>
      <c r="W879" s="320"/>
      <c r="X879" s="321"/>
      <c r="Y879" s="322">
        <v>0</v>
      </c>
      <c r="Z879" s="323"/>
      <c r="AA879" s="323"/>
      <c r="AB879" s="324"/>
      <c r="AC879" s="332" t="s">
        <v>196</v>
      </c>
      <c r="AD879" s="427"/>
      <c r="AE879" s="427"/>
      <c r="AF879" s="427"/>
      <c r="AG879" s="427"/>
      <c r="AH879" s="431" t="s">
        <v>576</v>
      </c>
      <c r="AI879" s="432"/>
      <c r="AJ879" s="432"/>
      <c r="AK879" s="433"/>
      <c r="AL879" s="329" t="s">
        <v>576</v>
      </c>
      <c r="AM879" s="330"/>
      <c r="AN879" s="330"/>
      <c r="AO879" s="331"/>
      <c r="AP879" s="325" t="s">
        <v>576</v>
      </c>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0"/>
      <c r="E1101" s="277" t="s">
        <v>384</v>
      </c>
      <c r="F1101" s="900"/>
      <c r="G1101" s="900"/>
      <c r="H1101" s="900"/>
      <c r="I1101" s="900"/>
      <c r="J1101" s="277" t="s">
        <v>419</v>
      </c>
      <c r="K1101" s="277"/>
      <c r="L1101" s="277"/>
      <c r="M1101" s="277"/>
      <c r="N1101" s="277"/>
      <c r="O1101" s="277"/>
      <c r="P1101" s="348" t="s">
        <v>27</v>
      </c>
      <c r="Q1101" s="348"/>
      <c r="R1101" s="348"/>
      <c r="S1101" s="348"/>
      <c r="T1101" s="348"/>
      <c r="U1101" s="348"/>
      <c r="V1101" s="348"/>
      <c r="W1101" s="348"/>
      <c r="X1101" s="348"/>
      <c r="Y1101" s="277" t="s">
        <v>421</v>
      </c>
      <c r="Z1101" s="900"/>
      <c r="AA1101" s="900"/>
      <c r="AB1101" s="900"/>
      <c r="AC1101" s="277" t="s">
        <v>367</v>
      </c>
      <c r="AD1101" s="277"/>
      <c r="AE1101" s="277"/>
      <c r="AF1101" s="277"/>
      <c r="AG1101" s="277"/>
      <c r="AH1101" s="348" t="s">
        <v>380</v>
      </c>
      <c r="AI1101" s="349"/>
      <c r="AJ1101" s="349"/>
      <c r="AK1101" s="349"/>
      <c r="AL1101" s="349" t="s">
        <v>21</v>
      </c>
      <c r="AM1101" s="349"/>
      <c r="AN1101" s="349"/>
      <c r="AO1101" s="903"/>
      <c r="AP1101" s="430" t="s">
        <v>453</v>
      </c>
      <c r="AQ1101" s="430"/>
      <c r="AR1101" s="430"/>
      <c r="AS1101" s="430"/>
      <c r="AT1101" s="430"/>
      <c r="AU1101" s="430"/>
      <c r="AV1101" s="430"/>
      <c r="AW1101" s="430"/>
      <c r="AX1101" s="430"/>
    </row>
    <row r="1102" spans="1:50" ht="30" customHeight="1" x14ac:dyDescent="0.15">
      <c r="A1102" s="408">
        <v>1</v>
      </c>
      <c r="B1102" s="408">
        <v>1</v>
      </c>
      <c r="C1102" s="902"/>
      <c r="D1102" s="902"/>
      <c r="E1102" s="261" t="s">
        <v>601</v>
      </c>
      <c r="F1102" s="901"/>
      <c r="G1102" s="901"/>
      <c r="H1102" s="901"/>
      <c r="I1102" s="901"/>
      <c r="J1102" s="423" t="s">
        <v>608</v>
      </c>
      <c r="K1102" s="424"/>
      <c r="L1102" s="424"/>
      <c r="M1102" s="424"/>
      <c r="N1102" s="424"/>
      <c r="O1102" s="424"/>
      <c r="P1102" s="317" t="s">
        <v>599</v>
      </c>
      <c r="Q1102" s="318"/>
      <c r="R1102" s="318"/>
      <c r="S1102" s="318"/>
      <c r="T1102" s="318"/>
      <c r="U1102" s="318"/>
      <c r="V1102" s="318"/>
      <c r="W1102" s="318"/>
      <c r="X1102" s="318"/>
      <c r="Y1102" s="322" t="s">
        <v>599</v>
      </c>
      <c r="Z1102" s="323"/>
      <c r="AA1102" s="323"/>
      <c r="AB1102" s="324"/>
      <c r="AC1102" s="326"/>
      <c r="AD1102" s="326"/>
      <c r="AE1102" s="326"/>
      <c r="AF1102" s="326"/>
      <c r="AG1102" s="326"/>
      <c r="AH1102" s="327" t="s">
        <v>608</v>
      </c>
      <c r="AI1102" s="328"/>
      <c r="AJ1102" s="328"/>
      <c r="AK1102" s="328"/>
      <c r="AL1102" s="329" t="s">
        <v>577</v>
      </c>
      <c r="AM1102" s="330"/>
      <c r="AN1102" s="330"/>
      <c r="AO1102" s="331"/>
      <c r="AP1102" s="325" t="s">
        <v>608</v>
      </c>
      <c r="AQ1102" s="325"/>
      <c r="AR1102" s="325"/>
      <c r="AS1102" s="325"/>
      <c r="AT1102" s="325"/>
      <c r="AU1102" s="325"/>
      <c r="AV1102" s="325"/>
      <c r="AW1102" s="325"/>
      <c r="AX1102" s="325"/>
    </row>
    <row r="1103" spans="1:50" ht="30" hidden="1" customHeight="1" x14ac:dyDescent="0.15">
      <c r="A1103" s="408">
        <v>2</v>
      </c>
      <c r="B1103" s="408">
        <v>1</v>
      </c>
      <c r="C1103" s="902"/>
      <c r="D1103" s="902"/>
      <c r="E1103" s="901"/>
      <c r="F1103" s="901"/>
      <c r="G1103" s="901"/>
      <c r="H1103" s="901"/>
      <c r="I1103" s="901"/>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2"/>
      <c r="D1104" s="902"/>
      <c r="E1104" s="901"/>
      <c r="F1104" s="901"/>
      <c r="G1104" s="901"/>
      <c r="H1104" s="901"/>
      <c r="I1104" s="901"/>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2"/>
      <c r="D1105" s="902"/>
      <c r="E1105" s="901"/>
      <c r="F1105" s="901"/>
      <c r="G1105" s="901"/>
      <c r="H1105" s="901"/>
      <c r="I1105" s="901"/>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2"/>
      <c r="D1106" s="902"/>
      <c r="E1106" s="901"/>
      <c r="F1106" s="901"/>
      <c r="G1106" s="901"/>
      <c r="H1106" s="901"/>
      <c r="I1106" s="901"/>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2"/>
      <c r="D1107" s="902"/>
      <c r="E1107" s="901"/>
      <c r="F1107" s="901"/>
      <c r="G1107" s="901"/>
      <c r="H1107" s="901"/>
      <c r="I1107" s="901"/>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2"/>
      <c r="D1108" s="902"/>
      <c r="E1108" s="901"/>
      <c r="F1108" s="901"/>
      <c r="G1108" s="901"/>
      <c r="H1108" s="901"/>
      <c r="I1108" s="901"/>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2"/>
      <c r="D1109" s="902"/>
      <c r="E1109" s="901"/>
      <c r="F1109" s="901"/>
      <c r="G1109" s="901"/>
      <c r="H1109" s="901"/>
      <c r="I1109" s="901"/>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2"/>
      <c r="D1110" s="902"/>
      <c r="E1110" s="901"/>
      <c r="F1110" s="901"/>
      <c r="G1110" s="901"/>
      <c r="H1110" s="901"/>
      <c r="I1110" s="901"/>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2"/>
      <c r="D1111" s="902"/>
      <c r="E1111" s="901"/>
      <c r="F1111" s="901"/>
      <c r="G1111" s="901"/>
      <c r="H1111" s="901"/>
      <c r="I1111" s="901"/>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2"/>
      <c r="D1112" s="902"/>
      <c r="E1112" s="901"/>
      <c r="F1112" s="901"/>
      <c r="G1112" s="901"/>
      <c r="H1112" s="901"/>
      <c r="I1112" s="901"/>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2"/>
      <c r="D1113" s="902"/>
      <c r="E1113" s="901"/>
      <c r="F1113" s="901"/>
      <c r="G1113" s="901"/>
      <c r="H1113" s="901"/>
      <c r="I1113" s="901"/>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2"/>
      <c r="D1114" s="902"/>
      <c r="E1114" s="901"/>
      <c r="F1114" s="901"/>
      <c r="G1114" s="901"/>
      <c r="H1114" s="901"/>
      <c r="I1114" s="901"/>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2"/>
      <c r="D1115" s="902"/>
      <c r="E1115" s="901"/>
      <c r="F1115" s="901"/>
      <c r="G1115" s="901"/>
      <c r="H1115" s="901"/>
      <c r="I1115" s="901"/>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2"/>
      <c r="D1116" s="902"/>
      <c r="E1116" s="901"/>
      <c r="F1116" s="901"/>
      <c r="G1116" s="901"/>
      <c r="H1116" s="901"/>
      <c r="I1116" s="901"/>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2"/>
      <c r="D1117" s="902"/>
      <c r="E1117" s="901"/>
      <c r="F1117" s="901"/>
      <c r="G1117" s="901"/>
      <c r="H1117" s="901"/>
      <c r="I1117" s="901"/>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2"/>
      <c r="D1118" s="902"/>
      <c r="E1118" s="901"/>
      <c r="F1118" s="901"/>
      <c r="G1118" s="901"/>
      <c r="H1118" s="901"/>
      <c r="I1118" s="901"/>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2"/>
      <c r="D1119" s="902"/>
      <c r="E1119" s="261"/>
      <c r="F1119" s="901"/>
      <c r="G1119" s="901"/>
      <c r="H1119" s="901"/>
      <c r="I1119" s="901"/>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2"/>
      <c r="D1120" s="902"/>
      <c r="E1120" s="901"/>
      <c r="F1120" s="901"/>
      <c r="G1120" s="901"/>
      <c r="H1120" s="901"/>
      <c r="I1120" s="901"/>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2"/>
      <c r="D1121" s="902"/>
      <c r="E1121" s="901"/>
      <c r="F1121" s="901"/>
      <c r="G1121" s="901"/>
      <c r="H1121" s="901"/>
      <c r="I1121" s="901"/>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2"/>
      <c r="D1122" s="902"/>
      <c r="E1122" s="901"/>
      <c r="F1122" s="901"/>
      <c r="G1122" s="901"/>
      <c r="H1122" s="901"/>
      <c r="I1122" s="901"/>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2"/>
      <c r="D1123" s="902"/>
      <c r="E1123" s="901"/>
      <c r="F1123" s="901"/>
      <c r="G1123" s="901"/>
      <c r="H1123" s="901"/>
      <c r="I1123" s="901"/>
      <c r="J1123" s="423"/>
      <c r="K1123" s="424"/>
      <c r="L1123" s="424"/>
      <c r="M1123" s="424"/>
      <c r="N1123" s="424"/>
      <c r="O1123" s="424"/>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2"/>
      <c r="D1124" s="902"/>
      <c r="E1124" s="901"/>
      <c r="F1124" s="901"/>
      <c r="G1124" s="901"/>
      <c r="H1124" s="901"/>
      <c r="I1124" s="901"/>
      <c r="J1124" s="423"/>
      <c r="K1124" s="424"/>
      <c r="L1124" s="424"/>
      <c r="M1124" s="424"/>
      <c r="N1124" s="424"/>
      <c r="O1124" s="424"/>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2"/>
      <c r="D1125" s="902"/>
      <c r="E1125" s="901"/>
      <c r="F1125" s="901"/>
      <c r="G1125" s="901"/>
      <c r="H1125" s="901"/>
      <c r="I1125" s="901"/>
      <c r="J1125" s="423"/>
      <c r="K1125" s="424"/>
      <c r="L1125" s="424"/>
      <c r="M1125" s="424"/>
      <c r="N1125" s="424"/>
      <c r="O1125" s="424"/>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2"/>
      <c r="D1126" s="902"/>
      <c r="E1126" s="901"/>
      <c r="F1126" s="901"/>
      <c r="G1126" s="901"/>
      <c r="H1126" s="901"/>
      <c r="I1126" s="901"/>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2"/>
      <c r="D1127" s="902"/>
      <c r="E1127" s="901"/>
      <c r="F1127" s="901"/>
      <c r="G1127" s="901"/>
      <c r="H1127" s="901"/>
      <c r="I1127" s="901"/>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2"/>
      <c r="D1128" s="902"/>
      <c r="E1128" s="901"/>
      <c r="F1128" s="901"/>
      <c r="G1128" s="901"/>
      <c r="H1128" s="901"/>
      <c r="I1128" s="901"/>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2"/>
      <c r="D1129" s="902"/>
      <c r="E1129" s="901"/>
      <c r="F1129" s="901"/>
      <c r="G1129" s="901"/>
      <c r="H1129" s="901"/>
      <c r="I1129" s="901"/>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2"/>
      <c r="D1130" s="902"/>
      <c r="E1130" s="901"/>
      <c r="F1130" s="901"/>
      <c r="G1130" s="901"/>
      <c r="H1130" s="901"/>
      <c r="I1130" s="901"/>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2"/>
      <c r="D1131" s="902"/>
      <c r="E1131" s="901"/>
      <c r="F1131" s="901"/>
      <c r="G1131" s="901"/>
      <c r="H1131" s="901"/>
      <c r="I1131" s="901"/>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67"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1005" t="s">
        <v>557</v>
      </c>
      <c r="AF2" s="1005"/>
      <c r="AG2" s="1005"/>
      <c r="AH2" s="1005"/>
      <c r="AI2" s="1005" t="s">
        <v>554</v>
      </c>
      <c r="AJ2" s="1005"/>
      <c r="AK2" s="1005"/>
      <c r="AL2" s="1005"/>
      <c r="AM2" s="1005" t="s">
        <v>528</v>
      </c>
      <c r="AN2" s="1005"/>
      <c r="AO2" s="1005"/>
      <c r="AP2" s="467"/>
      <c r="AQ2" s="176" t="s">
        <v>354</v>
      </c>
      <c r="AR2" s="169"/>
      <c r="AS2" s="169"/>
      <c r="AT2" s="170"/>
      <c r="AU2" s="377" t="s">
        <v>253</v>
      </c>
      <c r="AV2" s="377"/>
      <c r="AW2" s="377"/>
      <c r="AX2" s="378"/>
    </row>
    <row r="3" spans="1:50" ht="18.75" customHeight="1" x14ac:dyDescent="0.15">
      <c r="A3" s="521"/>
      <c r="B3" s="522"/>
      <c r="C3" s="522"/>
      <c r="D3" s="522"/>
      <c r="E3" s="522"/>
      <c r="F3" s="523"/>
      <c r="G3" s="576"/>
      <c r="H3" s="383"/>
      <c r="I3" s="383"/>
      <c r="J3" s="383"/>
      <c r="K3" s="383"/>
      <c r="L3" s="383"/>
      <c r="M3" s="383"/>
      <c r="N3" s="383"/>
      <c r="O3" s="577"/>
      <c r="P3" s="589"/>
      <c r="Q3" s="383"/>
      <c r="R3" s="383"/>
      <c r="S3" s="383"/>
      <c r="T3" s="383"/>
      <c r="U3" s="383"/>
      <c r="V3" s="383"/>
      <c r="W3" s="383"/>
      <c r="X3" s="577"/>
      <c r="Y3" s="1014"/>
      <c r="Z3" s="1015"/>
      <c r="AA3" s="1016"/>
      <c r="AB3" s="1020"/>
      <c r="AC3" s="1021"/>
      <c r="AD3" s="1022"/>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4"/>
      <c r="B4" s="522"/>
      <c r="C4" s="522"/>
      <c r="D4" s="522"/>
      <c r="E4" s="522"/>
      <c r="F4" s="523"/>
      <c r="G4" s="549"/>
      <c r="H4" s="1023"/>
      <c r="I4" s="1023"/>
      <c r="J4" s="1023"/>
      <c r="K4" s="1023"/>
      <c r="L4" s="1023"/>
      <c r="M4" s="1023"/>
      <c r="N4" s="1023"/>
      <c r="O4" s="1024"/>
      <c r="P4" s="161"/>
      <c r="Q4" s="1031"/>
      <c r="R4" s="1031"/>
      <c r="S4" s="1031"/>
      <c r="T4" s="1031"/>
      <c r="U4" s="1031"/>
      <c r="V4" s="1031"/>
      <c r="W4" s="1031"/>
      <c r="X4" s="1032"/>
      <c r="Y4" s="1009" t="s">
        <v>12</v>
      </c>
      <c r="Z4" s="1010"/>
      <c r="AA4" s="1011"/>
      <c r="AB4" s="560"/>
      <c r="AC4" s="1012"/>
      <c r="AD4" s="1012"/>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3" t="s">
        <v>54</v>
      </c>
      <c r="Z5" s="1006"/>
      <c r="AA5" s="1007"/>
      <c r="AB5" s="531"/>
      <c r="AC5" s="1008"/>
      <c r="AD5" s="1008"/>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0" t="s">
        <v>301</v>
      </c>
      <c r="AC6" s="1038"/>
      <c r="AD6" s="1038"/>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1" t="s">
        <v>473</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1005" t="s">
        <v>558</v>
      </c>
      <c r="AF9" s="1005"/>
      <c r="AG9" s="1005"/>
      <c r="AH9" s="1005"/>
      <c r="AI9" s="1005" t="s">
        <v>554</v>
      </c>
      <c r="AJ9" s="1005"/>
      <c r="AK9" s="1005"/>
      <c r="AL9" s="1005"/>
      <c r="AM9" s="1005" t="s">
        <v>528</v>
      </c>
      <c r="AN9" s="1005"/>
      <c r="AO9" s="1005"/>
      <c r="AP9" s="467"/>
      <c r="AQ9" s="176" t="s">
        <v>354</v>
      </c>
      <c r="AR9" s="169"/>
      <c r="AS9" s="169"/>
      <c r="AT9" s="170"/>
      <c r="AU9" s="377" t="s">
        <v>253</v>
      </c>
      <c r="AV9" s="377"/>
      <c r="AW9" s="377"/>
      <c r="AX9" s="378"/>
    </row>
    <row r="10" spans="1:50" ht="18.75" customHeight="1" x14ac:dyDescent="0.15">
      <c r="A10" s="521"/>
      <c r="B10" s="522"/>
      <c r="C10" s="522"/>
      <c r="D10" s="522"/>
      <c r="E10" s="522"/>
      <c r="F10" s="523"/>
      <c r="G10" s="576"/>
      <c r="H10" s="383"/>
      <c r="I10" s="383"/>
      <c r="J10" s="383"/>
      <c r="K10" s="383"/>
      <c r="L10" s="383"/>
      <c r="M10" s="383"/>
      <c r="N10" s="383"/>
      <c r="O10" s="577"/>
      <c r="P10" s="589"/>
      <c r="Q10" s="383"/>
      <c r="R10" s="383"/>
      <c r="S10" s="383"/>
      <c r="T10" s="383"/>
      <c r="U10" s="383"/>
      <c r="V10" s="383"/>
      <c r="W10" s="383"/>
      <c r="X10" s="577"/>
      <c r="Y10" s="1014"/>
      <c r="Z10" s="1015"/>
      <c r="AA10" s="1016"/>
      <c r="AB10" s="1020"/>
      <c r="AC10" s="1021"/>
      <c r="AD10" s="1022"/>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4"/>
      <c r="B11" s="522"/>
      <c r="C11" s="522"/>
      <c r="D11" s="522"/>
      <c r="E11" s="522"/>
      <c r="F11" s="523"/>
      <c r="G11" s="54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60"/>
      <c r="AC11" s="1012"/>
      <c r="AD11" s="1012"/>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1"/>
      <c r="AC12" s="1008"/>
      <c r="AD12" s="1008"/>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0" t="s">
        <v>301</v>
      </c>
      <c r="AC13" s="1038"/>
      <c r="AD13" s="1038"/>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1" t="s">
        <v>473</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1005" t="s">
        <v>557</v>
      </c>
      <c r="AF16" s="1005"/>
      <c r="AG16" s="1005"/>
      <c r="AH16" s="1005"/>
      <c r="AI16" s="1005" t="s">
        <v>555</v>
      </c>
      <c r="AJ16" s="1005"/>
      <c r="AK16" s="1005"/>
      <c r="AL16" s="1005"/>
      <c r="AM16" s="1005" t="s">
        <v>528</v>
      </c>
      <c r="AN16" s="1005"/>
      <c r="AO16" s="1005"/>
      <c r="AP16" s="467"/>
      <c r="AQ16" s="176" t="s">
        <v>354</v>
      </c>
      <c r="AR16" s="169"/>
      <c r="AS16" s="169"/>
      <c r="AT16" s="170"/>
      <c r="AU16" s="377" t="s">
        <v>253</v>
      </c>
      <c r="AV16" s="377"/>
      <c r="AW16" s="377"/>
      <c r="AX16" s="378"/>
    </row>
    <row r="17" spans="1:50" ht="18.75" customHeight="1" x14ac:dyDescent="0.15">
      <c r="A17" s="521"/>
      <c r="B17" s="522"/>
      <c r="C17" s="522"/>
      <c r="D17" s="522"/>
      <c r="E17" s="522"/>
      <c r="F17" s="523"/>
      <c r="G17" s="576"/>
      <c r="H17" s="383"/>
      <c r="I17" s="383"/>
      <c r="J17" s="383"/>
      <c r="K17" s="383"/>
      <c r="L17" s="383"/>
      <c r="M17" s="383"/>
      <c r="N17" s="383"/>
      <c r="O17" s="577"/>
      <c r="P17" s="589"/>
      <c r="Q17" s="383"/>
      <c r="R17" s="383"/>
      <c r="S17" s="383"/>
      <c r="T17" s="383"/>
      <c r="U17" s="383"/>
      <c r="V17" s="383"/>
      <c r="W17" s="383"/>
      <c r="X17" s="577"/>
      <c r="Y17" s="1014"/>
      <c r="Z17" s="1015"/>
      <c r="AA17" s="1016"/>
      <c r="AB17" s="1020"/>
      <c r="AC17" s="1021"/>
      <c r="AD17" s="1022"/>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4"/>
      <c r="B18" s="522"/>
      <c r="C18" s="522"/>
      <c r="D18" s="522"/>
      <c r="E18" s="522"/>
      <c r="F18" s="523"/>
      <c r="G18" s="54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60"/>
      <c r="AC18" s="1012"/>
      <c r="AD18" s="1012"/>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1"/>
      <c r="AC19" s="1008"/>
      <c r="AD19" s="1008"/>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0" t="s">
        <v>301</v>
      </c>
      <c r="AC20" s="1038"/>
      <c r="AD20" s="1038"/>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1" t="s">
        <v>473</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1005" t="s">
        <v>559</v>
      </c>
      <c r="AF23" s="1005"/>
      <c r="AG23" s="1005"/>
      <c r="AH23" s="1005"/>
      <c r="AI23" s="1005" t="s">
        <v>554</v>
      </c>
      <c r="AJ23" s="1005"/>
      <c r="AK23" s="1005"/>
      <c r="AL23" s="1005"/>
      <c r="AM23" s="1005" t="s">
        <v>528</v>
      </c>
      <c r="AN23" s="1005"/>
      <c r="AO23" s="1005"/>
      <c r="AP23" s="467"/>
      <c r="AQ23" s="176" t="s">
        <v>354</v>
      </c>
      <c r="AR23" s="169"/>
      <c r="AS23" s="169"/>
      <c r="AT23" s="170"/>
      <c r="AU23" s="377" t="s">
        <v>253</v>
      </c>
      <c r="AV23" s="377"/>
      <c r="AW23" s="377"/>
      <c r="AX23" s="378"/>
    </row>
    <row r="24" spans="1:50" ht="18.75" customHeight="1" x14ac:dyDescent="0.15">
      <c r="A24" s="521"/>
      <c r="B24" s="522"/>
      <c r="C24" s="522"/>
      <c r="D24" s="522"/>
      <c r="E24" s="522"/>
      <c r="F24" s="523"/>
      <c r="G24" s="576"/>
      <c r="H24" s="383"/>
      <c r="I24" s="383"/>
      <c r="J24" s="383"/>
      <c r="K24" s="383"/>
      <c r="L24" s="383"/>
      <c r="M24" s="383"/>
      <c r="N24" s="383"/>
      <c r="O24" s="577"/>
      <c r="P24" s="589"/>
      <c r="Q24" s="383"/>
      <c r="R24" s="383"/>
      <c r="S24" s="383"/>
      <c r="T24" s="383"/>
      <c r="U24" s="383"/>
      <c r="V24" s="383"/>
      <c r="W24" s="383"/>
      <c r="X24" s="577"/>
      <c r="Y24" s="1014"/>
      <c r="Z24" s="1015"/>
      <c r="AA24" s="1016"/>
      <c r="AB24" s="1020"/>
      <c r="AC24" s="1021"/>
      <c r="AD24" s="1022"/>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4"/>
      <c r="B25" s="522"/>
      <c r="C25" s="522"/>
      <c r="D25" s="522"/>
      <c r="E25" s="522"/>
      <c r="F25" s="523"/>
      <c r="G25" s="54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60"/>
      <c r="AC25" s="1012"/>
      <c r="AD25" s="1012"/>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1"/>
      <c r="AC26" s="1008"/>
      <c r="AD26" s="1008"/>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0" t="s">
        <v>301</v>
      </c>
      <c r="AC27" s="1038"/>
      <c r="AD27" s="1038"/>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1" t="s">
        <v>473</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1005" t="s">
        <v>557</v>
      </c>
      <c r="AF30" s="1005"/>
      <c r="AG30" s="1005"/>
      <c r="AH30" s="1005"/>
      <c r="AI30" s="1005" t="s">
        <v>554</v>
      </c>
      <c r="AJ30" s="1005"/>
      <c r="AK30" s="1005"/>
      <c r="AL30" s="1005"/>
      <c r="AM30" s="1005" t="s">
        <v>552</v>
      </c>
      <c r="AN30" s="1005"/>
      <c r="AO30" s="1005"/>
      <c r="AP30" s="467"/>
      <c r="AQ30" s="176" t="s">
        <v>354</v>
      </c>
      <c r="AR30" s="169"/>
      <c r="AS30" s="169"/>
      <c r="AT30" s="170"/>
      <c r="AU30" s="377" t="s">
        <v>253</v>
      </c>
      <c r="AV30" s="377"/>
      <c r="AW30" s="377"/>
      <c r="AX30" s="378"/>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1014"/>
      <c r="Z31" s="1015"/>
      <c r="AA31" s="1016"/>
      <c r="AB31" s="1020"/>
      <c r="AC31" s="1021"/>
      <c r="AD31" s="1022"/>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4"/>
      <c r="B32" s="522"/>
      <c r="C32" s="522"/>
      <c r="D32" s="522"/>
      <c r="E32" s="522"/>
      <c r="F32" s="523"/>
      <c r="G32" s="54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60"/>
      <c r="AC32" s="1012"/>
      <c r="AD32" s="1012"/>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1"/>
      <c r="AC33" s="1008"/>
      <c r="AD33" s="1008"/>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0" t="s">
        <v>301</v>
      </c>
      <c r="AC34" s="1038"/>
      <c r="AD34" s="1038"/>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1" t="s">
        <v>473</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1005" t="s">
        <v>559</v>
      </c>
      <c r="AF37" s="1005"/>
      <c r="AG37" s="1005"/>
      <c r="AH37" s="1005"/>
      <c r="AI37" s="1005" t="s">
        <v>556</v>
      </c>
      <c r="AJ37" s="1005"/>
      <c r="AK37" s="1005"/>
      <c r="AL37" s="1005"/>
      <c r="AM37" s="1005" t="s">
        <v>553</v>
      </c>
      <c r="AN37" s="1005"/>
      <c r="AO37" s="1005"/>
      <c r="AP37" s="467"/>
      <c r="AQ37" s="176" t="s">
        <v>354</v>
      </c>
      <c r="AR37" s="169"/>
      <c r="AS37" s="169"/>
      <c r="AT37" s="170"/>
      <c r="AU37" s="377" t="s">
        <v>253</v>
      </c>
      <c r="AV37" s="377"/>
      <c r="AW37" s="377"/>
      <c r="AX37" s="378"/>
    </row>
    <row r="38" spans="1:50" ht="18.75"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1014"/>
      <c r="Z38" s="1015"/>
      <c r="AA38" s="1016"/>
      <c r="AB38" s="1020"/>
      <c r="AC38" s="1021"/>
      <c r="AD38" s="1022"/>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4"/>
      <c r="B39" s="522"/>
      <c r="C39" s="522"/>
      <c r="D39" s="522"/>
      <c r="E39" s="522"/>
      <c r="F39" s="523"/>
      <c r="G39" s="54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60"/>
      <c r="AC39" s="1012"/>
      <c r="AD39" s="101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1"/>
      <c r="AC40" s="1008"/>
      <c r="AD40" s="100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0" t="s">
        <v>301</v>
      </c>
      <c r="AC41" s="1038"/>
      <c r="AD41" s="1038"/>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1" t="s">
        <v>473</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1005" t="s">
        <v>557</v>
      </c>
      <c r="AF44" s="1005"/>
      <c r="AG44" s="1005"/>
      <c r="AH44" s="1005"/>
      <c r="AI44" s="1005" t="s">
        <v>554</v>
      </c>
      <c r="AJ44" s="1005"/>
      <c r="AK44" s="1005"/>
      <c r="AL44" s="1005"/>
      <c r="AM44" s="1005" t="s">
        <v>528</v>
      </c>
      <c r="AN44" s="1005"/>
      <c r="AO44" s="1005"/>
      <c r="AP44" s="467"/>
      <c r="AQ44" s="176" t="s">
        <v>354</v>
      </c>
      <c r="AR44" s="169"/>
      <c r="AS44" s="169"/>
      <c r="AT44" s="170"/>
      <c r="AU44" s="377" t="s">
        <v>253</v>
      </c>
      <c r="AV44" s="377"/>
      <c r="AW44" s="377"/>
      <c r="AX44" s="378"/>
    </row>
    <row r="45" spans="1:50" ht="18.75"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1014"/>
      <c r="Z45" s="1015"/>
      <c r="AA45" s="1016"/>
      <c r="AB45" s="1020"/>
      <c r="AC45" s="1021"/>
      <c r="AD45" s="1022"/>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4"/>
      <c r="B46" s="522"/>
      <c r="C46" s="522"/>
      <c r="D46" s="522"/>
      <c r="E46" s="522"/>
      <c r="F46" s="523"/>
      <c r="G46" s="54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60"/>
      <c r="AC46" s="1012"/>
      <c r="AD46" s="101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1"/>
      <c r="AC47" s="1008"/>
      <c r="AD47" s="100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0" t="s">
        <v>301</v>
      </c>
      <c r="AC48" s="1038"/>
      <c r="AD48" s="103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1" t="s">
        <v>473</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3"/>
      <c r="Z51" s="416"/>
      <c r="AA51" s="417"/>
      <c r="AB51" s="467" t="s">
        <v>11</v>
      </c>
      <c r="AC51" s="1018"/>
      <c r="AD51" s="1019"/>
      <c r="AE51" s="1005" t="s">
        <v>557</v>
      </c>
      <c r="AF51" s="1005"/>
      <c r="AG51" s="1005"/>
      <c r="AH51" s="1005"/>
      <c r="AI51" s="1005" t="s">
        <v>554</v>
      </c>
      <c r="AJ51" s="1005"/>
      <c r="AK51" s="1005"/>
      <c r="AL51" s="1005"/>
      <c r="AM51" s="1005" t="s">
        <v>528</v>
      </c>
      <c r="AN51" s="1005"/>
      <c r="AO51" s="1005"/>
      <c r="AP51" s="467"/>
      <c r="AQ51" s="176" t="s">
        <v>354</v>
      </c>
      <c r="AR51" s="169"/>
      <c r="AS51" s="169"/>
      <c r="AT51" s="170"/>
      <c r="AU51" s="377" t="s">
        <v>253</v>
      </c>
      <c r="AV51" s="377"/>
      <c r="AW51" s="377"/>
      <c r="AX51" s="378"/>
    </row>
    <row r="52" spans="1:50" ht="18.75"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1014"/>
      <c r="Z52" s="1015"/>
      <c r="AA52" s="1016"/>
      <c r="AB52" s="1020"/>
      <c r="AC52" s="1021"/>
      <c r="AD52" s="1022"/>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4"/>
      <c r="B53" s="522"/>
      <c r="C53" s="522"/>
      <c r="D53" s="522"/>
      <c r="E53" s="522"/>
      <c r="F53" s="523"/>
      <c r="G53" s="54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60"/>
      <c r="AC53" s="1012"/>
      <c r="AD53" s="101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1"/>
      <c r="AC54" s="1008"/>
      <c r="AD54" s="100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0" t="s">
        <v>301</v>
      </c>
      <c r="AC55" s="1038"/>
      <c r="AD55" s="103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1" t="s">
        <v>473</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1005" t="s">
        <v>557</v>
      </c>
      <c r="AF58" s="1005"/>
      <c r="AG58" s="1005"/>
      <c r="AH58" s="1005"/>
      <c r="AI58" s="1005" t="s">
        <v>554</v>
      </c>
      <c r="AJ58" s="1005"/>
      <c r="AK58" s="1005"/>
      <c r="AL58" s="1005"/>
      <c r="AM58" s="1005" t="s">
        <v>528</v>
      </c>
      <c r="AN58" s="1005"/>
      <c r="AO58" s="1005"/>
      <c r="AP58" s="467"/>
      <c r="AQ58" s="176" t="s">
        <v>354</v>
      </c>
      <c r="AR58" s="169"/>
      <c r="AS58" s="169"/>
      <c r="AT58" s="170"/>
      <c r="AU58" s="377" t="s">
        <v>253</v>
      </c>
      <c r="AV58" s="377"/>
      <c r="AW58" s="377"/>
      <c r="AX58" s="378"/>
    </row>
    <row r="59" spans="1:50" ht="18.75"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1014"/>
      <c r="Z59" s="1015"/>
      <c r="AA59" s="1016"/>
      <c r="AB59" s="1020"/>
      <c r="AC59" s="1021"/>
      <c r="AD59" s="1022"/>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4"/>
      <c r="B60" s="522"/>
      <c r="C60" s="522"/>
      <c r="D60" s="522"/>
      <c r="E60" s="522"/>
      <c r="F60" s="523"/>
      <c r="G60" s="54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60"/>
      <c r="AC60" s="1012"/>
      <c r="AD60" s="101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1"/>
      <c r="AC61" s="1008"/>
      <c r="AD61" s="100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0" t="s">
        <v>301</v>
      </c>
      <c r="AC62" s="1038"/>
      <c r="AD62" s="103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1" t="s">
        <v>473</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1005" t="s">
        <v>557</v>
      </c>
      <c r="AF65" s="1005"/>
      <c r="AG65" s="1005"/>
      <c r="AH65" s="1005"/>
      <c r="AI65" s="1005" t="s">
        <v>554</v>
      </c>
      <c r="AJ65" s="1005"/>
      <c r="AK65" s="1005"/>
      <c r="AL65" s="1005"/>
      <c r="AM65" s="1005" t="s">
        <v>528</v>
      </c>
      <c r="AN65" s="1005"/>
      <c r="AO65" s="1005"/>
      <c r="AP65" s="467"/>
      <c r="AQ65" s="176" t="s">
        <v>354</v>
      </c>
      <c r="AR65" s="169"/>
      <c r="AS65" s="169"/>
      <c r="AT65" s="170"/>
      <c r="AU65" s="377" t="s">
        <v>253</v>
      </c>
      <c r="AV65" s="377"/>
      <c r="AW65" s="377"/>
      <c r="AX65" s="378"/>
    </row>
    <row r="66" spans="1:50" ht="18.75" customHeight="1" x14ac:dyDescent="0.15">
      <c r="A66" s="521"/>
      <c r="B66" s="522"/>
      <c r="C66" s="522"/>
      <c r="D66" s="522"/>
      <c r="E66" s="522"/>
      <c r="F66" s="523"/>
      <c r="G66" s="576"/>
      <c r="H66" s="383"/>
      <c r="I66" s="383"/>
      <c r="J66" s="383"/>
      <c r="K66" s="383"/>
      <c r="L66" s="383"/>
      <c r="M66" s="383"/>
      <c r="N66" s="383"/>
      <c r="O66" s="577"/>
      <c r="P66" s="589"/>
      <c r="Q66" s="383"/>
      <c r="R66" s="383"/>
      <c r="S66" s="383"/>
      <c r="T66" s="383"/>
      <c r="U66" s="383"/>
      <c r="V66" s="383"/>
      <c r="W66" s="383"/>
      <c r="X66" s="577"/>
      <c r="Y66" s="1014"/>
      <c r="Z66" s="1015"/>
      <c r="AA66" s="1016"/>
      <c r="AB66" s="1020"/>
      <c r="AC66" s="1021"/>
      <c r="AD66" s="1022"/>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4"/>
      <c r="B67" s="522"/>
      <c r="C67" s="522"/>
      <c r="D67" s="522"/>
      <c r="E67" s="522"/>
      <c r="F67" s="523"/>
      <c r="G67" s="54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60"/>
      <c r="AC67" s="1012"/>
      <c r="AD67" s="1012"/>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1"/>
      <c r="AC68" s="1008"/>
      <c r="AD68" s="1008"/>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6"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8" t="s">
        <v>492</v>
      </c>
      <c r="H2" s="449"/>
      <c r="I2" s="449"/>
      <c r="J2" s="449"/>
      <c r="K2" s="449"/>
      <c r="L2" s="449"/>
      <c r="M2" s="449"/>
      <c r="N2" s="449"/>
      <c r="O2" s="449"/>
      <c r="P2" s="449"/>
      <c r="Q2" s="449"/>
      <c r="R2" s="449"/>
      <c r="S2" s="449"/>
      <c r="T2" s="449"/>
      <c r="U2" s="449"/>
      <c r="V2" s="449"/>
      <c r="W2" s="449"/>
      <c r="X2" s="449"/>
      <c r="Y2" s="449"/>
      <c r="Z2" s="449"/>
      <c r="AA2" s="449"/>
      <c r="AB2" s="450"/>
      <c r="AC2" s="448"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5">
        <v>1</v>
      </c>
      <c r="B4" s="1065">
        <v>1</v>
      </c>
      <c r="C4" s="422"/>
      <c r="D4" s="422"/>
      <c r="E4" s="422"/>
      <c r="F4" s="422"/>
      <c r="G4" s="422"/>
      <c r="H4" s="422"/>
      <c r="I4" s="422"/>
      <c r="J4" s="423"/>
      <c r="K4" s="424"/>
      <c r="L4" s="424"/>
      <c r="M4" s="424"/>
      <c r="N4" s="424"/>
      <c r="O4" s="424"/>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5">
        <v>1</v>
      </c>
      <c r="B37" s="1065">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5">
        <v>1</v>
      </c>
      <c r="B70" s="1065">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2019-05-17T07:53:20Z</cp:lastPrinted>
  <dcterms:created xsi:type="dcterms:W3CDTF">2012-03-13T00:50:25Z</dcterms:created>
  <dcterms:modified xsi:type="dcterms:W3CDTF">2019-05-21T05:50:18Z</dcterms:modified>
</cp:coreProperties>
</file>