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1467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<sst xmlns="http://schemas.openxmlformats.org/spreadsheetml/2006/main" count="2939" uniqueCount="668">
  <si>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</si>
  <si>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</si>
  <si>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</si>
  <si>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</si>
  <si>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</si>
  <si>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</si>
  <si>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</si>
  <si>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</si>
  <si>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</si>
  <si>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</si>
  <si>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</si>
  <si>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</si>
  <si>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</si>
  <si>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</si>
  <si>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</si>
  <si>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</si>
  <si>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</si>
  <si>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</si>
  <si>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</si>
  <si>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</si>
  <si>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</si>
  <si>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</si>
  <si>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</si>
  <si>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</si>
  <si>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</si>
  <si>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</si>
  <si>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</si>
  <si>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</si>
  <si>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</si>
  <si>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</si>
  <si>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</si>
  <si>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</si>
  <si>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</si>
  <si>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</si>
  <si>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</si>
  <si>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</si>
  <si>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</si>
  <si>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</si>
  <si>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</si>
  <si>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</si>
  <si>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</si>
  <si>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</si>
  <si>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</si>
  <si>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</si>
  <si>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</si>
  <si>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</si>
  <si>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</si>
  <si>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</si>
  <si>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</si>
  <si>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</si>
  <si>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</si>
  <si>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</si>
  <si>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</si>
  <si>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</si>
  <si>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</si>
  <si>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</si>
  <si>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</si>
  <si>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</si>
  <si>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</si>
  <si>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</si>
  <si>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</si>
  <si>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</si>
  <si>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</si>
  <si>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</si>
  <si>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</si>
  <si>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</si>
  <si>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</si>
  <si>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</si>
  <si>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</si>
  <si>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</si>
  <si>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</si>
  <si>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</si>
  <si>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</si>
  <si>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</si>
  <si>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</si>
  <si>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</si>
  <si>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</si>
  <si>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</si>
  <si>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</si>
  <si>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</si>
  <si>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</si>
  <si>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</si>
  <si>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</si>
  <si>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</si>
  <si>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</si>
  <si>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</si>
  <si>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</si>
  <si>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</si>
  <si>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</si>
  <si>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</si>
  <si>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</si>
  <si>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</si>
  <si>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</si>
  <si>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</si>
  <si>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</si>
  <si>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</si>
  <si>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</si>
  <si>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</si>
  <si>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</si>
  <si>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</si>
  <si>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</si>
  <si>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</si>
  <si>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</si>
  <si>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</si>
  <si>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</si>
  <si>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</si>
  <si>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</si>
  <si>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</si>
  <si>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</si>
  <si>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</si>
  <si>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</si>
  <si>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</si>
  <si>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</si>
  <si>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</si>
  <si>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</si>
  <si>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</si>
  <si>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</si>
  <si>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</si>
  <si>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</si>
  <si>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</si>
  <si>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</si>
  <si>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</si>
  <si>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</si>
  <si>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</si>
  <si>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</si>
  <si>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</si>
  <si>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</si>
  <si>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</si>
  <si>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</si>
  <si>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</si>
  <si>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</si>
  <si>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</si>
  <si>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</si>
  <si>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</si>
  <si>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</si>
  <si>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</si>
  <si>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</si>
  <si>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</si>
  <si>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</si>
  <si>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</si>
  <si>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</si>
  <si>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</si>
  <si>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</si>
  <si>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</si>
  <si>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</si>
  <si>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</si>
  <si>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</si>
  <si>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</si>
  <si>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</si>
  <si>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</si>
  <si>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</si>
  <si>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</si>
  <si>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</si>
  <si>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</si>
  <si>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</si>
  <si>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</si>
  <si>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</si>
  <si>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</si>
  <si>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</si>
  <si>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</si>
  <si>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</si>
  <si>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</si>
  <si>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</si>
  <si>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</si>
  <si>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</si>
  <si>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</si>
  <si>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</si>
  <si>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</si>
  <si>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</si>
  <si>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</si>
  <si>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</si>
  <si>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</si>
  <si>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</si>
  <si>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</si>
  <si>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</si>
  <si>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</si>
  <si>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</si>
  <si>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</si>
  <si>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</si>
  <si>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</si>
  <si>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</si>
  <si>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</si>
  <si>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</si>
  <si>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</si>
  <si>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</si>
  <si>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</si>
  <si>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</si>
  <si>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</si>
  <si>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</si>
  <si>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</si>
  <si>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</si>
  <si>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</si>
  <si>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</si>
  <si>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</si>
  <si>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</si>
  <si>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</si>
  <si>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</si>
  <si>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</si>
  <si>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</si>
  <si>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</si>
  <si>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</si>
  <si>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</si>
  <si>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</si>
  <si>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</si>
  <si>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</si>
  <si>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</si>
  <si>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</si>
  <si>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</si>
  <si>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</si>
  <si>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</si>
  <si>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</si>
  <si>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</si>
  <si>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</si>
  <si>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</si>
  <si>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</si>
  <si>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</si>
  <si>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</si>
  <si>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</si>
  <si>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</si>
  <si>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</si>
  <si>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</si>
  <si>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</si>
  <si>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</si>
  <si>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</si>
  <si>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</si>
  <si>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</si>
  <si>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</si>
  <si>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</si>
  <si>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</si>
  <si>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</si>
  <si>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</si>
  <si>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</si>
  <si>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</si>
  <si>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</si>
  <si>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</si>
  <si>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</si>
  <si>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</si>
  <si>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</si>
  <si>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</si>
  <si>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</si>
  <si>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</si>
  <si>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</si>
  <si>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</si>
  <si>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</si>
  <si>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</si>
  <si>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</si>
  <si>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</si>
  <si>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</si>
  <si>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</si>
  <si>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</si>
  <si>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</si>
  <si>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</si>
  <si>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</si>
  <si>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</si>
  <si>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</si>
  <si>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</si>
  <si>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</si>
  <si>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</si>
  <si>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</si>
  <si>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</si>
  <si>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</si>
  <si>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</si>
  <si>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</si>
  <si>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</si>
  <si>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</si>
  <si>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</si>
  <si>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</si>
  <si>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</si>
  <si>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</si>
  <si>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</si>
  <si>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</si>
  <si>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</si>
  <si>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</si>
  <si>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</si>
  <si>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</si>
  <si>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</si>
  <si>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</si>
  <si>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</si>
  <si>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</si>
  <si>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</si>
  <si>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</si>
  <si>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</si>
  <si>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</si>
  <si>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</si>
  <si>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</si>
  <si>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</si>
  <si>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</si>
  <si>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</si>
  <si>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</si>
  <si>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</si>
  <si>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</si>
  <si>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</si>
  <si>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</si>
  <si>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</si>
  <si>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</si>
  <si>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</si>
  <si>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</si>
  <si>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</si>
  <si>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</si>
  <si>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</si>
  <si>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</si>
  <si>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</si>
  <si>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</si>
  <si>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</si>
  <si>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</si>
  <si>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</si>
  <si>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</si>
  <si>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</si>
  <si>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</si>
  <si>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</si>
  <si>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</si>
  <si>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</si>
  <si>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</si>
  <si>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</si>
  <si>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</si>
  <si>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</si>
  <si>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</si>
  <si>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</si>
  <si>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</si>
  <si>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</si>
  <si>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</si>
  <si>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</si>
  <si>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</si>
  <si>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</si>
  <si>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</si>
  <si>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</si>
  <si>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</si>
  <si>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</si>
  <si>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</si>
  <si>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</si>
  <si>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</si>
  <si>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</si>
  <si>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</si>
  <si>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</si>
  <si>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</si>
  <si>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</si>
  <si>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</si>
  <si>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</si>
  <si>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</si>
  <si>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</si>
  <si>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</si>
  <si>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</si>
  <si>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</si>
  <si>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</si>
  <si>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</si>
  <si>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</si>
  <si>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</si>
  <si>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</si>
  <si>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</si>
  <si>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</si>
  <si>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</si>
  <si>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</si>
  <si>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</si>
  <si>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</si>
  <si>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</si>
  <si>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</si>
  <si>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</si>
  <si>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</si>
  <si>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</si>
  <si>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</si>
  <si>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</si>
  <si>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</si>
  <si>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</si>
  <si>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</si>
  <si>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</si>
  <si>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</si>
  <si>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</si>
  <si>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</si>
  <si>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</si>
  <si>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</si>
  <si>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</si>
  <si>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</si>
  <si>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</si>
  <si>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</si>
  <si>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</si>
  <si>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</si>
  <si>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</si>
  <si>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</si>
  <si>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</si>
  <si>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</si>
  <si>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</si>
  <si>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</si>
  <si>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</si>
  <si>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</si>
  <si>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</si>
  <si>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</si>
  <si>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</si>
  <si>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</si>
  <si>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</si>
  <si>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</si>
  <si>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</si>
  <si>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</si>
  <si>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</si>
  <si>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</si>
  <si>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</si>
  <si>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</si>
  <si>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</si>
  <si>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</si>
  <si>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</si>
  <si>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</si>
  <si>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</si>
  <si>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</si>
  <si>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</si>
  <si>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</si>
  <si>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</si>
  <si>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</si>
  <si>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</si>
  <si>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</si>
  <si>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</si>
  <si>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</si>
  <si>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</si>
  <si>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</si>
  <si>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</si>
  <si>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</si>
  <si>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</si>
  <si>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</si>
  <si>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</si>
  <si>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</si>
  <si>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</si>
  <si>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</si>
  <si>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</si>
  <si>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</si>
  <si>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</si>
  <si>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</si>
  <si>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</si>
  <si>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</si>
  <si>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</si>
  <si>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</si>
  <si>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</si>
  <si>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</si>
  <si>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</si>
  <si>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</si>
  <si>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</si>
  <si>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</si>
  <si>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</si>
  <si>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</si>
  <si>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</si>
  <si>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</si>
  <si>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</si>
  <si>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</si>
  <si>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</si>
  <si>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</si>
  <si>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</si>
  <si>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</si>
  <si>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</si>
  <si>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</si>
  <si>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</si>
  <si>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</si>
  <si>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</si>
  <si>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</si>
  <si>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</si>
  <si>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</si>
  <si>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</si>
  <si>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</si>
  <si>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</si>
  <si>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</si>
  <si>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</si>
  <si>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</si>
  <si>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</si>
  <si>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</si>
  <si>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</si>
  <si>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</si>
  <si>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</si>
  <si>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</si>
  <si>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</si>
  <si>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</si>
  <si>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</si>
  <si>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</si>
  <si>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</si>
  <si>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</si>
  <si>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</si>
  <si>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</si>
  <si>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</si>
  <si>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</si>
  <si>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</si>
  <si>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</si>
  <si>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</si>
  <si>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</si>
  <si>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</si>
  <si>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</si>
  <si>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</si>
  <si>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</si>
  <si>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</si>
  <si>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</si>
  <si>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</si>
  <si>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</si>
  <si>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</si>
  <si>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</si>
  <si>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</si>
  <si>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</si>
  <si>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</si>
  <si>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</si>
  <si>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</si>
  <si>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</si>
  <si>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</si>
  <si>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</si>
  <si>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</si>
  <si>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</si>
  <si>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</si>
  <si>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</si>
  <si>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</si>
  <si>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</si>
  <si>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</si>
  <si>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</si>
  <si>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</si>
  <si>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</si>
  <si>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</si>
  <si>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</si>
  <si>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</si>
  <si>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</si>
  <si>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</si>
  <si>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</si>
  <si>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</si>
  <si>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</si>
  <si>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</si>
  <si>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</si>
  <si>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</si>
  <si>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</si>
  <si>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</si>
  <si>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</si>
  <si>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</si>
  <si>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</si>
  <si>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</si>
  <si>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</si>
  <si>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</si>
  <si>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</si>
  <si>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</si>
  <si>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</si>
  <si>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</si>
  <si>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</si>
  <si>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</si>
  <si>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</si>
  <si>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</si>
  <si>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</si>
  <si>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</si>
  <si>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</si>
  <si>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</si>
  <si>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</si>
  <si>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</si>
  <si>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</si>
  <si>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</si>
  <si>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</si>
  <si>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</si>
  <si>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</si>
  <si>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</si>
  <si>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</si>
  <si>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</si>
  <si>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</si>
  <si>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</si>
  <si>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</si>
  <si>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</si>
  <si>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</si>
  <si>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</si>
  <si>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</si>
  <si>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</si>
  <si>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</si>
  <si>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</si>
  <si>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</si>
  <si>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</si>
  <si>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</si>
  <si>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</si>
  <si>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</si>
  <si>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</si>
  <si>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</si>
  <si>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</si>
  <si>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</si>
  <si>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</si>
  <si>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</si>
  <si>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</si>
  <si>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</si>
  <si>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健康局</t>
    <rPh sb="0" eb="2">
      <t>ケンコウ</t>
    </rPh>
    <rPh sb="2" eb="3">
      <t>キョク</t>
    </rPh>
    <phoneticPr fontId="5"/>
  </si>
  <si>
    <t>健康課地域保健室</t>
    <rPh sb="0" eb="2">
      <t>ケンコウ</t>
    </rPh>
    <rPh sb="2" eb="3">
      <t>カ</t>
    </rPh>
    <rPh sb="3" eb="5">
      <t>チイキ</t>
    </rPh>
    <rPh sb="5" eb="8">
      <t>ホケンシツ</t>
    </rPh>
    <phoneticPr fontId="5"/>
  </si>
  <si>
    <t>地域保健室長　主藤　秀幸</t>
    <rPh sb="0" eb="2">
      <t>チイキ</t>
    </rPh>
    <rPh sb="2" eb="4">
      <t>ホケン</t>
    </rPh>
    <rPh sb="4" eb="5">
      <t>シツ</t>
    </rPh>
    <rPh sb="5" eb="6">
      <t>チョウ</t>
    </rPh>
    <rPh sb="7" eb="9">
      <t>シュトウ</t>
    </rPh>
    <rPh sb="10" eb="12">
      <t>ヒデユキ</t>
    </rPh>
    <phoneticPr fontId="5"/>
  </si>
  <si>
    <t>○</t>
  </si>
  <si>
    <t>地域保健第３条</t>
    <rPh sb="0" eb="2">
      <t>チイキ</t>
    </rPh>
    <rPh sb="2" eb="4">
      <t>ホケン</t>
    </rPh>
    <rPh sb="4" eb="5">
      <t>ダイ</t>
    </rPh>
    <rPh sb="6" eb="7">
      <t>ジョウ</t>
    </rPh>
    <phoneticPr fontId="5"/>
  </si>
  <si>
    <t>地域保健医療等推進事業の実施について</t>
    <rPh sb="0" eb="2">
      <t>チイキ</t>
    </rPh>
    <rPh sb="2" eb="4">
      <t>ホケン</t>
    </rPh>
    <rPh sb="4" eb="6">
      <t>イリョウ</t>
    </rPh>
    <rPh sb="6" eb="7">
      <t>トウ</t>
    </rPh>
    <rPh sb="7" eb="9">
      <t>スイシン</t>
    </rPh>
    <rPh sb="9" eb="11">
      <t>ジギョウ</t>
    </rPh>
    <rPh sb="12" eb="14">
      <t>ジッシ</t>
    </rPh>
    <phoneticPr fontId="5"/>
  </si>
  <si>
    <t>平時から保健所を中核とする危機管理体制を構築することで、健康危機事例の未然防止を図るとともに、健康危機事例が発生した際における保健師による健康相談の実施や被災地に対する保健師の派遣による支援を行うこと等によって、拡大抑制を図る。</t>
    <phoneticPr fontId="5"/>
  </si>
  <si>
    <t>疾病予防対策事業費等補助金</t>
    <rPh sb="0" eb="2">
      <t>シッペイ</t>
    </rPh>
    <rPh sb="2" eb="4">
      <t>ヨボウ</t>
    </rPh>
    <rPh sb="4" eb="6">
      <t>タイサク</t>
    </rPh>
    <rPh sb="6" eb="8">
      <t>ジギョウ</t>
    </rPh>
    <rPh sb="8" eb="9">
      <t>ヒ</t>
    </rPh>
    <rPh sb="9" eb="10">
      <t>トウ</t>
    </rPh>
    <rPh sb="10" eb="13">
      <t>ホジョキン</t>
    </rPh>
    <phoneticPr fontId="5"/>
  </si>
  <si>
    <t>平成35年度に保健所主催の健康危機管理関連会議開催回数を1,458回まで引き上げる</t>
    <phoneticPr fontId="5"/>
  </si>
  <si>
    <t>保健所主催の健康危機管理関連会議開催回数</t>
    <phoneticPr fontId="5"/>
  </si>
  <si>
    <t>回</t>
    <rPh sb="0" eb="1">
      <t>カイ</t>
    </rPh>
    <phoneticPr fontId="5"/>
  </si>
  <si>
    <t>-</t>
  </si>
  <si>
    <t>-</t>
    <phoneticPr fontId="5"/>
  </si>
  <si>
    <t>-</t>
    <phoneticPr fontId="5"/>
  </si>
  <si>
    <t>-</t>
    <phoneticPr fontId="5"/>
  </si>
  <si>
    <t>-</t>
    <phoneticPr fontId="5"/>
  </si>
  <si>
    <t>-</t>
    <phoneticPr fontId="5"/>
  </si>
  <si>
    <t>地域保健・健康増進事業報告　地域保健編第2章保健所編
表番号41　保健所における連絡調整会議の開催回数・参加機関団体数，会議の種類、議事内容別</t>
    <phoneticPr fontId="5"/>
  </si>
  <si>
    <t>地域健康危機管理体制推進事業
事業実施自治体数</t>
    <phoneticPr fontId="5"/>
  </si>
  <si>
    <t>当該年度実績額（千円）／事業実施自治体数　　　　　　　　　　　　</t>
    <phoneticPr fontId="5"/>
  </si>
  <si>
    <t>自治体数</t>
    <rPh sb="0" eb="3">
      <t>ジチタイ</t>
    </rPh>
    <rPh sb="3" eb="4">
      <t>スウ</t>
    </rPh>
    <phoneticPr fontId="5"/>
  </si>
  <si>
    <t>-</t>
    <phoneticPr fontId="5"/>
  </si>
  <si>
    <t>X　/　Y</t>
    <phoneticPr fontId="5"/>
  </si>
  <si>
    <t>千円</t>
    <rPh sb="0" eb="2">
      <t>センエン</t>
    </rPh>
    <phoneticPr fontId="5"/>
  </si>
  <si>
    <t>6,133 /　15</t>
    <phoneticPr fontId="5"/>
  </si>
  <si>
    <t>9,099 / 21</t>
    <phoneticPr fontId="5"/>
  </si>
  <si>
    <t>Ⅰ-11　健康危機管理を推進すること</t>
    <phoneticPr fontId="5"/>
  </si>
  <si>
    <t>Ⅰ-11-1　健康危機が発生した際に迅速かつ適切に対応するための体制を整備すること</t>
    <phoneticPr fontId="5"/>
  </si>
  <si>
    <t>健康危機管理保健所長等研修の受講者出席率</t>
    <phoneticPr fontId="5"/>
  </si>
  <si>
    <t>％</t>
    <phoneticPr fontId="5"/>
  </si>
  <si>
    <t>-</t>
    <phoneticPr fontId="5"/>
  </si>
  <si>
    <t>-</t>
    <phoneticPr fontId="5"/>
  </si>
  <si>
    <t>地域における健康危機管理を担う拠点組織の管理者として、保健所等の研修を行うことは人材育成の観点から有効であるため。</t>
    <phoneticPr fontId="5"/>
  </si>
  <si>
    <t>-</t>
    <phoneticPr fontId="5"/>
  </si>
  <si>
    <t>-</t>
    <phoneticPr fontId="5"/>
  </si>
  <si>
    <t>-</t>
    <phoneticPr fontId="5"/>
  </si>
  <si>
    <t>-</t>
    <phoneticPr fontId="5"/>
  </si>
  <si>
    <t>‐</t>
  </si>
  <si>
    <t>無</t>
  </si>
  <si>
    <t>本事業は、健康危機事例の未然防止のための体制整備及び健康危機事例発生時の対応のため、地方自治体向けに補助を行うものである。一方、健康危機管理体制の整備は健康危機事例の情報収集や、省内各部局間の政策調整を行うものであり、健康危機管理体制整備推進費は研修の実施等を通して、健康危機管理対策の基盤の整備を図るものであることから、適切な役割分担を行っている。</t>
    <phoneticPr fontId="5"/>
  </si>
  <si>
    <t>-</t>
    <phoneticPr fontId="5"/>
  </si>
  <si>
    <t>-</t>
    <phoneticPr fontId="5"/>
  </si>
  <si>
    <t>-</t>
    <phoneticPr fontId="5"/>
  </si>
  <si>
    <t>厚生労働省</t>
  </si>
  <si>
    <t>健康危機管理体制の整備</t>
    <rPh sb="0" eb="2">
      <t>ケンコウ</t>
    </rPh>
    <rPh sb="2" eb="4">
      <t>キキ</t>
    </rPh>
    <rPh sb="4" eb="6">
      <t>カンリ</t>
    </rPh>
    <rPh sb="6" eb="8">
      <t>タイセイ</t>
    </rPh>
    <rPh sb="9" eb="11">
      <t>セイビ</t>
    </rPh>
    <phoneticPr fontId="5"/>
  </si>
  <si>
    <t>健康危機管理体制整備推進費</t>
    <rPh sb="0" eb="2">
      <t>ケンコウ</t>
    </rPh>
    <rPh sb="2" eb="4">
      <t>キキ</t>
    </rPh>
    <rPh sb="4" eb="6">
      <t>カンリ</t>
    </rPh>
    <rPh sb="6" eb="8">
      <t>タイセイ</t>
    </rPh>
    <rPh sb="8" eb="10">
      <t>セイビ</t>
    </rPh>
    <rPh sb="10" eb="12">
      <t>スイシン</t>
    </rPh>
    <rPh sb="12" eb="13">
      <t>ヒ</t>
    </rPh>
    <phoneticPr fontId="5"/>
  </si>
  <si>
    <t>本事業は、主に健康危機事例が発生した際に保健事業等を行う経費であり、ニーズがある経費であるため、国費を投じて実施する必要がある。</t>
    <phoneticPr fontId="5"/>
  </si>
  <si>
    <t>本事業は、主に健康危機事例が発生した際に保健事業等を行う経費であり、国が実施要綱を定め、補助を行う必要がある。</t>
    <phoneticPr fontId="5"/>
  </si>
  <si>
    <t>本事業は、主に健康危機事例が発生した際に保健事業等を行う経費であり、優先度が高い事業である。</t>
    <phoneticPr fontId="5"/>
  </si>
  <si>
    <t>地域健康危機管理体制推進事業については、毎年一定数の事業実施自治体数を維持しており、単位当たりコストの水準も妥当なものとなっている。</t>
    <phoneticPr fontId="5"/>
  </si>
  <si>
    <t>主に健康危機事例が発生した際に保健事業等を行うために必要な費目を補助対象としている。</t>
    <phoneticPr fontId="5"/>
  </si>
  <si>
    <t>地域健康危機管理対策特別事業において、大規模な緊急的保健活動を伴う健康危機事例の発生が少なかったため、不用が生じた。</t>
    <phoneticPr fontId="5"/>
  </si>
  <si>
    <t>地域健康危機管理体制推進事業については、毎年一定数の事業実施自治体数を維持しており、見込みに見合ったものとなっている。</t>
    <phoneticPr fontId="5"/>
  </si>
  <si>
    <t>健康危機管理体制推進事業において、事業実施自治体数が横ばいで推移していることから、事業の周知に努める。予算の執行率は低い水準であるが、健康危機事例発生時に適切な保健活動等を遂行するためにも、今後も引き続き推進すべきと判断する。</t>
    <phoneticPr fontId="5"/>
  </si>
  <si>
    <t>320</t>
    <phoneticPr fontId="5"/>
  </si>
  <si>
    <t>290</t>
    <phoneticPr fontId="5"/>
  </si>
  <si>
    <t>250</t>
    <phoneticPr fontId="5"/>
  </si>
  <si>
    <t>293</t>
    <phoneticPr fontId="5"/>
  </si>
  <si>
    <t>305</t>
    <phoneticPr fontId="5"/>
  </si>
  <si>
    <t>318</t>
    <phoneticPr fontId="5"/>
  </si>
  <si>
    <t>315</t>
    <phoneticPr fontId="5"/>
  </si>
  <si>
    <t>325</t>
    <phoneticPr fontId="5"/>
  </si>
  <si>
    <t>-</t>
    <phoneticPr fontId="5"/>
  </si>
  <si>
    <t>-</t>
    <phoneticPr fontId="5"/>
  </si>
  <si>
    <t>-</t>
    <phoneticPr fontId="5"/>
  </si>
  <si>
    <t>青森県</t>
    <rPh sb="0" eb="3">
      <t>アオモリケン</t>
    </rPh>
    <phoneticPr fontId="5"/>
  </si>
  <si>
    <t>東京都</t>
    <rPh sb="0" eb="3">
      <t>トウキョウト</t>
    </rPh>
    <phoneticPr fontId="5"/>
  </si>
  <si>
    <t>愛知県</t>
    <rPh sb="0" eb="3">
      <t>アイチケン</t>
    </rPh>
    <phoneticPr fontId="5"/>
  </si>
  <si>
    <t>岩手県</t>
    <rPh sb="0" eb="3">
      <t>イワテケン</t>
    </rPh>
    <phoneticPr fontId="5"/>
  </si>
  <si>
    <t>千葉県</t>
    <rPh sb="0" eb="3">
      <t>チバケン</t>
    </rPh>
    <phoneticPr fontId="5"/>
  </si>
  <si>
    <t>徳島県</t>
    <rPh sb="0" eb="3">
      <t>トクシマケン</t>
    </rPh>
    <phoneticPr fontId="5"/>
  </si>
  <si>
    <t>長崎県</t>
    <rPh sb="0" eb="3">
      <t>ナガサキケン</t>
    </rPh>
    <phoneticPr fontId="5"/>
  </si>
  <si>
    <t>神戸市</t>
    <rPh sb="0" eb="3">
      <t>コウベシ</t>
    </rPh>
    <phoneticPr fontId="5"/>
  </si>
  <si>
    <t>広島県</t>
    <rPh sb="0" eb="3">
      <t>ヒロシマケン</t>
    </rPh>
    <phoneticPr fontId="5"/>
  </si>
  <si>
    <t>横浜市</t>
    <rPh sb="0" eb="3">
      <t>ヨコハマシ</t>
    </rPh>
    <phoneticPr fontId="5"/>
  </si>
  <si>
    <t>旅費</t>
    <rPh sb="0" eb="2">
      <t>リョヒ</t>
    </rPh>
    <phoneticPr fontId="5"/>
  </si>
  <si>
    <t>需用費</t>
    <rPh sb="0" eb="3">
      <t>ジュヨウヒ</t>
    </rPh>
    <phoneticPr fontId="5"/>
  </si>
  <si>
    <t>使用料及び賃貸料</t>
    <rPh sb="0" eb="3">
      <t>シヨウリョウ</t>
    </rPh>
    <rPh sb="3" eb="4">
      <t>オヨ</t>
    </rPh>
    <rPh sb="5" eb="8">
      <t>チンタイリョウ</t>
    </rPh>
    <phoneticPr fontId="5"/>
  </si>
  <si>
    <t>報償費</t>
    <rPh sb="0" eb="3">
      <t>ホウショウヒ</t>
    </rPh>
    <phoneticPr fontId="5"/>
  </si>
  <si>
    <t>訪問指導員等報償費</t>
    <phoneticPr fontId="5"/>
  </si>
  <si>
    <t>連絡会議等使用料等</t>
    <phoneticPr fontId="5"/>
  </si>
  <si>
    <t>連絡会消耗品費等</t>
    <phoneticPr fontId="5"/>
  </si>
  <si>
    <t>訪問指導員等旅費</t>
    <phoneticPr fontId="5"/>
  </si>
  <si>
    <t>A.青森県</t>
    <rPh sb="2" eb="5">
      <t>アオモリケン</t>
    </rPh>
    <phoneticPr fontId="5"/>
  </si>
  <si>
    <t>補助金等交付</t>
  </si>
  <si>
    <t>-</t>
    <phoneticPr fontId="5"/>
  </si>
  <si>
    <t>65,000 / 24</t>
    <phoneticPr fontId="5"/>
  </si>
  <si>
    <t>以下の事業を行う都道府県、保健所設置市、特別区に対し補助する。【補助率：１／２、１０／１０】
①地域健康危機管理体制推進事業【補助率：１／２】
・関係機関等により構成する協議組織を設置し、総合的な健康危機管理対策を講じる。
・健康危機事例が発生した際には、健康相談やこころのケアなどの保健活動を行うために、保健関係者で構成する派遣体制を整備する。
②地域健康危機管理対策特別事業【補助率：１０／１０】
・健康危機発生時において、健康相談等の保健活動を実施する。</t>
    <phoneticPr fontId="5"/>
  </si>
  <si>
    <t>12,074 / 24</t>
    <phoneticPr fontId="5"/>
  </si>
  <si>
    <t>本経費は、危機管理体制を構築することで健康危機事例の未然防止を図るとともに、震災等の健康危機事例が発生した際における保健師等による健康相談の実施等の支援を行うものである。３０年度は地域健康危機管理対策特別事業において、大規模な緊急的保健活動を伴う健康危機事例の発生が少なかったため、不用率が大きくなっているが、健康危機事例発生時に適切な保健活動等を遂行するためにも、今後も引き続き推進すべきと判断する。</t>
    <phoneticPr fontId="5"/>
  </si>
  <si>
    <t>-</t>
    <phoneticPr fontId="5"/>
  </si>
  <si>
    <t>-</t>
    <phoneticPr fontId="5"/>
  </si>
  <si>
    <t>-</t>
    <phoneticPr fontId="5"/>
  </si>
  <si>
    <t>　　　　　</t>
    <phoneticPr fontId="5"/>
  </si>
  <si>
    <t>-</t>
    <phoneticPr fontId="5"/>
  </si>
  <si>
    <t>地域健康危機管理対策事業</t>
    <rPh sb="0" eb="2">
      <t>チイキ</t>
    </rPh>
    <rPh sb="2" eb="4">
      <t>ケンコウ</t>
    </rPh>
    <rPh sb="4" eb="6">
      <t>キキ</t>
    </rPh>
    <rPh sb="6" eb="8">
      <t>カンリ</t>
    </rPh>
    <rPh sb="8" eb="10">
      <t>タイサク</t>
    </rPh>
    <rPh sb="10" eb="12">
      <t>ジギョウ</t>
    </rPh>
    <phoneticPr fontId="5"/>
  </si>
  <si>
    <t>事業実施にかかる研修参加の旅費・講師の謝金支払、研修会場借り上げ、資料印刷</t>
    <phoneticPr fontId="5"/>
  </si>
  <si>
    <t>保健所主催の健康危機管理関連会議開催回数は高水準を推移しており、おおむね成果目標に見合ったものとなっている。</t>
    <rPh sb="21" eb="24">
      <t>コウスイジュン</t>
    </rPh>
    <rPh sb="25" eb="27">
      <t>スイイ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</si>
</sst>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115845</xdr:colOff>
      <xdr:row>31</xdr:row>
      <xdr:rowOff>38615</xdr:rowOff>
    </xdr:from>
    <xdr:ext cx="607859" cy="275717"/>
    <xdr:sp macro="" textlink="">
      <xdr:nvSpPr>
        <xdr:cNvPr id="3" name="テキスト ボックス 2"/>
        <xdr:cNvSpPr txBox="1"/>
      </xdr:nvSpPr>
      <xdr:spPr>
        <a:xfrm>
          <a:off x="7941791" y="1123692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128717</xdr:colOff>
      <xdr:row>33</xdr:row>
      <xdr:rowOff>25744</xdr:rowOff>
    </xdr:from>
    <xdr:ext cx="607859" cy="275717"/>
    <xdr:sp macro="" textlink="">
      <xdr:nvSpPr>
        <xdr:cNvPr id="4" name="テキスト ボックス 3"/>
        <xdr:cNvSpPr txBox="1"/>
      </xdr:nvSpPr>
      <xdr:spPr>
        <a:xfrm>
          <a:off x="7954663" y="1181614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30</xdr:col>
      <xdr:colOff>102973</xdr:colOff>
      <xdr:row>134</xdr:row>
      <xdr:rowOff>128716</xdr:rowOff>
    </xdr:from>
    <xdr:ext cx="710644" cy="275717"/>
    <xdr:sp macro="" textlink="">
      <xdr:nvSpPr>
        <xdr:cNvPr id="5" name="テキスト ボックス 4"/>
        <xdr:cNvSpPr txBox="1"/>
      </xdr:nvSpPr>
      <xdr:spPr>
        <a:xfrm>
          <a:off x="6281351" y="17106385"/>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34</xdr:col>
      <xdr:colOff>102973</xdr:colOff>
      <xdr:row>134</xdr:row>
      <xdr:rowOff>115845</xdr:rowOff>
    </xdr:from>
    <xdr:ext cx="710644" cy="275717"/>
    <xdr:sp macro="" textlink="">
      <xdr:nvSpPr>
        <xdr:cNvPr id="6" name="テキスト ボックス 5"/>
        <xdr:cNvSpPr txBox="1"/>
      </xdr:nvSpPr>
      <xdr:spPr>
        <a:xfrm>
          <a:off x="7105135" y="17093514"/>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38</xdr:col>
      <xdr:colOff>102973</xdr:colOff>
      <xdr:row>134</xdr:row>
      <xdr:rowOff>115845</xdr:rowOff>
    </xdr:from>
    <xdr:ext cx="710644" cy="275717"/>
    <xdr:sp macro="" textlink="">
      <xdr:nvSpPr>
        <xdr:cNvPr id="8" name="テキスト ボックス 7"/>
        <xdr:cNvSpPr txBox="1"/>
      </xdr:nvSpPr>
      <xdr:spPr>
        <a:xfrm>
          <a:off x="7928919" y="17093514"/>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47</xdr:col>
      <xdr:colOff>12873</xdr:colOff>
      <xdr:row>134</xdr:row>
      <xdr:rowOff>141588</xdr:rowOff>
    </xdr:from>
    <xdr:ext cx="710644" cy="275717"/>
    <xdr:sp macro="" textlink="">
      <xdr:nvSpPr>
        <xdr:cNvPr id="9" name="テキスト ボックス 8"/>
        <xdr:cNvSpPr txBox="1"/>
      </xdr:nvSpPr>
      <xdr:spPr>
        <a:xfrm>
          <a:off x="9692332" y="17119257"/>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twoCellAnchor>
    <xdr:from>
      <xdr:col>21</xdr:col>
      <xdr:colOff>0</xdr:colOff>
      <xdr:row>741</xdr:row>
      <xdr:rowOff>77229</xdr:rowOff>
    </xdr:from>
    <xdr:to>
      <xdr:col>34</xdr:col>
      <xdr:colOff>15071</xdr:colOff>
      <xdr:row>743</xdr:row>
      <xdr:rowOff>139</xdr:rowOff>
    </xdr:to>
    <xdr:sp macro="" textlink="">
      <xdr:nvSpPr>
        <xdr:cNvPr id="10" name="正方形/長方形 9"/>
        <xdr:cNvSpPr/>
      </xdr:nvSpPr>
      <xdr:spPr>
        <a:xfrm>
          <a:off x="4324865" y="39914898"/>
          <a:ext cx="2692368" cy="6179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１２百万円</a:t>
          </a:r>
          <a:endParaRPr kumimoji="1" lang="en-US" altLang="ja-JP" sz="1100">
            <a:solidFill>
              <a:sysClr val="windowText" lastClr="000000"/>
            </a:solidFill>
          </a:endParaRPr>
        </a:p>
      </xdr:txBody>
    </xdr:sp>
    <xdr:clientData/>
  </xdr:twoCellAnchor>
  <xdr:twoCellAnchor>
    <xdr:from>
      <xdr:col>20</xdr:col>
      <xdr:colOff>51487</xdr:colOff>
      <xdr:row>743</xdr:row>
      <xdr:rowOff>51487</xdr:rowOff>
    </xdr:from>
    <xdr:to>
      <xdr:col>35</xdr:col>
      <xdr:colOff>13494</xdr:colOff>
      <xdr:row>744</xdr:row>
      <xdr:rowOff>315206</xdr:rowOff>
    </xdr:to>
    <xdr:sp macro="" textlink="">
      <xdr:nvSpPr>
        <xdr:cNvPr id="11" name="大かっこ 10"/>
        <xdr:cNvSpPr/>
      </xdr:nvSpPr>
      <xdr:spPr>
        <a:xfrm>
          <a:off x="4170406" y="40584223"/>
          <a:ext cx="3051196" cy="61125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　交付申請書の内容審査、交付決定、補助事業者の指導監査等</a:t>
          </a:r>
        </a:p>
      </xdr:txBody>
    </xdr:sp>
    <xdr:clientData/>
  </xdr:twoCellAnchor>
  <xdr:twoCellAnchor>
    <xdr:from>
      <xdr:col>27</xdr:col>
      <xdr:colOff>167331</xdr:colOff>
      <xdr:row>744</xdr:row>
      <xdr:rowOff>321791</xdr:rowOff>
    </xdr:from>
    <xdr:to>
      <xdr:col>27</xdr:col>
      <xdr:colOff>167331</xdr:colOff>
      <xdr:row>746</xdr:row>
      <xdr:rowOff>217301</xdr:rowOff>
    </xdr:to>
    <xdr:cxnSp macro="">
      <xdr:nvCxnSpPr>
        <xdr:cNvPr id="12" name="直線矢印コネクタ 11"/>
        <xdr:cNvCxnSpPr/>
      </xdr:nvCxnSpPr>
      <xdr:spPr>
        <a:xfrm>
          <a:off x="5727872" y="41202061"/>
          <a:ext cx="0" cy="59057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77230</xdr:colOff>
      <xdr:row>746</xdr:row>
      <xdr:rowOff>154460</xdr:rowOff>
    </xdr:from>
    <xdr:to>
      <xdr:col>27</xdr:col>
      <xdr:colOff>94109</xdr:colOff>
      <xdr:row>746</xdr:row>
      <xdr:rowOff>335941</xdr:rowOff>
    </xdr:to>
    <xdr:sp macro="" textlink="">
      <xdr:nvSpPr>
        <xdr:cNvPr id="13" name="テキスト ボックス 12"/>
        <xdr:cNvSpPr txBox="1"/>
      </xdr:nvSpPr>
      <xdr:spPr>
        <a:xfrm>
          <a:off x="3990203" y="41729798"/>
          <a:ext cx="1664447" cy="1814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25743</xdr:colOff>
      <xdr:row>747</xdr:row>
      <xdr:rowOff>51485</xdr:rowOff>
    </xdr:from>
    <xdr:to>
      <xdr:col>34</xdr:col>
      <xdr:colOff>40814</xdr:colOff>
      <xdr:row>748</xdr:row>
      <xdr:rowOff>272116</xdr:rowOff>
    </xdr:to>
    <xdr:sp macro="" textlink="">
      <xdr:nvSpPr>
        <xdr:cNvPr id="14" name="正方形/長方形 13"/>
        <xdr:cNvSpPr/>
      </xdr:nvSpPr>
      <xdr:spPr>
        <a:xfrm>
          <a:off x="4350608" y="41974357"/>
          <a:ext cx="2692368" cy="56816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市区町村</a:t>
          </a:r>
          <a:endParaRPr kumimoji="1" lang="en-US" altLang="ja-JP" sz="1100">
            <a:solidFill>
              <a:sysClr val="windowText" lastClr="000000"/>
            </a:solidFill>
          </a:endParaRPr>
        </a:p>
        <a:p>
          <a:pPr algn="ctr"/>
          <a:r>
            <a:rPr kumimoji="1" lang="ja-JP" altLang="en-US" sz="1100">
              <a:solidFill>
                <a:sysClr val="windowText" lastClr="000000"/>
              </a:solidFill>
            </a:rPr>
            <a:t>２４自治体　１２百万円</a:t>
          </a:r>
          <a:endParaRPr kumimoji="1" lang="en-US" altLang="ja-JP" sz="1100">
            <a:solidFill>
              <a:sysClr val="windowText" lastClr="000000"/>
            </a:solidFill>
          </a:endParaRPr>
        </a:p>
      </xdr:txBody>
    </xdr:sp>
    <xdr:clientData/>
  </xdr:twoCellAnchor>
  <xdr:twoCellAnchor>
    <xdr:from>
      <xdr:col>19</xdr:col>
      <xdr:colOff>38614</xdr:colOff>
      <xdr:row>748</xdr:row>
      <xdr:rowOff>296048</xdr:rowOff>
    </xdr:from>
    <xdr:to>
      <xdr:col>36</xdr:col>
      <xdr:colOff>128716</xdr:colOff>
      <xdr:row>751</xdr:row>
      <xdr:rowOff>51487</xdr:rowOff>
    </xdr:to>
    <xdr:sp macro="" textlink="">
      <xdr:nvSpPr>
        <xdr:cNvPr id="15" name="大かっこ 14"/>
        <xdr:cNvSpPr/>
      </xdr:nvSpPr>
      <xdr:spPr>
        <a:xfrm>
          <a:off x="3951587" y="42038717"/>
          <a:ext cx="3591183" cy="79804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事業実施にかかる研修参加の旅費・講師の謝金支払、研修会場借り上げ、資料印刷</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344</v>
      </c>
      <c r="AT2" s="220"/>
      <c r="AU2" s="220"/>
      <c r="AV2" s="52" t="str">
        <f>IF(AW2="", "", "-")</f>
        <v/>
      </c>
      <c r="AW2" s="398"/>
      <c r="AX2" s="398"/>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665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6" t="s">
        <v>516</v>
      </c>
      <c r="Z7" s="296"/>
      <c r="AA7" s="296"/>
      <c r="AB7" s="296"/>
      <c r="AC7" s="296"/>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3.25" customHeight="1" x14ac:dyDescent="0.15">
      <c r="A10" s="739" t="s">
        <v>30</v>
      </c>
      <c r="B10" s="740"/>
      <c r="C10" s="740"/>
      <c r="D10" s="740"/>
      <c r="E10" s="740"/>
      <c r="F10" s="740"/>
      <c r="G10" s="672" t="s">
        <v>657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65</v>
      </c>
      <c r="Q13" s="109"/>
      <c r="R13" s="109"/>
      <c r="S13" s="109"/>
      <c r="T13" s="109"/>
      <c r="U13" s="109"/>
      <c r="V13" s="110"/>
      <c r="W13" s="108">
        <v>65</v>
      </c>
      <c r="X13" s="109"/>
      <c r="Y13" s="109"/>
      <c r="Z13" s="109"/>
      <c r="AA13" s="109"/>
      <c r="AB13" s="109"/>
      <c r="AC13" s="110"/>
      <c r="AD13" s="108">
        <v>65</v>
      </c>
      <c r="AE13" s="109"/>
      <c r="AF13" s="109"/>
      <c r="AG13" s="109"/>
      <c r="AH13" s="109"/>
      <c r="AI13" s="109"/>
      <c r="AJ13" s="110"/>
      <c r="AK13" s="108">
        <v>65</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655</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581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581</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581</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581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581</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581</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65</v>
      </c>
      <c r="Q18" s="115"/>
      <c r="R18" s="115"/>
      <c r="S18" s="115"/>
      <c r="T18" s="115"/>
      <c r="U18" s="115"/>
      <c r="V18" s="116"/>
      <c r="W18" s="114">
        <f>SUM(W13:AC17)</f>
        <v>65</v>
      </c>
      <c r="X18" s="115"/>
      <c r="Y18" s="115"/>
      <c r="Z18" s="115"/>
      <c r="AA18" s="115"/>
      <c r="AB18" s="115"/>
      <c r="AC18" s="116"/>
      <c r="AD18" s="114">
        <f>SUM(AD13:AJ17)</f>
        <v>65</v>
      </c>
      <c r="AE18" s="115"/>
      <c r="AF18" s="115"/>
      <c r="AG18" s="115"/>
      <c r="AH18" s="115"/>
      <c r="AI18" s="115"/>
      <c r="AJ18" s="116"/>
      <c r="AK18" s="114">
        <f>SUM(AK13:AQ17)</f>
        <v>65</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6</v>
      </c>
      <c r="Q19" s="109"/>
      <c r="R19" s="109"/>
      <c r="S19" s="109"/>
      <c r="T19" s="109"/>
      <c r="U19" s="109"/>
      <c r="V19" s="110"/>
      <c r="W19" s="108">
        <v>9</v>
      </c>
      <c r="X19" s="109"/>
      <c r="Y19" s="109"/>
      <c r="Z19" s="109"/>
      <c r="AA19" s="109"/>
      <c r="AB19" s="109"/>
      <c r="AC19" s="110"/>
      <c r="AD19" s="108">
        <v>12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9.2307692307692313E-2</v>
      </c>
      <c r="Q20" s="539"/>
      <c r="R20" s="539"/>
      <c r="S20" s="539"/>
      <c r="T20" s="539"/>
      <c r="U20" s="539"/>
      <c r="V20" s="539"/>
      <c r="W20" s="539">
        <f t="shared" ref="W20" si="0">IF(W18=0, "-", SUM(W19)/W18)</f>
        <v>0.13846153846153847</v>
      </c>
      <c r="X20" s="539"/>
      <c r="Y20" s="539"/>
      <c r="Z20" s="539"/>
      <c r="AA20" s="539"/>
      <c r="AB20" s="539"/>
      <c r="AC20" s="539"/>
      <c r="AD20" s="539">
        <f t="shared" ref="AD20" si="1">IF(AD18=0, "-", SUM(AD19)/AD18)</f>
        <v>0.18461538461538463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9.2307692307692313E-2</v>
      </c>
      <c r="Q21" s="539"/>
      <c r="R21" s="539"/>
      <c r="S21" s="539"/>
      <c r="T21" s="539"/>
      <c r="U21" s="539"/>
      <c r="V21" s="539"/>
      <c r="W21" s="539">
        <f t="shared" ref="W21" si="2">IF(W19=0, "-", SUM(W19)/SUM(W13,W14))</f>
        <v>0.13846153846153847</v>
      </c>
      <c r="X21" s="539"/>
      <c r="Y21" s="539"/>
      <c r="Z21" s="539"/>
      <c r="AA21" s="539"/>
      <c r="AB21" s="539"/>
      <c r="AC21" s="539"/>
      <c r="AD21" s="539">
        <f t="shared" ref="AD21" si="3">IF(AD19=0, "-", SUM(AD19)/SUM(AD13,AD14))</f>
        <v>0.18461538461538463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65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582</v>
      </c>
      <c r="AR31" s="136"/>
      <c r="AS31" s="137" t="s">
        <v>355</v>
      </c>
      <c r="AT31" s="172"/>
      <c r="AU31" s="271">
        <v>35</v>
      </c>
      <c r="AV31" s="271"/>
      <c r="AW31" s="380" t="s">
        <v>300</v>
      </c>
      <c r="AX31" s="381"/>
    </row>
    <row r="32" spans="1:50" ht="23.25" customHeight="1" x14ac:dyDescent="0.15">
      <c r="A32" s="515"/>
      <c r="B32" s="513"/>
      <c r="C32" s="513"/>
      <c r="D32" s="513"/>
      <c r="E32" s="513"/>
      <c r="F32" s="514"/>
      <c r="G32" s="540" t="s">
        <v>578</v>
      </c>
      <c r="H32" s="541"/>
      <c r="I32" s="541"/>
      <c r="J32" s="541"/>
      <c r="K32" s="541"/>
      <c r="L32" s="541"/>
      <c r="M32" s="541"/>
      <c r="N32" s="541"/>
      <c r="O32" s="542"/>
      <c r="P32" s="161" t="s">
        <v>579</v>
      </c>
      <c r="Q32" s="161"/>
      <c r="R32" s="161"/>
      <c r="S32" s="161"/>
      <c r="T32" s="161"/>
      <c r="U32" s="161"/>
      <c r="V32" s="161"/>
      <c r="W32" s="161"/>
      <c r="X32" s="231"/>
      <c r="Y32" s="339" t="s">
        <v>12</v>
      </c>
      <c r="Z32" s="549"/>
      <c r="AA32" s="550"/>
      <c r="AB32" s="551" t="s">
        <v>580</v>
      </c>
      <c r="AC32" s="551"/>
      <c r="AD32" s="551"/>
      <c r="AE32" s="365">
        <v>1042</v>
      </c>
      <c r="AF32" s="366"/>
      <c r="AG32" s="366"/>
      <c r="AH32" s="366"/>
      <c r="AI32" s="365">
        <v>949</v>
      </c>
      <c r="AJ32" s="366"/>
      <c r="AK32" s="366"/>
      <c r="AL32" s="366"/>
      <c r="AM32" s="365"/>
      <c r="AN32" s="366"/>
      <c r="AO32" s="366"/>
      <c r="AP32" s="366"/>
      <c r="AQ32" s="111" t="s">
        <v>583</v>
      </c>
      <c r="AR32" s="112"/>
      <c r="AS32" s="112"/>
      <c r="AT32" s="113"/>
      <c r="AU32" s="366" t="s">
        <v>585</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580</v>
      </c>
      <c r="AC33" s="522"/>
      <c r="AD33" s="522"/>
      <c r="AE33" s="365">
        <v>940</v>
      </c>
      <c r="AF33" s="366"/>
      <c r="AG33" s="366"/>
      <c r="AH33" s="366"/>
      <c r="AI33" s="365">
        <v>1042</v>
      </c>
      <c r="AJ33" s="366"/>
      <c r="AK33" s="366"/>
      <c r="AL33" s="366"/>
      <c r="AM33" s="365">
        <v>949</v>
      </c>
      <c r="AN33" s="366"/>
      <c r="AO33" s="366"/>
      <c r="AP33" s="366"/>
      <c r="AQ33" s="111" t="s">
        <v>584</v>
      </c>
      <c r="AR33" s="112"/>
      <c r="AS33" s="112"/>
      <c r="AT33" s="113"/>
      <c r="AU33" s="366">
        <v>1458</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111</v>
      </c>
      <c r="AF34" s="366"/>
      <c r="AG34" s="366"/>
      <c r="AH34" s="366"/>
      <c r="AI34" s="365">
        <v>91</v>
      </c>
      <c r="AJ34" s="366"/>
      <c r="AK34" s="366"/>
      <c r="AL34" s="366"/>
      <c r="AM34" s="365"/>
      <c r="AN34" s="366"/>
      <c r="AO34" s="366"/>
      <c r="AP34" s="366"/>
      <c r="AQ34" s="111" t="s">
        <v>583</v>
      </c>
      <c r="AR34" s="112"/>
      <c r="AS34" s="112"/>
      <c r="AT34" s="113"/>
      <c r="AU34" s="366" t="s">
        <v>586</v>
      </c>
      <c r="AV34" s="366"/>
      <c r="AW34" s="366"/>
      <c r="AX34" s="368"/>
    </row>
    <row r="35" spans="1:50" ht="23.25" customHeight="1" x14ac:dyDescent="0.15">
      <c r="A35" s="897" t="s">
        <v>506</v>
      </c>
      <c r="B35" s="898"/>
      <c r="C35" s="898"/>
      <c r="D35" s="898"/>
      <c r="E35" s="898"/>
      <c r="F35" s="899"/>
      <c r="G35" s="903" t="s">
        <v>587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536</v>
      </c>
      <c r="AF65" s="370"/>
      <c r="AG65" s="370"/>
      <c r="AH65" s="371"/>
      <c r="AI65" s="369" t="s">
        <v>533</v>
      </c>
      <c r="AJ65" s="370"/>
      <c r="AK65" s="370"/>
      <c r="AL65" s="371"/>
      <c r="AM65" s="376" t="s">
        <v>528</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590</v>
      </c>
      <c r="AC101" s="551"/>
      <c r="AD101" s="551"/>
      <c r="AE101" s="365">
        <v>15</v>
      </c>
      <c r="AF101" s="366"/>
      <c r="AG101" s="366"/>
      <c r="AH101" s="367"/>
      <c r="AI101" s="365">
        <v>21</v>
      </c>
      <c r="AJ101" s="366"/>
      <c r="AK101" s="366"/>
      <c r="AL101" s="367"/>
      <c r="AM101" s="365">
        <v>24</v>
      </c>
      <c r="AN101" s="366"/>
      <c r="AO101" s="366"/>
      <c r="AP101" s="367"/>
      <c r="AQ101" s="365" t="s">
        <v>591</v>
      </c>
      <c r="AR101" s="366"/>
      <c r="AS101" s="366"/>
      <c r="AT101" s="367"/>
      <c r="AU101" s="365"/>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590</v>
      </c>
      <c r="AC102" s="551"/>
      <c r="AD102" s="551"/>
      <c r="AE102" s="359">
        <v>15</v>
      </c>
      <c r="AF102" s="359"/>
      <c r="AG102" s="359"/>
      <c r="AH102" s="359"/>
      <c r="AI102" s="359">
        <v>15</v>
      </c>
      <c r="AJ102" s="359"/>
      <c r="AK102" s="359"/>
      <c r="AL102" s="359"/>
      <c r="AM102" s="359">
        <v>21</v>
      </c>
      <c r="AN102" s="359"/>
      <c r="AO102" s="359"/>
      <c r="AP102" s="359"/>
      <c r="AQ102" s="814">
        <v>24</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589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593</v>
      </c>
      <c r="AC116" s="301"/>
      <c r="AD116" s="302"/>
      <c r="AE116" s="359">
        <v>409</v>
      </c>
      <c r="AF116" s="359"/>
      <c r="AG116" s="359"/>
      <c r="AH116" s="359"/>
      <c r="AI116" s="359">
        <v>433</v>
      </c>
      <c r="AJ116" s="359"/>
      <c r="AK116" s="359"/>
      <c r="AL116" s="359"/>
      <c r="AM116" s="359">
        <v>503</v>
      </c>
      <c r="AN116" s="359"/>
      <c r="AO116" s="359"/>
      <c r="AP116" s="359"/>
      <c r="AQ116" s="365">
        <v>2708</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592</v>
      </c>
      <c r="AC117" s="343"/>
      <c r="AD117" s="344"/>
      <c r="AE117" s="306" t="s">
        <v>594</v>
      </c>
      <c r="AF117" s="306"/>
      <c r="AG117" s="306"/>
      <c r="AH117" s="306"/>
      <c r="AI117" s="306" t="s">
        <v>595</v>
      </c>
      <c r="AJ117" s="306"/>
      <c r="AK117" s="306"/>
      <c r="AL117" s="306"/>
      <c r="AM117" s="306" t="s">
        <v>658</v>
      </c>
      <c r="AN117" s="306"/>
      <c r="AO117" s="306"/>
      <c r="AP117" s="306"/>
      <c r="AQ117" s="306" t="s">
        <v>656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600</v>
      </c>
      <c r="AR133" s="271"/>
      <c r="AS133" s="137" t="s">
        <v>355</v>
      </c>
      <c r="AT133" s="172"/>
      <c r="AU133" s="136">
        <v>35</v>
      </c>
      <c r="AV133" s="136"/>
      <c r="AW133" s="137" t="s">
        <v>300</v>
      </c>
      <c r="AX133" s="138"/>
    </row>
    <row r="134" spans="1:50" ht="39.75" customHeight="1" x14ac:dyDescent="0.15">
      <c r="A134" s="994"/>
      <c r="B134" s="252"/>
      <c r="C134" s="251"/>
      <c r="D134" s="252"/>
      <c r="E134" s="251"/>
      <c r="F134" s="314"/>
      <c r="G134" s="230" t="s">
        <v>598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301</v>
      </c>
      <c r="AC134" s="221"/>
      <c r="AD134" s="221"/>
      <c r="AE134" s="266">
        <v>119</v>
      </c>
      <c r="AF134" s="112"/>
      <c r="AG134" s="112"/>
      <c r="AH134" s="112"/>
      <c r="AI134" s="266">
        <v>111</v>
      </c>
      <c r="AJ134" s="112"/>
      <c r="AK134" s="112"/>
      <c r="AL134" s="112"/>
      <c r="AM134" s="266">
        <v>158</v>
      </c>
      <c r="AN134" s="112"/>
      <c r="AO134" s="112"/>
      <c r="AP134" s="112"/>
      <c r="AQ134" s="266" t="s">
        <v>600</v>
      </c>
      <c r="AR134" s="112"/>
      <c r="AS134" s="112"/>
      <c r="AT134" s="112"/>
      <c r="AU134" s="266" t="s">
        <v>601</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599</v>
      </c>
      <c r="AC135" s="133"/>
      <c r="AD135" s="133"/>
      <c r="AE135" s="266"/>
      <c r="AF135" s="112"/>
      <c r="AG135" s="112"/>
      <c r="AH135" s="112"/>
      <c r="AI135" s="266"/>
      <c r="AJ135" s="112"/>
      <c r="AK135" s="112"/>
      <c r="AL135" s="112"/>
      <c r="AM135" s="266"/>
      <c r="AN135" s="112"/>
      <c r="AO135" s="112"/>
      <c r="AP135" s="112"/>
      <c r="AQ135" s="266" t="s">
        <v>600</v>
      </c>
      <c r="AR135" s="112"/>
      <c r="AS135" s="112"/>
      <c r="AT135" s="112"/>
      <c r="AU135" s="266"/>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660</v>
      </c>
      <c r="H154" s="161"/>
      <c r="I154" s="161"/>
      <c r="J154" s="161"/>
      <c r="K154" s="161"/>
      <c r="L154" s="161"/>
      <c r="M154" s="161"/>
      <c r="N154" s="161"/>
      <c r="O154" s="161"/>
      <c r="P154" s="231"/>
      <c r="Q154" s="160" t="s">
        <v>660</v>
      </c>
      <c r="R154" s="161"/>
      <c r="S154" s="161"/>
      <c r="T154" s="161"/>
      <c r="U154" s="161"/>
      <c r="V154" s="161"/>
      <c r="W154" s="161"/>
      <c r="X154" s="161"/>
      <c r="Y154" s="161"/>
      <c r="Z154" s="161"/>
      <c r="AA154" s="923"/>
      <c r="AB154" s="255" t="s">
        <v>661</v>
      </c>
      <c r="AC154" s="256"/>
      <c r="AD154" s="256"/>
      <c r="AE154" s="261" t="s">
        <v>662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660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581</v>
      </c>
      <c r="K430" s="242"/>
      <c r="L430" s="242"/>
      <c r="M430" s="242"/>
      <c r="N430" s="242"/>
      <c r="O430" s="242"/>
      <c r="P430" s="242"/>
      <c r="Q430" s="242"/>
      <c r="R430" s="242"/>
      <c r="S430" s="242"/>
      <c r="T430" s="243"/>
      <c r="U430" s="244" t="s">
        <v>600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600</v>
      </c>
      <c r="AF432" s="136"/>
      <c r="AG432" s="137" t="s">
        <v>355</v>
      </c>
      <c r="AH432" s="172"/>
      <c r="AI432" s="182"/>
      <c r="AJ432" s="182"/>
      <c r="AK432" s="182"/>
      <c r="AL432" s="177"/>
      <c r="AM432" s="182"/>
      <c r="AN432" s="182"/>
      <c r="AO432" s="182"/>
      <c r="AP432" s="177"/>
      <c r="AQ432" s="217" t="s">
        <v>584</v>
      </c>
      <c r="AR432" s="136"/>
      <c r="AS432" s="137" t="s">
        <v>355</v>
      </c>
      <c r="AT432" s="172"/>
      <c r="AU432" s="136" t="s">
        <v>583</v>
      </c>
      <c r="AV432" s="136"/>
      <c r="AW432" s="137" t="s">
        <v>300</v>
      </c>
      <c r="AX432" s="138"/>
    </row>
    <row r="433" spans="1:50" ht="23.25" customHeight="1" x14ac:dyDescent="0.15">
      <c r="A433" s="994"/>
      <c r="B433" s="252"/>
      <c r="C433" s="251"/>
      <c r="D433" s="252"/>
      <c r="E433" s="166"/>
      <c r="F433" s="167"/>
      <c r="G433" s="230" t="s">
        <v>603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600</v>
      </c>
      <c r="AC433" s="133"/>
      <c r="AD433" s="133"/>
      <c r="AE433" s="111" t="s">
        <v>600</v>
      </c>
      <c r="AF433" s="112"/>
      <c r="AG433" s="112"/>
      <c r="AH433" s="112"/>
      <c r="AI433" s="111" t="s">
        <v>600</v>
      </c>
      <c r="AJ433" s="112"/>
      <c r="AK433" s="112"/>
      <c r="AL433" s="112"/>
      <c r="AM433" s="111" t="s">
        <v>600</v>
      </c>
      <c r="AN433" s="112"/>
      <c r="AO433" s="112"/>
      <c r="AP433" s="113"/>
      <c r="AQ433" s="111" t="s">
        <v>600</v>
      </c>
      <c r="AR433" s="112"/>
      <c r="AS433" s="112"/>
      <c r="AT433" s="113"/>
      <c r="AU433" s="112" t="s">
        <v>600</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600</v>
      </c>
      <c r="AC434" s="221"/>
      <c r="AD434" s="221"/>
      <c r="AE434" s="111" t="s">
        <v>604</v>
      </c>
      <c r="AF434" s="112"/>
      <c r="AG434" s="112"/>
      <c r="AH434" s="113"/>
      <c r="AI434" s="111" t="s">
        <v>583</v>
      </c>
      <c r="AJ434" s="112"/>
      <c r="AK434" s="112"/>
      <c r="AL434" s="112"/>
      <c r="AM434" s="111" t="s">
        <v>591</v>
      </c>
      <c r="AN434" s="112"/>
      <c r="AO434" s="112"/>
      <c r="AP434" s="113"/>
      <c r="AQ434" s="111" t="s">
        <v>605</v>
      </c>
      <c r="AR434" s="112"/>
      <c r="AS434" s="112"/>
      <c r="AT434" s="113"/>
      <c r="AU434" s="112" t="s">
        <v>583</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583</v>
      </c>
      <c r="AF435" s="112"/>
      <c r="AG435" s="112"/>
      <c r="AH435" s="113"/>
      <c r="AI435" s="111" t="s">
        <v>600</v>
      </c>
      <c r="AJ435" s="112"/>
      <c r="AK435" s="112"/>
      <c r="AL435" s="112"/>
      <c r="AM435" s="111" t="s">
        <v>600</v>
      </c>
      <c r="AN435" s="112"/>
      <c r="AO435" s="112"/>
      <c r="AP435" s="113"/>
      <c r="AQ435" s="111" t="s">
        <v>606</v>
      </c>
      <c r="AR435" s="112"/>
      <c r="AS435" s="112"/>
      <c r="AT435" s="113"/>
      <c r="AU435" s="112" t="s">
        <v>600</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600</v>
      </c>
      <c r="AF457" s="136"/>
      <c r="AG457" s="137" t="s">
        <v>355</v>
      </c>
      <c r="AH457" s="172"/>
      <c r="AI457" s="182"/>
      <c r="AJ457" s="182"/>
      <c r="AK457" s="182"/>
      <c r="AL457" s="177"/>
      <c r="AM457" s="182"/>
      <c r="AN457" s="182"/>
      <c r="AO457" s="182"/>
      <c r="AP457" s="177"/>
      <c r="AQ457" s="217" t="s">
        <v>600</v>
      </c>
      <c r="AR457" s="136"/>
      <c r="AS457" s="137" t="s">
        <v>355</v>
      </c>
      <c r="AT457" s="172"/>
      <c r="AU457" s="136" t="s">
        <v>584</v>
      </c>
      <c r="AV457" s="136"/>
      <c r="AW457" s="137" t="s">
        <v>300</v>
      </c>
      <c r="AX457" s="138"/>
    </row>
    <row r="458" spans="1:50" ht="23.25" customHeight="1" x14ac:dyDescent="0.15">
      <c r="A458" s="994"/>
      <c r="B458" s="252"/>
      <c r="C458" s="251"/>
      <c r="D458" s="252"/>
      <c r="E458" s="166"/>
      <c r="F458" s="167"/>
      <c r="G458" s="230" t="s">
        <v>584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600</v>
      </c>
      <c r="AC458" s="133"/>
      <c r="AD458" s="133"/>
      <c r="AE458" s="111" t="s">
        <v>600</v>
      </c>
      <c r="AF458" s="112"/>
      <c r="AG458" s="112"/>
      <c r="AH458" s="112"/>
      <c r="AI458" s="111" t="s">
        <v>583</v>
      </c>
      <c r="AJ458" s="112"/>
      <c r="AK458" s="112"/>
      <c r="AL458" s="112"/>
      <c r="AM458" s="111" t="s">
        <v>600</v>
      </c>
      <c r="AN458" s="112"/>
      <c r="AO458" s="112"/>
      <c r="AP458" s="113"/>
      <c r="AQ458" s="111" t="s">
        <v>606</v>
      </c>
      <c r="AR458" s="112"/>
      <c r="AS458" s="112"/>
      <c r="AT458" s="113"/>
      <c r="AU458" s="112" t="s">
        <v>600</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601</v>
      </c>
      <c r="AC459" s="221"/>
      <c r="AD459" s="221"/>
      <c r="AE459" s="111" t="s">
        <v>604</v>
      </c>
      <c r="AF459" s="112"/>
      <c r="AG459" s="112"/>
      <c r="AH459" s="113"/>
      <c r="AI459" s="111" t="s">
        <v>600</v>
      </c>
      <c r="AJ459" s="112"/>
      <c r="AK459" s="112"/>
      <c r="AL459" s="112"/>
      <c r="AM459" s="111" t="s">
        <v>600</v>
      </c>
      <c r="AN459" s="112"/>
      <c r="AO459" s="112"/>
      <c r="AP459" s="113"/>
      <c r="AQ459" s="111" t="s">
        <v>600</v>
      </c>
      <c r="AR459" s="112"/>
      <c r="AS459" s="112"/>
      <c r="AT459" s="113"/>
      <c r="AU459" s="112" t="s">
        <v>600</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583</v>
      </c>
      <c r="AF460" s="112"/>
      <c r="AG460" s="112"/>
      <c r="AH460" s="113"/>
      <c r="AI460" s="111" t="s">
        <v>600</v>
      </c>
      <c r="AJ460" s="112"/>
      <c r="AK460" s="112"/>
      <c r="AL460" s="112"/>
      <c r="AM460" s="111" t="s">
        <v>584</v>
      </c>
      <c r="AN460" s="112"/>
      <c r="AO460" s="112"/>
      <c r="AP460" s="113"/>
      <c r="AQ460" s="111" t="s">
        <v>600</v>
      </c>
      <c r="AR460" s="112"/>
      <c r="AS460" s="112"/>
      <c r="AT460" s="113"/>
      <c r="AU460" s="112" t="s">
        <v>605</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603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616</v>
      </c>
      <c r="AH702" s="886"/>
      <c r="AI702" s="886"/>
      <c r="AJ702" s="886"/>
      <c r="AK702" s="886"/>
      <c r="AL702" s="886"/>
      <c r="AM702" s="886"/>
      <c r="AN702" s="886"/>
      <c r="AO702" s="886"/>
      <c r="AP702" s="886"/>
      <c r="AQ702" s="886"/>
      <c r="AR702" s="886"/>
      <c r="AS702" s="886"/>
      <c r="AT702" s="886"/>
      <c r="AU702" s="886"/>
      <c r="AV702" s="886"/>
      <c r="AW702" s="886"/>
      <c r="AX702" s="887"/>
    </row>
    <row r="703" spans="1:50" ht="45.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617</v>
      </c>
      <c r="AH703" s="665"/>
      <c r="AI703" s="665"/>
      <c r="AJ703" s="665"/>
      <c r="AK703" s="665"/>
      <c r="AL703" s="665"/>
      <c r="AM703" s="665"/>
      <c r="AN703" s="665"/>
      <c r="AO703" s="665"/>
      <c r="AP703" s="665"/>
      <c r="AQ703" s="665"/>
      <c r="AR703" s="665"/>
      <c r="AS703" s="665"/>
      <c r="AT703" s="665"/>
      <c r="AU703" s="665"/>
      <c r="AV703" s="665"/>
      <c r="AW703" s="665"/>
      <c r="AX703" s="666"/>
    </row>
    <row r="704" spans="1:50" ht="35.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618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607</v>
      </c>
      <c r="AE705" s="733"/>
      <c r="AF705" s="733"/>
      <c r="AG705" s="160" t="s">
        <v>600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607</v>
      </c>
      <c r="AE708" s="668"/>
      <c r="AF708" s="668"/>
      <c r="AG708" s="526" t="s">
        <v>611</v>
      </c>
      <c r="AH708" s="527"/>
      <c r="AI708" s="527"/>
      <c r="AJ708" s="527"/>
      <c r="AK708" s="527"/>
      <c r="AL708" s="527"/>
      <c r="AM708" s="527"/>
      <c r="AN708" s="527"/>
      <c r="AO708" s="527"/>
      <c r="AP708" s="527"/>
      <c r="AQ708" s="527"/>
      <c r="AR708" s="527"/>
      <c r="AS708" s="527"/>
      <c r="AT708" s="527"/>
      <c r="AU708" s="527"/>
      <c r="AV708" s="527"/>
      <c r="AW708" s="527"/>
      <c r="AX708" s="528"/>
    </row>
    <row r="709" spans="1:50" ht="49.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619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607</v>
      </c>
      <c r="AE710" s="155"/>
      <c r="AF710" s="155"/>
      <c r="AG710" s="664" t="s">
        <v>610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620</v>
      </c>
      <c r="AH711" s="665"/>
      <c r="AI711" s="665"/>
      <c r="AJ711" s="665"/>
      <c r="AK711" s="665"/>
      <c r="AL711" s="665"/>
      <c r="AM711" s="665"/>
      <c r="AN711" s="665"/>
      <c r="AO711" s="665"/>
      <c r="AP711" s="665"/>
      <c r="AQ711" s="665"/>
      <c r="AR711" s="665"/>
      <c r="AS711" s="665"/>
      <c r="AT711" s="665"/>
      <c r="AU711" s="665"/>
      <c r="AV711" s="665"/>
      <c r="AW711" s="665"/>
      <c r="AX711" s="666"/>
    </row>
    <row r="712" spans="1:50" ht="4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573</v>
      </c>
      <c r="AE712" s="586"/>
      <c r="AF712" s="586"/>
      <c r="AG712" s="594" t="s">
        <v>621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607</v>
      </c>
      <c r="AE713" s="155"/>
      <c r="AF713" s="156"/>
      <c r="AG713" s="664" t="s">
        <v>591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607</v>
      </c>
      <c r="AE714" s="592"/>
      <c r="AF714" s="593"/>
      <c r="AG714" s="689" t="s">
        <v>612</v>
      </c>
      <c r="AH714" s="690"/>
      <c r="AI714" s="690"/>
      <c r="AJ714" s="690"/>
      <c r="AK714" s="690"/>
      <c r="AL714" s="690"/>
      <c r="AM714" s="690"/>
      <c r="AN714" s="690"/>
      <c r="AO714" s="690"/>
      <c r="AP714" s="690"/>
      <c r="AQ714" s="690"/>
      <c r="AR714" s="690"/>
      <c r="AS714" s="690"/>
      <c r="AT714" s="690"/>
      <c r="AU714" s="690"/>
      <c r="AV714" s="690"/>
      <c r="AW714" s="690"/>
      <c r="AX714" s="691"/>
    </row>
    <row r="715" spans="1:50" ht="35.1"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667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607</v>
      </c>
      <c r="AE716" s="759"/>
      <c r="AF716" s="759"/>
      <c r="AG716" s="664" t="s">
        <v>612</v>
      </c>
      <c r="AH716" s="665"/>
      <c r="AI716" s="665"/>
      <c r="AJ716" s="665"/>
      <c r="AK716" s="665"/>
      <c r="AL716" s="665"/>
      <c r="AM716" s="665"/>
      <c r="AN716" s="665"/>
      <c r="AO716" s="665"/>
      <c r="AP716" s="665"/>
      <c r="AQ716" s="665"/>
      <c r="AR716" s="665"/>
      <c r="AS716" s="665"/>
      <c r="AT716" s="665"/>
      <c r="AU716" s="665"/>
      <c r="AV716" s="665"/>
      <c r="AW716" s="665"/>
      <c r="AX716" s="666"/>
    </row>
    <row r="717" spans="1:50" ht="42"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622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607</v>
      </c>
      <c r="AE718" s="155"/>
      <c r="AF718" s="155"/>
      <c r="AG718" s="163" t="s">
        <v>610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573</v>
      </c>
      <c r="AE719" s="668"/>
      <c r="AF719" s="668"/>
      <c r="AG719" s="160" t="s">
        <v>609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613</v>
      </c>
      <c r="D721" s="918"/>
      <c r="E721" s="918"/>
      <c r="F721" s="919"/>
      <c r="G721" s="937"/>
      <c r="H721" s="938"/>
      <c r="I721" s="83" t="str">
        <f>IF(OR(G721="　", G721=""), "", "-")</f>
        <v/>
      </c>
      <c r="J721" s="916">
        <v>345</v>
      </c>
      <c r="K721" s="916"/>
      <c r="L721" s="83" t="str">
        <f>IF(M721="","","-")</f>
        <v/>
      </c>
      <c r="M721" s="84"/>
      <c r="N721" s="913" t="s">
        <v>614</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t="s">
        <v>613</v>
      </c>
      <c r="D722" s="918"/>
      <c r="E722" s="918"/>
      <c r="F722" s="919"/>
      <c r="G722" s="937"/>
      <c r="H722" s="938"/>
      <c r="I722" s="83" t="str">
        <f t="shared" ref="I722:I725" si="4">IF(OR(G722="　", G722=""), "", "-")</f>
        <v/>
      </c>
      <c r="J722" s="916">
        <v>346</v>
      </c>
      <c r="K722" s="916"/>
      <c r="L722" s="83" t="str">
        <f t="shared" ref="L722:L725" si="5">IF(M722="","","-")</f>
        <v/>
      </c>
      <c r="M722" s="84"/>
      <c r="N722" s="913" t="s">
        <v>615</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659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0"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x14ac:dyDescent="0.2">
      <c r="A733" s="749"/>
      <c r="B733" s="750"/>
      <c r="C733" s="750"/>
      <c r="D733" s="750"/>
      <c r="E733" s="751"/>
      <c r="F733" s="766" t="s">
        <v>663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624</v>
      </c>
      <c r="F737" s="122"/>
      <c r="G737" s="122"/>
      <c r="H737" s="122"/>
      <c r="I737" s="122"/>
      <c r="J737" s="122"/>
      <c r="K737" s="122"/>
      <c r="L737" s="122"/>
      <c r="M737" s="122"/>
      <c r="N737" s="101" t="s">
        <v>543</v>
      </c>
      <c r="O737" s="101"/>
      <c r="P737" s="101"/>
      <c r="Q737" s="101"/>
      <c r="R737" s="122" t="s">
        <v>625</v>
      </c>
      <c r="S737" s="122"/>
      <c r="T737" s="122"/>
      <c r="U737" s="122"/>
      <c r="V737" s="122"/>
      <c r="W737" s="122"/>
      <c r="X737" s="122"/>
      <c r="Y737" s="122"/>
      <c r="Z737" s="122"/>
      <c r="AA737" s="101" t="s">
        <v>542</v>
      </c>
      <c r="AB737" s="101"/>
      <c r="AC737" s="101"/>
      <c r="AD737" s="101"/>
      <c r="AE737" s="122" t="s">
        <v>626</v>
      </c>
      <c r="AF737" s="122"/>
      <c r="AG737" s="122"/>
      <c r="AH737" s="122"/>
      <c r="AI737" s="122"/>
      <c r="AJ737" s="122"/>
      <c r="AK737" s="122"/>
      <c r="AL737" s="122"/>
      <c r="AM737" s="122"/>
      <c r="AN737" s="101" t="s">
        <v>541</v>
      </c>
      <c r="AO737" s="101"/>
      <c r="AP737" s="101"/>
      <c r="AQ737" s="101"/>
      <c r="AR737" s="102" t="s">
        <v>627</v>
      </c>
      <c r="AS737" s="103"/>
      <c r="AT737" s="103"/>
      <c r="AU737" s="103"/>
      <c r="AV737" s="103"/>
      <c r="AW737" s="103"/>
      <c r="AX737" s="104"/>
      <c r="AY737" s="89"/>
      <c r="AZ737" s="89"/>
    </row>
    <row r="738" spans="1:52" ht="24.75" customHeight="1" x14ac:dyDescent="0.15">
      <c r="A738" s="123" t="s">
        <v>540</v>
      </c>
      <c r="B738" s="124"/>
      <c r="C738" s="124"/>
      <c r="D738" s="125"/>
      <c r="E738" s="122" t="s">
        <v>628</v>
      </c>
      <c r="F738" s="122"/>
      <c r="G738" s="122"/>
      <c r="H738" s="122"/>
      <c r="I738" s="122"/>
      <c r="J738" s="122"/>
      <c r="K738" s="122"/>
      <c r="L738" s="122"/>
      <c r="M738" s="122"/>
      <c r="N738" s="101" t="s">
        <v>539</v>
      </c>
      <c r="O738" s="101"/>
      <c r="P738" s="101"/>
      <c r="Q738" s="101"/>
      <c r="R738" s="122" t="s">
        <v>629</v>
      </c>
      <c r="S738" s="122"/>
      <c r="T738" s="122"/>
      <c r="U738" s="122"/>
      <c r="V738" s="122"/>
      <c r="W738" s="122"/>
      <c r="X738" s="122"/>
      <c r="Y738" s="122"/>
      <c r="Z738" s="122"/>
      <c r="AA738" s="101" t="s">
        <v>538</v>
      </c>
      <c r="AB738" s="101"/>
      <c r="AC738" s="101"/>
      <c r="AD738" s="101"/>
      <c r="AE738" s="122" t="s">
        <v>630</v>
      </c>
      <c r="AF738" s="122"/>
      <c r="AG738" s="122"/>
      <c r="AH738" s="122"/>
      <c r="AI738" s="122"/>
      <c r="AJ738" s="122"/>
      <c r="AK738" s="122"/>
      <c r="AL738" s="122"/>
      <c r="AM738" s="122"/>
      <c r="AN738" s="101" t="s">
        <v>534</v>
      </c>
      <c r="AO738" s="101"/>
      <c r="AP738" s="101"/>
      <c r="AQ738" s="101"/>
      <c r="AR738" s="102" t="s">
        <v>631</v>
      </c>
      <c r="AS738" s="103"/>
      <c r="AT738" s="103"/>
      <c r="AU738" s="103"/>
      <c r="AV738" s="103"/>
      <c r="AW738" s="103"/>
      <c r="AX738" s="104"/>
    </row>
    <row r="739" spans="1:52" ht="24.75" customHeight="1" thickBot="1" x14ac:dyDescent="0.2">
      <c r="A739" s="126" t="s">
        <v>530</v>
      </c>
      <c r="B739" s="127"/>
      <c r="C739" s="127"/>
      <c r="D739" s="128"/>
      <c r="E739" s="129" t="s">
        <v>613</v>
      </c>
      <c r="F739" s="117"/>
      <c r="G739" s="117"/>
      <c r="H739" s="93" t="str">
        <f>IF(E739="", "", "(")</f>
        <v>(</v>
      </c>
      <c r="I739" s="117"/>
      <c r="J739" s="117"/>
      <c r="K739" s="93" t="str">
        <f>IF(OR(I739="　", I739=""), "", "-")</f>
        <v/>
      </c>
      <c r="L739" s="118">
        <v>331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17.2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5.2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7.7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2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4.2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2.5" customHeight="1" x14ac:dyDescent="0.15">
      <c r="A779" s="760" t="s">
        <v>512</v>
      </c>
      <c r="B779" s="761"/>
      <c r="C779" s="761"/>
      <c r="D779" s="761"/>
      <c r="E779" s="761"/>
      <c r="F779" s="762"/>
      <c r="G779" s="439" t="s">
        <v>653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645</v>
      </c>
      <c r="H781" s="450"/>
      <c r="I781" s="450"/>
      <c r="J781" s="450"/>
      <c r="K781" s="451"/>
      <c r="L781" s="452" t="s">
        <v>652</v>
      </c>
      <c r="M781" s="453"/>
      <c r="N781" s="453"/>
      <c r="O781" s="453"/>
      <c r="P781" s="453"/>
      <c r="Q781" s="453"/>
      <c r="R781" s="453"/>
      <c r="S781" s="453"/>
      <c r="T781" s="453"/>
      <c r="U781" s="453"/>
      <c r="V781" s="453"/>
      <c r="W781" s="453"/>
      <c r="X781" s="454"/>
      <c r="Y781" s="455">
        <v>0.7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9" t="s">
        <v>646</v>
      </c>
      <c r="H782" s="350"/>
      <c r="I782" s="350"/>
      <c r="J782" s="350"/>
      <c r="K782" s="351"/>
      <c r="L782" s="402" t="s">
        <v>651</v>
      </c>
      <c r="M782" s="403"/>
      <c r="N782" s="403"/>
      <c r="O782" s="403"/>
      <c r="P782" s="403"/>
      <c r="Q782" s="403"/>
      <c r="R782" s="403"/>
      <c r="S782" s="403"/>
      <c r="T782" s="403"/>
      <c r="U782" s="403"/>
      <c r="V782" s="403"/>
      <c r="W782" s="403"/>
      <c r="X782" s="404"/>
      <c r="Y782" s="399">
        <v>0.2</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t="s">
        <v>647</v>
      </c>
      <c r="H783" s="350"/>
      <c r="I783" s="350"/>
      <c r="J783" s="350"/>
      <c r="K783" s="351"/>
      <c r="L783" s="402" t="s">
        <v>650</v>
      </c>
      <c r="M783" s="403"/>
      <c r="N783" s="403"/>
      <c r="O783" s="403"/>
      <c r="P783" s="403"/>
      <c r="Q783" s="403"/>
      <c r="R783" s="403"/>
      <c r="S783" s="403"/>
      <c r="T783" s="403"/>
      <c r="U783" s="403"/>
      <c r="V783" s="403"/>
      <c r="W783" s="403"/>
      <c r="X783" s="404"/>
      <c r="Y783" s="399">
        <v>0.1</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3"/>
      <c r="C784" s="763"/>
      <c r="D784" s="763"/>
      <c r="E784" s="763"/>
      <c r="F784" s="764"/>
      <c r="G784" s="349" t="s">
        <v>648</v>
      </c>
      <c r="H784" s="350"/>
      <c r="I784" s="350"/>
      <c r="J784" s="350"/>
      <c r="K784" s="351"/>
      <c r="L784" s="402" t="s">
        <v>649</v>
      </c>
      <c r="M784" s="403"/>
      <c r="N784" s="403"/>
      <c r="O784" s="403"/>
      <c r="P784" s="403"/>
      <c r="Q784" s="403"/>
      <c r="R784" s="403"/>
      <c r="S784" s="403"/>
      <c r="T784" s="403"/>
      <c r="U784" s="403"/>
      <c r="V784" s="403"/>
      <c r="W784" s="403"/>
      <c r="X784" s="404"/>
      <c r="Y784" s="399">
        <v>0</v>
      </c>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18.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0.99999999999999989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18.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9.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54.95" customHeight="1" x14ac:dyDescent="0.15">
      <c r="A837" s="405">
        <v>1</v>
      </c>
      <c r="B837" s="405">
        <v>1</v>
      </c>
      <c r="C837" s="425" t="s">
        <v>635</v>
      </c>
      <c r="D837" s="419"/>
      <c r="E837" s="419"/>
      <c r="F837" s="419"/>
      <c r="G837" s="419"/>
      <c r="H837" s="419"/>
      <c r="I837" s="419"/>
      <c r="J837" s="420">
        <v>200020020001</v>
      </c>
      <c r="K837" s="421"/>
      <c r="L837" s="421"/>
      <c r="M837" s="421"/>
      <c r="N837" s="421"/>
      <c r="O837" s="421"/>
      <c r="P837" s="317" t="s">
        <v>666</v>
      </c>
      <c r="Q837" s="318"/>
      <c r="R837" s="318"/>
      <c r="S837" s="318"/>
      <c r="T837" s="318"/>
      <c r="U837" s="318"/>
      <c r="V837" s="318"/>
      <c r="W837" s="318"/>
      <c r="X837" s="318"/>
      <c r="Y837" s="319">
        <v>1</v>
      </c>
      <c r="Z837" s="320"/>
      <c r="AA837" s="320"/>
      <c r="AB837" s="321"/>
      <c r="AC837" s="329" t="s">
        <v>654</v>
      </c>
      <c r="AD837" s="424"/>
      <c r="AE837" s="424"/>
      <c r="AF837" s="424"/>
      <c r="AG837" s="424"/>
      <c r="AH837" s="422" t="s">
        <v>604</v>
      </c>
      <c r="AI837" s="423"/>
      <c r="AJ837" s="423"/>
      <c r="AK837" s="423"/>
      <c r="AL837" s="326" t="s">
        <v>600</v>
      </c>
      <c r="AM837" s="327"/>
      <c r="AN837" s="327"/>
      <c r="AO837" s="328"/>
      <c r="AP837" s="322" t="s">
        <v>600</v>
      </c>
      <c r="AQ837" s="322"/>
      <c r="AR837" s="322"/>
      <c r="AS837" s="322"/>
      <c r="AT837" s="322"/>
      <c r="AU837" s="322"/>
      <c r="AV837" s="322"/>
      <c r="AW837" s="322"/>
      <c r="AX837" s="322"/>
    </row>
    <row r="838" spans="1:50" ht="54.95" customHeight="1" x14ac:dyDescent="0.15">
      <c r="A838" s="405">
        <v>2</v>
      </c>
      <c r="B838" s="405">
        <v>1</v>
      </c>
      <c r="C838" s="425" t="s">
        <v>636</v>
      </c>
      <c r="D838" s="419"/>
      <c r="E838" s="419"/>
      <c r="F838" s="419"/>
      <c r="G838" s="419"/>
      <c r="H838" s="419"/>
      <c r="I838" s="419"/>
      <c r="J838" s="420">
        <v>800020130001</v>
      </c>
      <c r="K838" s="421"/>
      <c r="L838" s="421"/>
      <c r="M838" s="421"/>
      <c r="N838" s="421"/>
      <c r="O838" s="421"/>
      <c r="P838" s="317" t="s">
        <v>666</v>
      </c>
      <c r="Q838" s="318"/>
      <c r="R838" s="318"/>
      <c r="S838" s="318"/>
      <c r="T838" s="318"/>
      <c r="U838" s="318"/>
      <c r="V838" s="318"/>
      <c r="W838" s="318"/>
      <c r="X838" s="318"/>
      <c r="Y838" s="319">
        <v>0.9</v>
      </c>
      <c r="Z838" s="320"/>
      <c r="AA838" s="320"/>
      <c r="AB838" s="321"/>
      <c r="AC838" s="329" t="s">
        <v>654</v>
      </c>
      <c r="AD838" s="329"/>
      <c r="AE838" s="329"/>
      <c r="AF838" s="329"/>
      <c r="AG838" s="329"/>
      <c r="AH838" s="422" t="s">
        <v>581</v>
      </c>
      <c r="AI838" s="423"/>
      <c r="AJ838" s="423"/>
      <c r="AK838" s="423"/>
      <c r="AL838" s="326" t="s">
        <v>581</v>
      </c>
      <c r="AM838" s="327"/>
      <c r="AN838" s="327"/>
      <c r="AO838" s="328"/>
      <c r="AP838" s="322" t="s">
        <v>581</v>
      </c>
      <c r="AQ838" s="322"/>
      <c r="AR838" s="322"/>
      <c r="AS838" s="322"/>
      <c r="AT838" s="322"/>
      <c r="AU838" s="322"/>
      <c r="AV838" s="322"/>
      <c r="AW838" s="322"/>
      <c r="AX838" s="322"/>
    </row>
    <row r="839" spans="1:50" ht="54.95" customHeight="1" x14ac:dyDescent="0.15">
      <c r="A839" s="405">
        <v>3</v>
      </c>
      <c r="B839" s="405">
        <v>1</v>
      </c>
      <c r="C839" s="425" t="s">
        <v>637</v>
      </c>
      <c r="D839" s="419"/>
      <c r="E839" s="419"/>
      <c r="F839" s="419"/>
      <c r="G839" s="419"/>
      <c r="H839" s="419"/>
      <c r="I839" s="419"/>
      <c r="J839" s="420">
        <v>1000020230006</v>
      </c>
      <c r="K839" s="421"/>
      <c r="L839" s="421"/>
      <c r="M839" s="421"/>
      <c r="N839" s="421"/>
      <c r="O839" s="421"/>
      <c r="P839" s="317" t="s">
        <v>666</v>
      </c>
      <c r="Q839" s="318"/>
      <c r="R839" s="318"/>
      <c r="S839" s="318"/>
      <c r="T839" s="318"/>
      <c r="U839" s="318"/>
      <c r="V839" s="318"/>
      <c r="W839" s="318"/>
      <c r="X839" s="318"/>
      <c r="Y839" s="319">
        <v>0.9</v>
      </c>
      <c r="Z839" s="320"/>
      <c r="AA839" s="320"/>
      <c r="AB839" s="321"/>
      <c r="AC839" s="329" t="s">
        <v>654</v>
      </c>
      <c r="AD839" s="329"/>
      <c r="AE839" s="329"/>
      <c r="AF839" s="329"/>
      <c r="AG839" s="329"/>
      <c r="AH839" s="324" t="s">
        <v>581</v>
      </c>
      <c r="AI839" s="325"/>
      <c r="AJ839" s="325"/>
      <c r="AK839" s="325"/>
      <c r="AL839" s="326" t="s">
        <v>581</v>
      </c>
      <c r="AM839" s="327"/>
      <c r="AN839" s="327"/>
      <c r="AO839" s="328"/>
      <c r="AP839" s="322" t="s">
        <v>581</v>
      </c>
      <c r="AQ839" s="322"/>
      <c r="AR839" s="322"/>
      <c r="AS839" s="322"/>
      <c r="AT839" s="322"/>
      <c r="AU839" s="322"/>
      <c r="AV839" s="322"/>
      <c r="AW839" s="322"/>
      <c r="AX839" s="322"/>
    </row>
    <row r="840" spans="1:50" ht="54.95" customHeight="1" x14ac:dyDescent="0.15">
      <c r="A840" s="405">
        <v>4</v>
      </c>
      <c r="B840" s="405">
        <v>1</v>
      </c>
      <c r="C840" s="425" t="s">
        <v>638</v>
      </c>
      <c r="D840" s="419"/>
      <c r="E840" s="419"/>
      <c r="F840" s="419"/>
      <c r="G840" s="419"/>
      <c r="H840" s="419"/>
      <c r="I840" s="419"/>
      <c r="J840" s="420">
        <v>400020030007</v>
      </c>
      <c r="K840" s="421"/>
      <c r="L840" s="421"/>
      <c r="M840" s="421"/>
      <c r="N840" s="421"/>
      <c r="O840" s="421"/>
      <c r="P840" s="317" t="s">
        <v>666</v>
      </c>
      <c r="Q840" s="318"/>
      <c r="R840" s="318"/>
      <c r="S840" s="318"/>
      <c r="T840" s="318"/>
      <c r="U840" s="318"/>
      <c r="V840" s="318"/>
      <c r="W840" s="318"/>
      <c r="X840" s="318"/>
      <c r="Y840" s="319">
        <v>0.9</v>
      </c>
      <c r="Z840" s="320"/>
      <c r="AA840" s="320"/>
      <c r="AB840" s="321"/>
      <c r="AC840" s="329" t="s">
        <v>654</v>
      </c>
      <c r="AD840" s="329"/>
      <c r="AE840" s="329"/>
      <c r="AF840" s="329"/>
      <c r="AG840" s="329"/>
      <c r="AH840" s="324" t="s">
        <v>581</v>
      </c>
      <c r="AI840" s="325"/>
      <c r="AJ840" s="325"/>
      <c r="AK840" s="325"/>
      <c r="AL840" s="326" t="s">
        <v>581</v>
      </c>
      <c r="AM840" s="327"/>
      <c r="AN840" s="327"/>
      <c r="AO840" s="328"/>
      <c r="AP840" s="322" t="s">
        <v>581</v>
      </c>
      <c r="AQ840" s="322"/>
      <c r="AR840" s="322"/>
      <c r="AS840" s="322"/>
      <c r="AT840" s="322"/>
      <c r="AU840" s="322"/>
      <c r="AV840" s="322"/>
      <c r="AW840" s="322"/>
      <c r="AX840" s="322"/>
    </row>
    <row r="841" spans="1:50" ht="54.95" customHeight="1" x14ac:dyDescent="0.15">
      <c r="A841" s="405">
        <v>5</v>
      </c>
      <c r="B841" s="405">
        <v>1</v>
      </c>
      <c r="C841" s="425" t="s">
        <v>639</v>
      </c>
      <c r="D841" s="419"/>
      <c r="E841" s="419"/>
      <c r="F841" s="419"/>
      <c r="G841" s="419"/>
      <c r="H841" s="419"/>
      <c r="I841" s="419"/>
      <c r="J841" s="420">
        <v>4000020120006</v>
      </c>
      <c r="K841" s="421"/>
      <c r="L841" s="421"/>
      <c r="M841" s="421"/>
      <c r="N841" s="421"/>
      <c r="O841" s="421"/>
      <c r="P841" s="317" t="s">
        <v>666</v>
      </c>
      <c r="Q841" s="318"/>
      <c r="R841" s="318"/>
      <c r="S841" s="318"/>
      <c r="T841" s="318"/>
      <c r="U841" s="318"/>
      <c r="V841" s="318"/>
      <c r="W841" s="318"/>
      <c r="X841" s="318"/>
      <c r="Y841" s="319">
        <v>0.7</v>
      </c>
      <c r="Z841" s="320"/>
      <c r="AA841" s="320"/>
      <c r="AB841" s="321"/>
      <c r="AC841" s="323" t="s">
        <v>654</v>
      </c>
      <c r="AD841" s="323"/>
      <c r="AE841" s="323"/>
      <c r="AF841" s="323"/>
      <c r="AG841" s="323"/>
      <c r="AH841" s="324" t="s">
        <v>581</v>
      </c>
      <c r="AI841" s="325"/>
      <c r="AJ841" s="325"/>
      <c r="AK841" s="325"/>
      <c r="AL841" s="326" t="s">
        <v>581</v>
      </c>
      <c r="AM841" s="327"/>
      <c r="AN841" s="327"/>
      <c r="AO841" s="328"/>
      <c r="AP841" s="322" t="s">
        <v>581</v>
      </c>
      <c r="AQ841" s="322"/>
      <c r="AR841" s="322"/>
      <c r="AS841" s="322"/>
      <c r="AT841" s="322"/>
      <c r="AU841" s="322"/>
      <c r="AV841" s="322"/>
      <c r="AW841" s="322"/>
      <c r="AX841" s="322"/>
    </row>
    <row r="842" spans="1:50" ht="54.95" customHeight="1" x14ac:dyDescent="0.15">
      <c r="A842" s="405">
        <v>6</v>
      </c>
      <c r="B842" s="405">
        <v>1</v>
      </c>
      <c r="C842" s="425" t="s">
        <v>640</v>
      </c>
      <c r="D842" s="419"/>
      <c r="E842" s="419"/>
      <c r="F842" s="419"/>
      <c r="G842" s="419"/>
      <c r="H842" s="419"/>
      <c r="I842" s="419"/>
      <c r="J842" s="420">
        <v>4000020360007</v>
      </c>
      <c r="K842" s="421"/>
      <c r="L842" s="421"/>
      <c r="M842" s="421"/>
      <c r="N842" s="421"/>
      <c r="O842" s="421"/>
      <c r="P842" s="317" t="s">
        <v>666</v>
      </c>
      <c r="Q842" s="318"/>
      <c r="R842" s="318"/>
      <c r="S842" s="318"/>
      <c r="T842" s="318"/>
      <c r="U842" s="318"/>
      <c r="V842" s="318"/>
      <c r="W842" s="318"/>
      <c r="X842" s="318"/>
      <c r="Y842" s="319">
        <v>0.7</v>
      </c>
      <c r="Z842" s="320"/>
      <c r="AA842" s="320"/>
      <c r="AB842" s="321"/>
      <c r="AC842" s="323" t="s">
        <v>654</v>
      </c>
      <c r="AD842" s="323"/>
      <c r="AE842" s="323"/>
      <c r="AF842" s="323"/>
      <c r="AG842" s="323"/>
      <c r="AH842" s="324" t="s">
        <v>581</v>
      </c>
      <c r="AI842" s="325"/>
      <c r="AJ842" s="325"/>
      <c r="AK842" s="325"/>
      <c r="AL842" s="326" t="s">
        <v>581</v>
      </c>
      <c r="AM842" s="327"/>
      <c r="AN842" s="327"/>
      <c r="AO842" s="328"/>
      <c r="AP842" s="322" t="s">
        <v>581</v>
      </c>
      <c r="AQ842" s="322"/>
      <c r="AR842" s="322"/>
      <c r="AS842" s="322"/>
      <c r="AT842" s="322"/>
      <c r="AU842" s="322"/>
      <c r="AV842" s="322"/>
      <c r="AW842" s="322"/>
      <c r="AX842" s="322"/>
    </row>
    <row r="843" spans="1:50" ht="54.95" customHeight="1" x14ac:dyDescent="0.15">
      <c r="A843" s="405">
        <v>7</v>
      </c>
      <c r="B843" s="405">
        <v>1</v>
      </c>
      <c r="C843" s="425" t="s">
        <v>641</v>
      </c>
      <c r="D843" s="419"/>
      <c r="E843" s="419"/>
      <c r="F843" s="419"/>
      <c r="G843" s="419"/>
      <c r="H843" s="419"/>
      <c r="I843" s="419"/>
      <c r="J843" s="420">
        <v>4000020420000</v>
      </c>
      <c r="K843" s="421"/>
      <c r="L843" s="421"/>
      <c r="M843" s="421"/>
      <c r="N843" s="421"/>
      <c r="O843" s="421"/>
      <c r="P843" s="317" t="s">
        <v>666</v>
      </c>
      <c r="Q843" s="318"/>
      <c r="R843" s="318"/>
      <c r="S843" s="318"/>
      <c r="T843" s="318"/>
      <c r="U843" s="318"/>
      <c r="V843" s="318"/>
      <c r="W843" s="318"/>
      <c r="X843" s="318"/>
      <c r="Y843" s="319">
        <v>0.6</v>
      </c>
      <c r="Z843" s="320"/>
      <c r="AA843" s="320"/>
      <c r="AB843" s="321"/>
      <c r="AC843" s="323" t="s">
        <v>654</v>
      </c>
      <c r="AD843" s="323"/>
      <c r="AE843" s="323"/>
      <c r="AF843" s="323"/>
      <c r="AG843" s="323"/>
      <c r="AH843" s="324" t="s">
        <v>581</v>
      </c>
      <c r="AI843" s="325"/>
      <c r="AJ843" s="325"/>
      <c r="AK843" s="325"/>
      <c r="AL843" s="326" t="s">
        <v>581</v>
      </c>
      <c r="AM843" s="327"/>
      <c r="AN843" s="327"/>
      <c r="AO843" s="328"/>
      <c r="AP843" s="322" t="s">
        <v>581</v>
      </c>
      <c r="AQ843" s="322"/>
      <c r="AR843" s="322"/>
      <c r="AS843" s="322"/>
      <c r="AT843" s="322"/>
      <c r="AU843" s="322"/>
      <c r="AV843" s="322"/>
      <c r="AW843" s="322"/>
      <c r="AX843" s="322"/>
    </row>
    <row r="844" spans="1:50" ht="54.95" customHeight="1" x14ac:dyDescent="0.15">
      <c r="A844" s="405">
        <v>8</v>
      </c>
      <c r="B844" s="405">
        <v>1</v>
      </c>
      <c r="C844" s="425" t="s">
        <v>642</v>
      </c>
      <c r="D844" s="419"/>
      <c r="E844" s="419"/>
      <c r="F844" s="419"/>
      <c r="G844" s="419"/>
      <c r="H844" s="419"/>
      <c r="I844" s="419"/>
      <c r="J844" s="420">
        <v>9000020281000</v>
      </c>
      <c r="K844" s="421"/>
      <c r="L844" s="421"/>
      <c r="M844" s="421"/>
      <c r="N844" s="421"/>
      <c r="O844" s="421"/>
      <c r="P844" s="317" t="s">
        <v>666</v>
      </c>
      <c r="Q844" s="318"/>
      <c r="R844" s="318"/>
      <c r="S844" s="318"/>
      <c r="T844" s="318"/>
      <c r="U844" s="318"/>
      <c r="V844" s="318"/>
      <c r="W844" s="318"/>
      <c r="X844" s="318"/>
      <c r="Y844" s="319">
        <v>0.5</v>
      </c>
      <c r="Z844" s="320"/>
      <c r="AA844" s="320"/>
      <c r="AB844" s="321"/>
      <c r="AC844" s="323" t="s">
        <v>654</v>
      </c>
      <c r="AD844" s="323"/>
      <c r="AE844" s="323"/>
      <c r="AF844" s="323"/>
      <c r="AG844" s="323"/>
      <c r="AH844" s="324" t="s">
        <v>581</v>
      </c>
      <c r="AI844" s="325"/>
      <c r="AJ844" s="325"/>
      <c r="AK844" s="325"/>
      <c r="AL844" s="326" t="s">
        <v>581</v>
      </c>
      <c r="AM844" s="327"/>
      <c r="AN844" s="327"/>
      <c r="AO844" s="328"/>
      <c r="AP844" s="322" t="s">
        <v>664</v>
      </c>
      <c r="AQ844" s="322"/>
      <c r="AR844" s="322"/>
      <c r="AS844" s="322"/>
      <c r="AT844" s="322"/>
      <c r="AU844" s="322"/>
      <c r="AV844" s="322"/>
      <c r="AW844" s="322"/>
      <c r="AX844" s="322"/>
    </row>
    <row r="845" spans="1:50" ht="54.95" customHeight="1" x14ac:dyDescent="0.15">
      <c r="A845" s="405">
        <v>9</v>
      </c>
      <c r="B845" s="405">
        <v>1</v>
      </c>
      <c r="C845" s="425" t="s">
        <v>643</v>
      </c>
      <c r="D845" s="419"/>
      <c r="E845" s="419"/>
      <c r="F845" s="419"/>
      <c r="G845" s="419"/>
      <c r="H845" s="419"/>
      <c r="I845" s="419"/>
      <c r="J845" s="420">
        <v>7000020340006</v>
      </c>
      <c r="K845" s="421"/>
      <c r="L845" s="421"/>
      <c r="M845" s="421"/>
      <c r="N845" s="421"/>
      <c r="O845" s="421"/>
      <c r="P845" s="317" t="s">
        <v>666</v>
      </c>
      <c r="Q845" s="318"/>
      <c r="R845" s="318"/>
      <c r="S845" s="318"/>
      <c r="T845" s="318"/>
      <c r="U845" s="318"/>
      <c r="V845" s="318"/>
      <c r="W845" s="318"/>
      <c r="X845" s="318"/>
      <c r="Y845" s="319">
        <v>0.5</v>
      </c>
      <c r="Z845" s="320"/>
      <c r="AA845" s="320"/>
      <c r="AB845" s="321"/>
      <c r="AC845" s="323" t="s">
        <v>654</v>
      </c>
      <c r="AD845" s="323"/>
      <c r="AE845" s="323"/>
      <c r="AF845" s="323"/>
      <c r="AG845" s="323"/>
      <c r="AH845" s="324" t="s">
        <v>581</v>
      </c>
      <c r="AI845" s="325"/>
      <c r="AJ845" s="325"/>
      <c r="AK845" s="325"/>
      <c r="AL845" s="326" t="s">
        <v>581</v>
      </c>
      <c r="AM845" s="327"/>
      <c r="AN845" s="327"/>
      <c r="AO845" s="328"/>
      <c r="AP845" s="322" t="s">
        <v>581</v>
      </c>
      <c r="AQ845" s="322"/>
      <c r="AR845" s="322"/>
      <c r="AS845" s="322"/>
      <c r="AT845" s="322"/>
      <c r="AU845" s="322"/>
      <c r="AV845" s="322"/>
      <c r="AW845" s="322"/>
      <c r="AX845" s="322"/>
    </row>
    <row r="846" spans="1:50" ht="54.95" customHeight="1" x14ac:dyDescent="0.15">
      <c r="A846" s="405">
        <v>10</v>
      </c>
      <c r="B846" s="405">
        <v>1</v>
      </c>
      <c r="C846" s="425" t="s">
        <v>644</v>
      </c>
      <c r="D846" s="419"/>
      <c r="E846" s="419"/>
      <c r="F846" s="419"/>
      <c r="G846" s="419"/>
      <c r="H846" s="419"/>
      <c r="I846" s="419"/>
      <c r="J846" s="420">
        <v>3000020141003</v>
      </c>
      <c r="K846" s="421"/>
      <c r="L846" s="421"/>
      <c r="M846" s="421"/>
      <c r="N846" s="421"/>
      <c r="O846" s="421"/>
      <c r="P846" s="317" t="s">
        <v>666</v>
      </c>
      <c r="Q846" s="318"/>
      <c r="R846" s="318"/>
      <c r="S846" s="318"/>
      <c r="T846" s="318"/>
      <c r="U846" s="318"/>
      <c r="V846" s="318"/>
      <c r="W846" s="318"/>
      <c r="X846" s="318"/>
      <c r="Y846" s="319">
        <v>0.4</v>
      </c>
      <c r="Z846" s="320"/>
      <c r="AA846" s="320"/>
      <c r="AB846" s="321"/>
      <c r="AC846" s="323" t="s">
        <v>654</v>
      </c>
      <c r="AD846" s="323"/>
      <c r="AE846" s="323"/>
      <c r="AF846" s="323"/>
      <c r="AG846" s="323"/>
      <c r="AH846" s="324" t="s">
        <v>581</v>
      </c>
      <c r="AI846" s="325"/>
      <c r="AJ846" s="325"/>
      <c r="AK846" s="325"/>
      <c r="AL846" s="326" t="s">
        <v>581</v>
      </c>
      <c r="AM846" s="327"/>
      <c r="AN846" s="327"/>
      <c r="AO846" s="328"/>
      <c r="AP846" s="322" t="s">
        <v>581</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1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16.5" customHeight="1" x14ac:dyDescent="0.15">
      <c r="A1102" s="405">
        <v>1</v>
      </c>
      <c r="B1102" s="405">
        <v>1</v>
      </c>
      <c r="C1102" s="893"/>
      <c r="D1102" s="893"/>
      <c r="E1102" s="261" t="s">
        <v>600</v>
      </c>
      <c r="F1102" s="892"/>
      <c r="G1102" s="892"/>
      <c r="H1102" s="892"/>
      <c r="I1102" s="892"/>
      <c r="J1102" s="420" t="s">
        <v>632</v>
      </c>
      <c r="K1102" s="421"/>
      <c r="L1102" s="421"/>
      <c r="M1102" s="421"/>
      <c r="N1102" s="421"/>
      <c r="O1102" s="421"/>
      <c r="P1102" s="317" t="s">
        <v>633</v>
      </c>
      <c r="Q1102" s="318"/>
      <c r="R1102" s="318"/>
      <c r="S1102" s="318"/>
      <c r="T1102" s="318"/>
      <c r="U1102" s="318"/>
      <c r="V1102" s="318"/>
      <c r="W1102" s="318"/>
      <c r="X1102" s="318"/>
      <c r="Y1102" s="319" t="s">
        <v>633</v>
      </c>
      <c r="Z1102" s="320"/>
      <c r="AA1102" s="320"/>
      <c r="AB1102" s="321"/>
      <c r="AC1102" s="323"/>
      <c r="AD1102" s="323"/>
      <c r="AE1102" s="323"/>
      <c r="AF1102" s="323"/>
      <c r="AG1102" s="323"/>
      <c r="AH1102" s="324" t="s">
        <v>600</v>
      </c>
      <c r="AI1102" s="325"/>
      <c r="AJ1102" s="325"/>
      <c r="AK1102" s="325"/>
      <c r="AL1102" s="326" t="s">
        <v>584</v>
      </c>
      <c r="AM1102" s="327"/>
      <c r="AN1102" s="327"/>
      <c r="AO1102" s="328"/>
      <c r="AP1102" s="322" t="s">
        <v>634</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2019-05-21T05:22:32Z</cp:lastPrinted>
  <dcterms:created xsi:type="dcterms:W3CDTF">2012-03-13T00:50:25Z</dcterms:created>
  <dcterms:modified xsi:type="dcterms:W3CDTF">2019-05-21T05:22:36Z</dcterms:modified>
</cp:coreProperties>
</file>