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<sst xmlns="http://schemas.openxmlformats.org/spreadsheetml/2006/main" count="3005" uniqueCount="701">
  <si>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</si>
  <si>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</si>
  <si>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</si>
  <si>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</si>
  <si>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</si>
  <si>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</si>
  <si>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</si>
  <si>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</si>
  <si>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</si>
  <si>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</si>
  <si>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</si>
  <si>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</si>
  <si>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</si>
  <si>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</si>
  <si>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</si>
  <si>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</si>
  <si>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</si>
  <si>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</si>
  <si>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</si>
  <si>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</si>
  <si>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</si>
  <si>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</si>
  <si>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</si>
  <si>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</si>
  <si>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</si>
  <si>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</si>
  <si>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</si>
  <si>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</si>
  <si>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</si>
  <si>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</si>
  <si>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</si>
  <si>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</si>
  <si>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</si>
  <si>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</si>
  <si>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</si>
  <si>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</si>
  <si>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</si>
  <si>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</si>
  <si>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</si>
  <si>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</si>
  <si>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</si>
  <si>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</si>
  <si>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</si>
  <si>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</si>
  <si>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</si>
  <si>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</si>
  <si>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</si>
  <si>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</si>
  <si>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</si>
  <si>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</si>
  <si>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</si>
  <si>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</si>
  <si>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</si>
  <si>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</si>
  <si>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</si>
  <si>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</si>
  <si>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</si>
  <si>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</si>
  <si>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</si>
  <si>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</si>
  <si>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</si>
  <si>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</si>
  <si>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</si>
  <si>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</si>
  <si>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</si>
  <si>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</si>
  <si>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</si>
  <si>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</si>
  <si>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</si>
  <si>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</si>
  <si>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</si>
  <si>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</si>
  <si>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</si>
  <si>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</si>
  <si>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</si>
  <si>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</si>
  <si>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</si>
  <si>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</si>
  <si>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</si>
  <si>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</si>
  <si>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</si>
  <si>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</si>
  <si>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</si>
  <si>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</si>
  <si>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</si>
  <si>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</si>
  <si>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</si>
  <si>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</si>
  <si>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</si>
  <si>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</si>
  <si>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</si>
  <si>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</si>
  <si>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</si>
  <si>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</si>
  <si>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</si>
  <si>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</si>
  <si>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</si>
  <si>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</si>
  <si>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</si>
  <si>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</si>
  <si>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</si>
  <si>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</si>
  <si>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</si>
  <si>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</si>
  <si>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</si>
  <si>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</si>
  <si>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</si>
  <si>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</si>
  <si>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</si>
  <si>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</si>
  <si>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</si>
  <si>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</si>
  <si>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</si>
  <si>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</si>
  <si>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</si>
  <si>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</si>
  <si>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</si>
  <si>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</si>
  <si>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</si>
  <si>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</si>
  <si>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</si>
  <si>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</si>
  <si>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</si>
  <si>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</si>
  <si>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</si>
  <si>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</si>
  <si>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</si>
  <si>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</si>
  <si>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</si>
  <si>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</si>
  <si>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</si>
  <si>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</si>
  <si>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</si>
  <si>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</si>
  <si>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</si>
  <si>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</si>
  <si>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</si>
  <si>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</si>
  <si>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</si>
  <si>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</si>
  <si>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</si>
  <si>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</si>
  <si>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</si>
  <si>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</si>
  <si>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</si>
  <si>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</si>
  <si>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</si>
  <si>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</si>
  <si>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</si>
  <si>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</si>
  <si>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</si>
  <si>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</si>
  <si>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</si>
  <si>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</si>
  <si>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</si>
  <si>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</si>
  <si>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</si>
  <si>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</si>
  <si>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</si>
  <si>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</si>
  <si>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</si>
  <si>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</si>
  <si>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</si>
  <si>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</si>
  <si>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</si>
  <si>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</si>
  <si>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</si>
  <si>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</si>
  <si>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</si>
  <si>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</si>
  <si>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</si>
  <si>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</si>
  <si>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</si>
  <si>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</si>
  <si>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</si>
  <si>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</si>
  <si>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</si>
  <si>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</si>
  <si>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</si>
  <si>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</si>
  <si>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</si>
  <si>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</si>
  <si>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</si>
  <si>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</si>
  <si>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</si>
  <si>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</si>
  <si>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</si>
  <si>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</si>
  <si>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</si>
  <si>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</si>
  <si>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</si>
  <si>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</si>
  <si>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</si>
  <si>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</si>
  <si>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</si>
  <si>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</si>
  <si>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</si>
  <si>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</si>
  <si>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</si>
  <si>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</si>
  <si>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</si>
  <si>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</si>
  <si>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</si>
  <si>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</si>
  <si>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</si>
  <si>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</si>
  <si>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</si>
  <si>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</si>
  <si>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</si>
  <si>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</si>
  <si>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</si>
  <si>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</si>
  <si>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</si>
  <si>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</si>
  <si>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</si>
  <si>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</si>
  <si>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</si>
  <si>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</si>
  <si>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</si>
  <si>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</si>
  <si>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</si>
  <si>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</si>
  <si>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</si>
  <si>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</si>
  <si>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</si>
  <si>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</si>
  <si>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</si>
  <si>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</si>
  <si>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</si>
  <si>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</si>
  <si>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</si>
  <si>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</si>
  <si>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</si>
  <si>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</si>
  <si>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</si>
  <si>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</si>
  <si>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</si>
  <si>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</si>
  <si>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</si>
  <si>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</si>
  <si>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</si>
  <si>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</si>
  <si>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</si>
  <si>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</si>
  <si>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</si>
  <si>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</si>
  <si>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</si>
  <si>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</si>
  <si>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</si>
  <si>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</si>
  <si>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</si>
  <si>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</si>
  <si>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</si>
  <si>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</si>
  <si>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</si>
  <si>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</si>
  <si>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</si>
  <si>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</si>
  <si>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</si>
  <si>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</si>
  <si>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</si>
  <si>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</si>
  <si>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</si>
  <si>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</si>
  <si>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</si>
  <si>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</si>
  <si>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</si>
  <si>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</si>
  <si>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</si>
  <si>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</si>
  <si>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</si>
  <si>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</si>
  <si>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</si>
  <si>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</si>
  <si>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</si>
  <si>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</si>
  <si>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</si>
  <si>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</si>
  <si>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</si>
  <si>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</si>
  <si>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</si>
  <si>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</si>
  <si>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</si>
  <si>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</si>
  <si>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</si>
  <si>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</si>
  <si>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</si>
  <si>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</si>
  <si>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</si>
  <si>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</si>
  <si>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</si>
  <si>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</si>
  <si>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</si>
  <si>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</si>
  <si>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</si>
  <si>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</si>
  <si>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</si>
  <si>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</si>
  <si>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</si>
  <si>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</si>
  <si>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</si>
  <si>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</si>
  <si>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</si>
  <si>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</si>
  <si>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</si>
  <si>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</si>
  <si>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</si>
  <si>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</si>
  <si>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</si>
  <si>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</si>
  <si>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</si>
  <si>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</si>
  <si>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</si>
  <si>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</si>
  <si>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</si>
  <si>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</si>
  <si>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</si>
  <si>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</si>
  <si>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</si>
  <si>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</si>
  <si>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</si>
  <si>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</si>
  <si>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</si>
  <si>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</si>
  <si>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</si>
  <si>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</si>
  <si>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</si>
  <si>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</si>
  <si>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</si>
  <si>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</si>
  <si>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</si>
  <si>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</si>
  <si>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</si>
  <si>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</si>
  <si>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</si>
  <si>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</si>
  <si>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</si>
  <si>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</si>
  <si>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</si>
  <si>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</si>
  <si>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</si>
  <si>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</si>
  <si>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</si>
  <si>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</si>
  <si>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</si>
  <si>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</si>
  <si>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</si>
  <si>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</si>
  <si>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</si>
  <si>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</si>
  <si>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</si>
  <si>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</si>
  <si>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</si>
  <si>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</si>
  <si>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</si>
  <si>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</si>
  <si>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</si>
  <si>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</si>
  <si>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</si>
  <si>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</si>
  <si>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</si>
  <si>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</si>
  <si>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</si>
  <si>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</si>
  <si>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</si>
  <si>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</si>
  <si>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</si>
  <si>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</si>
  <si>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</si>
  <si>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</si>
  <si>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</si>
  <si>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</si>
  <si>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</si>
  <si>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</si>
  <si>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</si>
  <si>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</si>
  <si>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</si>
  <si>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</si>
  <si>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</si>
  <si>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</si>
  <si>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</si>
  <si>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</si>
  <si>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</si>
  <si>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</si>
  <si>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</si>
  <si>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</si>
  <si>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</si>
  <si>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</si>
  <si>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</si>
  <si>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</si>
  <si>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</si>
  <si>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</si>
  <si>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</si>
  <si>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</si>
  <si>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</si>
  <si>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</si>
  <si>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</si>
  <si>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</si>
  <si>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</si>
  <si>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</si>
  <si>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</si>
  <si>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</si>
  <si>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</si>
  <si>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</si>
  <si>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</si>
  <si>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</si>
  <si>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</si>
  <si>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</si>
  <si>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</si>
  <si>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</si>
  <si>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</si>
  <si>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</si>
  <si>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</si>
  <si>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</si>
  <si>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</si>
  <si>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</si>
  <si>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</si>
  <si>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</si>
  <si>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</si>
  <si>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</si>
  <si>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</si>
  <si>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</si>
  <si>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</si>
  <si>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</si>
  <si>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</si>
  <si>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</si>
  <si>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</si>
  <si>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</si>
  <si>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</si>
  <si>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</si>
  <si>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</si>
  <si>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</si>
  <si>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</si>
  <si>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</si>
  <si>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</si>
  <si>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</si>
  <si>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</si>
  <si>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</si>
  <si>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</si>
  <si>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</si>
  <si>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</si>
  <si>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</si>
  <si>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</si>
  <si>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</si>
  <si>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</si>
  <si>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</si>
  <si>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</si>
  <si>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</si>
  <si>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</si>
  <si>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</si>
  <si>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</si>
  <si>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</si>
  <si>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</si>
  <si>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</si>
  <si>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</si>
  <si>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</si>
  <si>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</si>
  <si>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</si>
  <si>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</si>
  <si>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</si>
  <si>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</si>
  <si>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</si>
  <si>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</si>
  <si>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</si>
  <si>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</si>
  <si>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</si>
  <si>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</si>
  <si>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</si>
  <si>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</si>
  <si>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</si>
  <si>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</si>
  <si>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</si>
  <si>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</si>
  <si>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</si>
  <si>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</si>
  <si>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</si>
  <si>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</si>
  <si>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</si>
  <si>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</si>
  <si>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</si>
  <si>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</si>
  <si>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</si>
  <si>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</si>
  <si>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</si>
  <si>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</si>
  <si>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</si>
  <si>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</si>
  <si>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</si>
  <si>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</si>
  <si>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</si>
  <si>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</si>
  <si>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</si>
  <si>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</si>
  <si>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</si>
  <si>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</si>
  <si>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</si>
  <si>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</si>
  <si>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</si>
  <si>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</si>
  <si>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</si>
  <si>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</si>
  <si>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</si>
  <si>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</si>
  <si>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</si>
  <si>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</si>
  <si>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</si>
  <si>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</si>
  <si>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</si>
  <si>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</si>
  <si>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</si>
  <si>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</si>
  <si>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</si>
  <si>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</si>
  <si>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</si>
  <si>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</si>
  <si>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</si>
  <si>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</si>
  <si>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</si>
  <si>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</si>
  <si>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</si>
  <si>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</si>
  <si>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</si>
  <si>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</si>
  <si>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</si>
  <si>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</si>
  <si>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</si>
  <si>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</si>
  <si>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</si>
  <si>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</si>
  <si>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</si>
  <si>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</si>
  <si>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</si>
  <si>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</si>
  <si>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</si>
  <si>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</si>
  <si>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</si>
  <si>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</si>
  <si>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</si>
  <si>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</si>
  <si>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</si>
  <si>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</si>
  <si>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</si>
  <si>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</si>
  <si>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</si>
  <si>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</si>
  <si>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</si>
  <si>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</si>
  <si>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</si>
  <si>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</si>
  <si>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</si>
  <si>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</si>
  <si>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</si>
  <si>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</si>
  <si>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</si>
  <si>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</si>
  <si>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</si>
  <si>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</si>
  <si>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</si>
  <si>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</si>
  <si>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</si>
  <si>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</si>
  <si>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</si>
  <si>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</si>
  <si>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</si>
  <si>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</si>
  <si>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</si>
  <si>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</si>
  <si>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</si>
  <si>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</si>
  <si>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</si>
  <si>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管理栄養士国家試験費</t>
    <phoneticPr fontId="5"/>
  </si>
  <si>
    <t>健康局</t>
    <rPh sb="0" eb="3">
      <t>ケンコウキョク</t>
    </rPh>
    <phoneticPr fontId="5"/>
  </si>
  <si>
    <t>健康課栄養指導室</t>
    <rPh sb="0" eb="3">
      <t>ケンコウカ</t>
    </rPh>
    <rPh sb="3" eb="5">
      <t>エイヨウ</t>
    </rPh>
    <rPh sb="5" eb="7">
      <t>シドウ</t>
    </rPh>
    <rPh sb="7" eb="8">
      <t>シツ</t>
    </rPh>
    <phoneticPr fontId="5"/>
  </si>
  <si>
    <t>栄養指導室長　清野　富久江</t>
    <rPh sb="0" eb="2">
      <t>エイヨウ</t>
    </rPh>
    <rPh sb="2" eb="4">
      <t>シドウ</t>
    </rPh>
    <rPh sb="4" eb="6">
      <t>シツチョウ</t>
    </rPh>
    <rPh sb="7" eb="9">
      <t>セイノ</t>
    </rPh>
    <rPh sb="10" eb="13">
      <t>フクエ</t>
    </rPh>
    <phoneticPr fontId="5"/>
  </si>
  <si>
    <t>○</t>
  </si>
  <si>
    <t>栄養士法第2条第3項、第3条の2第2項、第4条第3項及び第4項、第5条の2</t>
    <phoneticPr fontId="5"/>
  </si>
  <si>
    <t>-</t>
  </si>
  <si>
    <t>-</t>
    <phoneticPr fontId="5"/>
  </si>
  <si>
    <t>栄養士法に基づき管理栄養士の資質を確保するため、適正に管理栄養士国家試験の実施及び管理栄養士免許証の交付・登録等を行う。</t>
    <phoneticPr fontId="5"/>
  </si>
  <si>
    <t>１．管理栄養士国家試験の実施及び管理栄養士国家試験委員会の運営
２．管理栄養士国家試験合格者に対し管理栄養士免許を交付し管理栄養士名簿に登録する
３．試験問題を管理し、試験問題の質的向上を図る
４．管理栄養士名簿登録事項の管理
【栄養士法に規定する事業】
①管理栄養士の免許は、管理栄養士国家試験に合格した者に対して、厚生労働大臣が与える。(第2条第3項)
②厚生労働省に管理栄養士名簿を備え、管理栄養士の免許に関する事項を登録する(第3条の2第2項)
③管理栄養士の免許は、厚生労働大臣が管理栄養士名簿に登録することによって行う。(第4条第3項)
④厚生労働大臣は管理栄養士の免許を与えたときは、管理栄養士免許証を交付する(第4条第4項)
⑤厚生労働大臣は、毎年少なくとも1回、管理栄養士として必要な知識及び技能について、管理栄養士国家試験を行う。(第5条の2)</t>
    <phoneticPr fontId="5"/>
  </si>
  <si>
    <t>-</t>
    <phoneticPr fontId="5"/>
  </si>
  <si>
    <t>-</t>
    <phoneticPr fontId="5"/>
  </si>
  <si>
    <t>-</t>
    <phoneticPr fontId="5"/>
  </si>
  <si>
    <t>-</t>
    <phoneticPr fontId="5"/>
  </si>
  <si>
    <t>医師等国家試験費</t>
    <rPh sb="0" eb="3">
      <t>イシトウ</t>
    </rPh>
    <rPh sb="3" eb="5">
      <t>コッカ</t>
    </rPh>
    <rPh sb="5" eb="7">
      <t>シケン</t>
    </rPh>
    <rPh sb="7" eb="8">
      <t>ヒ</t>
    </rPh>
    <phoneticPr fontId="5"/>
  </si>
  <si>
    <t>委員手当</t>
    <rPh sb="0" eb="2">
      <t>イイン</t>
    </rPh>
    <rPh sb="2" eb="4">
      <t>テアテ</t>
    </rPh>
    <phoneticPr fontId="5"/>
  </si>
  <si>
    <t>委員等旅費</t>
    <rPh sb="0" eb="2">
      <t>イイン</t>
    </rPh>
    <rPh sb="2" eb="3">
      <t>トウ</t>
    </rPh>
    <rPh sb="3" eb="5">
      <t>リョヒ</t>
    </rPh>
    <phoneticPr fontId="5"/>
  </si>
  <si>
    <t>一定の資質を持った管理栄養士の確保（例年規模；約10,000名程度増）</t>
    <rPh sb="0" eb="2">
      <t>イッテイ</t>
    </rPh>
    <rPh sb="3" eb="5">
      <t>シシツ</t>
    </rPh>
    <rPh sb="6" eb="7">
      <t>モ</t>
    </rPh>
    <rPh sb="9" eb="11">
      <t>カンリ</t>
    </rPh>
    <rPh sb="11" eb="14">
      <t>エイヨウシ</t>
    </rPh>
    <rPh sb="15" eb="17">
      <t>カクホ</t>
    </rPh>
    <rPh sb="18" eb="20">
      <t>レイネン</t>
    </rPh>
    <rPh sb="20" eb="22">
      <t>キボ</t>
    </rPh>
    <rPh sb="23" eb="24">
      <t>ヤク</t>
    </rPh>
    <rPh sb="30" eb="31">
      <t>メイ</t>
    </rPh>
    <rPh sb="31" eb="33">
      <t>テイド</t>
    </rPh>
    <rPh sb="33" eb="34">
      <t>マ</t>
    </rPh>
    <phoneticPr fontId="5"/>
  </si>
  <si>
    <t>管理栄養士数累計
※前年度数＋合格者数</t>
    <rPh sb="0" eb="2">
      <t>カンリ</t>
    </rPh>
    <rPh sb="2" eb="5">
      <t>エイヨウシ</t>
    </rPh>
    <rPh sb="5" eb="6">
      <t>スウ</t>
    </rPh>
    <rPh sb="6" eb="8">
      <t>ルイケイ</t>
    </rPh>
    <rPh sb="10" eb="11">
      <t>ゼン</t>
    </rPh>
    <rPh sb="11" eb="13">
      <t>ネンド</t>
    </rPh>
    <rPh sb="13" eb="14">
      <t>スウ</t>
    </rPh>
    <rPh sb="15" eb="19">
      <t>ゴウカクシャスウ</t>
    </rPh>
    <phoneticPr fontId="5"/>
  </si>
  <si>
    <t>人</t>
    <rPh sb="0" eb="1">
      <t>ヒト</t>
    </rPh>
    <phoneticPr fontId="5"/>
  </si>
  <si>
    <t>-</t>
    <phoneticPr fontId="5"/>
  </si>
  <si>
    <t>栄養指導室集計データ</t>
    <phoneticPr fontId="5"/>
  </si>
  <si>
    <t>受験者数</t>
    <phoneticPr fontId="5"/>
  </si>
  <si>
    <t>合格者数</t>
    <phoneticPr fontId="5"/>
  </si>
  <si>
    <t>-</t>
    <phoneticPr fontId="5"/>
  </si>
  <si>
    <t>X；当該年度執行額／Y；受験者数　　　　　　</t>
    <phoneticPr fontId="5"/>
  </si>
  <si>
    <t>円/人</t>
  </si>
  <si>
    <t>X　/ Y</t>
  </si>
  <si>
    <t>47百万/19,472人</t>
    <rPh sb="2" eb="4">
      <t>ヒャクマン</t>
    </rPh>
    <rPh sb="11" eb="12">
      <t>ニン</t>
    </rPh>
    <phoneticPr fontId="5"/>
  </si>
  <si>
    <t>Ⅰー１０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5"/>
  </si>
  <si>
    <t>Ⅰ－１０－２　生活習慣の改善等により健康寿命の延伸等を図ること</t>
    <rPh sb="7" eb="9">
      <t>セイカツ</t>
    </rPh>
    <rPh sb="9" eb="11">
      <t>シュウカン</t>
    </rPh>
    <rPh sb="12" eb="14">
      <t>カイゼン</t>
    </rPh>
    <rPh sb="14" eb="15">
      <t>トウ</t>
    </rPh>
    <rPh sb="18" eb="20">
      <t>ケンコウ</t>
    </rPh>
    <rPh sb="20" eb="22">
      <t>ジュミョウ</t>
    </rPh>
    <rPh sb="23" eb="25">
      <t>エンシン</t>
    </rPh>
    <rPh sb="25" eb="26">
      <t>トウ</t>
    </rPh>
    <rPh sb="27" eb="28">
      <t>ハカ</t>
    </rPh>
    <phoneticPr fontId="5"/>
  </si>
  <si>
    <t>-</t>
    <phoneticPr fontId="5"/>
  </si>
  <si>
    <t>-</t>
    <phoneticPr fontId="5"/>
  </si>
  <si>
    <t>-</t>
    <phoneticPr fontId="5"/>
  </si>
  <si>
    <t>-</t>
    <phoneticPr fontId="5"/>
  </si>
  <si>
    <t>-</t>
    <phoneticPr fontId="5"/>
  </si>
  <si>
    <t>-</t>
    <phoneticPr fontId="5"/>
  </si>
  <si>
    <t>栄養士法に基づき、適切に管理栄養士国家試験の実施及び管理栄養士の登録・免許証の交付を行い、一定以上の質を有する管理栄養士を確保し、国民の健康づくりの推進の図る。</t>
    <phoneticPr fontId="5"/>
  </si>
  <si>
    <t>-</t>
    <phoneticPr fontId="5"/>
  </si>
  <si>
    <t>-</t>
    <phoneticPr fontId="5"/>
  </si>
  <si>
    <t>-</t>
    <phoneticPr fontId="5"/>
  </si>
  <si>
    <t>-</t>
    <phoneticPr fontId="5"/>
  </si>
  <si>
    <t>有</t>
  </si>
  <si>
    <t>‐</t>
  </si>
  <si>
    <t>全国均一の水準による資格をもった管理栄養士の確保は、国民の食生活の向上を図り、健康的な生活、安全な食生活の実現に資することから、広く国民のニーズがあるため、国費を投じて実施する必要がある。</t>
    <phoneticPr fontId="5"/>
  </si>
  <si>
    <t>全国均一の水準による資格をもった管理栄養士を確保し、国民の食生活の向上を図り、健康的な生活、安全な食生活の実現に資するため、国が実施すべき事業である。</t>
    <phoneticPr fontId="5"/>
  </si>
  <si>
    <t>国民の食生活の向上を図り、健康的な生活、安全な食生活の実現に資するため、栄養士法に基づく管理栄養士を確保する優先度の高い事業である。</t>
    <phoneticPr fontId="5"/>
  </si>
  <si>
    <t>原則として、一般競争入札を利用するなど、競争性を確保しながら支出先を選定しているが、一者応札事業があった。仕様書における詳細情報の不足等を踏まえ、次回の入札に向けて仕様書等の改善を実施する。少額随意契約においては国家試験実施に係る情報の漏洩防止に必要な措置を講じている業者を選定しており、支出先は妥当である。</t>
    <phoneticPr fontId="5"/>
  </si>
  <si>
    <t>一般競争入札により、単位あたりコストの削減に努めている。</t>
    <phoneticPr fontId="5"/>
  </si>
  <si>
    <t>栄養士法に基づく管理栄養士の資質を確保するため、適正に管理栄養士国家試験の実施及び管理栄養士免許証の交付・登録等を行うために必要な費目、使途となっている。</t>
    <phoneticPr fontId="5"/>
  </si>
  <si>
    <t>-</t>
    <phoneticPr fontId="5"/>
  </si>
  <si>
    <t>均一の水準による資格を持った管理栄養士を例年平均10,000人ほど確保しているため、目標に見合っているといえる。</t>
    <phoneticPr fontId="5"/>
  </si>
  <si>
    <t>直近３回の国家試験の受験者数平均は約20，000名、合格者数平均は10，000名であり、活動実績に見合った見込みである。</t>
    <phoneticPr fontId="5"/>
  </si>
  <si>
    <t>-</t>
    <phoneticPr fontId="5"/>
  </si>
  <si>
    <t>関連事業は、国家試験の実施に係る願書受付、受験票の交付、試験会場の借上げ、試験会場の設営、試験監督、合格発表等を実施する事業であり、国家試験問題を作成する試験委員会の開催や免許申請の審査、免許の交付を行う本事業と適切に役割分担されている。</t>
    <phoneticPr fontId="5"/>
  </si>
  <si>
    <t>医師等国家試験実施費</t>
    <phoneticPr fontId="5"/>
  </si>
  <si>
    <t>一般競争入札の実施により、支出を抑制しつつも、管理栄養士数については順調に増加しており、本事業は適切に執行されたといえる。
引き続き本事業を適正かつ効率的に実施していく。</t>
    <rPh sb="0" eb="2">
      <t>イッパン</t>
    </rPh>
    <rPh sb="2" eb="4">
      <t>キョウソウ</t>
    </rPh>
    <rPh sb="4" eb="6">
      <t>ニュウサツ</t>
    </rPh>
    <rPh sb="7" eb="9">
      <t>ジッシ</t>
    </rPh>
    <rPh sb="13" eb="15">
      <t>シシュツ</t>
    </rPh>
    <rPh sb="16" eb="18">
      <t>ヨクセイ</t>
    </rPh>
    <rPh sb="23" eb="25">
      <t>カンリ</t>
    </rPh>
    <rPh sb="25" eb="28">
      <t>エイヨウシ</t>
    </rPh>
    <rPh sb="28" eb="29">
      <t>スウ</t>
    </rPh>
    <rPh sb="34" eb="36">
      <t>ジュンチョウ</t>
    </rPh>
    <rPh sb="37" eb="39">
      <t>ゾウカ</t>
    </rPh>
    <rPh sb="44" eb="45">
      <t>ホン</t>
    </rPh>
    <rPh sb="45" eb="47">
      <t>ジギョウ</t>
    </rPh>
    <rPh sb="48" eb="50">
      <t>テキセツ</t>
    </rPh>
    <rPh sb="51" eb="53">
      <t>シッコウ</t>
    </rPh>
    <rPh sb="62" eb="63">
      <t>ヒ</t>
    </rPh>
    <rPh sb="64" eb="65">
      <t>ツヅ</t>
    </rPh>
    <rPh sb="66" eb="67">
      <t>ホン</t>
    </rPh>
    <rPh sb="67" eb="69">
      <t>ジギョウ</t>
    </rPh>
    <rPh sb="70" eb="72">
      <t>テキセイ</t>
    </rPh>
    <rPh sb="74" eb="77">
      <t>コウリツテキ</t>
    </rPh>
    <rPh sb="78" eb="80">
      <t>ジッシ</t>
    </rPh>
    <phoneticPr fontId="5"/>
  </si>
  <si>
    <t>288</t>
    <phoneticPr fontId="5"/>
  </si>
  <si>
    <t>288</t>
    <phoneticPr fontId="5"/>
  </si>
  <si>
    <t>248</t>
    <phoneticPr fontId="5"/>
  </si>
  <si>
    <t>289</t>
    <phoneticPr fontId="5"/>
  </si>
  <si>
    <t>302</t>
    <phoneticPr fontId="5"/>
  </si>
  <si>
    <t>314</t>
    <phoneticPr fontId="5"/>
  </si>
  <si>
    <t>311</t>
    <phoneticPr fontId="5"/>
  </si>
  <si>
    <t>315</t>
    <phoneticPr fontId="5"/>
  </si>
  <si>
    <t>46百万/17,864人</t>
    <rPh sb="2" eb="4">
      <t>ヒャクマン</t>
    </rPh>
    <rPh sb="11" eb="12">
      <t>ニン</t>
    </rPh>
    <phoneticPr fontId="5"/>
  </si>
  <si>
    <t>56百万/25,000</t>
    <rPh sb="2" eb="3">
      <t>ヒャク</t>
    </rPh>
    <rPh sb="3" eb="4">
      <t>マン</t>
    </rPh>
    <phoneticPr fontId="5"/>
  </si>
  <si>
    <t>平成31年度もさらなる効率化が図れるよう引き続き改善に努める。</t>
    <phoneticPr fontId="5"/>
  </si>
  <si>
    <t>一般競争入札により支出を抑制できたことから、平成31年度は、さらに効率的な執行が図れるように検討する。</t>
    <rPh sb="0" eb="2">
      <t>イッパン</t>
    </rPh>
    <rPh sb="2" eb="4">
      <t>キョウソウ</t>
    </rPh>
    <rPh sb="4" eb="6">
      <t>ニュウサツ</t>
    </rPh>
    <rPh sb="9" eb="11">
      <t>シシュツ</t>
    </rPh>
    <rPh sb="12" eb="14">
      <t>ヨクセイ</t>
    </rPh>
    <rPh sb="22" eb="24">
      <t>ヘイセイ</t>
    </rPh>
    <rPh sb="26" eb="28">
      <t>ネンド</t>
    </rPh>
    <rPh sb="33" eb="36">
      <t>コウリツテキ</t>
    </rPh>
    <rPh sb="37" eb="39">
      <t>シッコウ</t>
    </rPh>
    <rPh sb="40" eb="41">
      <t>ハカ</t>
    </rPh>
    <rPh sb="46" eb="48">
      <t>ケントウ</t>
    </rPh>
    <phoneticPr fontId="5"/>
  </si>
  <si>
    <t>日本情報産業株式会社</t>
    <phoneticPr fontId="5"/>
  </si>
  <si>
    <t>日本通運株式会社</t>
    <phoneticPr fontId="5"/>
  </si>
  <si>
    <t>大和綜合印刷（株）</t>
    <phoneticPr fontId="5"/>
  </si>
  <si>
    <t>凸版印刷株式会社</t>
    <phoneticPr fontId="5"/>
  </si>
  <si>
    <t>サンテックサービス株式会社</t>
    <phoneticPr fontId="5"/>
  </si>
  <si>
    <t>（福祉）友愛十字会友愛書房</t>
    <phoneticPr fontId="5"/>
  </si>
  <si>
    <t>（有限）タケマエ</t>
    <phoneticPr fontId="5"/>
  </si>
  <si>
    <t>（株）内山回漕店</t>
    <phoneticPr fontId="5"/>
  </si>
  <si>
    <t>管理栄養士国家試験受験要領、受験票等印刷</t>
    <rPh sb="14" eb="17">
      <t>ジュケンヒョウ</t>
    </rPh>
    <rPh sb="17" eb="18">
      <t>トウ</t>
    </rPh>
    <phoneticPr fontId="5"/>
  </si>
  <si>
    <t>管理栄養士国家試験問題等印刷</t>
    <rPh sb="11" eb="12">
      <t>トウ</t>
    </rPh>
    <rPh sb="12" eb="14">
      <t>インサツ</t>
    </rPh>
    <phoneticPr fontId="5"/>
  </si>
  <si>
    <t>管理栄養士国家試験受験要領一式の梱包発送</t>
    <phoneticPr fontId="5"/>
  </si>
  <si>
    <t>参考図書</t>
    <rPh sb="0" eb="2">
      <t>サンコウ</t>
    </rPh>
    <rPh sb="2" eb="4">
      <t>トショ</t>
    </rPh>
    <phoneticPr fontId="5"/>
  </si>
  <si>
    <t>切手等</t>
    <rPh sb="0" eb="2">
      <t>キッテ</t>
    </rPh>
    <rPh sb="2" eb="3">
      <t>トウ</t>
    </rPh>
    <phoneticPr fontId="5"/>
  </si>
  <si>
    <t>管理栄養士免許申請書等一式の梱包発送</t>
    <phoneticPr fontId="5"/>
  </si>
  <si>
    <t>-</t>
    <phoneticPr fontId="5"/>
  </si>
  <si>
    <t>-</t>
    <phoneticPr fontId="5"/>
  </si>
  <si>
    <t>-</t>
    <phoneticPr fontId="5"/>
  </si>
  <si>
    <t>-</t>
    <phoneticPr fontId="5"/>
  </si>
  <si>
    <t>委員等旅費</t>
    <rPh sb="0" eb="2">
      <t>イイン</t>
    </rPh>
    <rPh sb="2" eb="3">
      <t>トウ</t>
    </rPh>
    <rPh sb="3" eb="5">
      <t>リョヒ</t>
    </rPh>
    <phoneticPr fontId="5"/>
  </si>
  <si>
    <t>委員等手当</t>
    <rPh sb="0" eb="2">
      <t>イイン</t>
    </rPh>
    <rPh sb="2" eb="3">
      <t>トウ</t>
    </rPh>
    <rPh sb="3" eb="5">
      <t>テアテ</t>
    </rPh>
    <phoneticPr fontId="5"/>
  </si>
  <si>
    <t>試験委員会出席（旅費）</t>
    <rPh sb="0" eb="2">
      <t>シケン</t>
    </rPh>
    <rPh sb="2" eb="5">
      <t>イインカイ</t>
    </rPh>
    <rPh sb="5" eb="7">
      <t>シュッセキ</t>
    </rPh>
    <rPh sb="8" eb="10">
      <t>リョヒ</t>
    </rPh>
    <phoneticPr fontId="5"/>
  </si>
  <si>
    <t>試験委員会出席（手当）</t>
    <rPh sb="0" eb="2">
      <t>シケン</t>
    </rPh>
    <rPh sb="2" eb="5">
      <t>イインカイ</t>
    </rPh>
    <rPh sb="5" eb="7">
      <t>シュッセキ</t>
    </rPh>
    <rPh sb="8" eb="10">
      <t>テアテ</t>
    </rPh>
    <phoneticPr fontId="5"/>
  </si>
  <si>
    <t>-</t>
    <phoneticPr fontId="5"/>
  </si>
  <si>
    <t>雑役務費</t>
    <rPh sb="0" eb="1">
      <t>ザツ</t>
    </rPh>
    <rPh sb="1" eb="3">
      <t>エキム</t>
    </rPh>
    <rPh sb="3" eb="4">
      <t>ヒ</t>
    </rPh>
    <phoneticPr fontId="5"/>
  </si>
  <si>
    <t>A.日本情報産業株式会社</t>
    <phoneticPr fontId="5"/>
  </si>
  <si>
    <t>管理栄養士国家試験問題の輸送及び答案用紙の回収業務</t>
    <phoneticPr fontId="5"/>
  </si>
  <si>
    <t>管理栄養士国家試験委員会運営支援等一式</t>
    <phoneticPr fontId="5"/>
  </si>
  <si>
    <t>-</t>
    <phoneticPr fontId="5"/>
  </si>
  <si>
    <t>50百万/17,222人</t>
    <phoneticPr fontId="5"/>
  </si>
  <si>
    <t>B.委員A</t>
    <rPh sb="2" eb="4">
      <t>イイン</t>
    </rPh>
    <phoneticPr fontId="5"/>
  </si>
  <si>
    <t>-</t>
    <phoneticPr fontId="5"/>
  </si>
  <si>
    <t>試験委員A</t>
    <rPh sb="0" eb="2">
      <t>シケン</t>
    </rPh>
    <rPh sb="2" eb="4">
      <t>イイン</t>
    </rPh>
    <phoneticPr fontId="5"/>
  </si>
  <si>
    <t>試験委員B</t>
    <rPh sb="0" eb="2">
      <t>シケン</t>
    </rPh>
    <rPh sb="2" eb="4">
      <t>イイン</t>
    </rPh>
    <phoneticPr fontId="5"/>
  </si>
  <si>
    <t>試験委員C</t>
    <rPh sb="0" eb="2">
      <t>シケン</t>
    </rPh>
    <rPh sb="2" eb="4">
      <t>イイン</t>
    </rPh>
    <phoneticPr fontId="5"/>
  </si>
  <si>
    <t>試験委員D</t>
    <rPh sb="0" eb="2">
      <t>シケン</t>
    </rPh>
    <rPh sb="2" eb="4">
      <t>イイン</t>
    </rPh>
    <phoneticPr fontId="5"/>
  </si>
  <si>
    <t>試験委員E</t>
    <rPh sb="0" eb="2">
      <t>シケン</t>
    </rPh>
    <rPh sb="2" eb="4">
      <t>イイン</t>
    </rPh>
    <phoneticPr fontId="5"/>
  </si>
  <si>
    <t>試験委員F</t>
    <rPh sb="0" eb="2">
      <t>シケン</t>
    </rPh>
    <rPh sb="2" eb="4">
      <t>イイン</t>
    </rPh>
    <phoneticPr fontId="5"/>
  </si>
  <si>
    <t>試験委員G</t>
    <rPh sb="0" eb="2">
      <t>シケン</t>
    </rPh>
    <rPh sb="2" eb="4">
      <t>イイン</t>
    </rPh>
    <phoneticPr fontId="5"/>
  </si>
  <si>
    <t>試験委員H</t>
    <rPh sb="0" eb="2">
      <t>シケン</t>
    </rPh>
    <rPh sb="2" eb="4">
      <t>イイン</t>
    </rPh>
    <phoneticPr fontId="5"/>
  </si>
  <si>
    <t>試験委員I</t>
    <rPh sb="0" eb="2">
      <t>シケン</t>
    </rPh>
    <rPh sb="2" eb="4">
      <t>イイン</t>
    </rPh>
    <phoneticPr fontId="5"/>
  </si>
  <si>
    <t>試験委員J</t>
    <rPh sb="0" eb="2">
      <t>シケン</t>
    </rPh>
    <rPh sb="2" eb="4">
      <t>イイン</t>
    </rPh>
    <phoneticPr fontId="5"/>
  </si>
  <si>
    <t>試験委員会出席（旅費及び手当）、問題作成(謝礼)</t>
    <rPh sb="0" eb="2">
      <t>シケン</t>
    </rPh>
    <rPh sb="2" eb="5">
      <t>イインカイ</t>
    </rPh>
    <rPh sb="5" eb="7">
      <t>シュッセキ</t>
    </rPh>
    <rPh sb="8" eb="10">
      <t>リョヒ</t>
    </rPh>
    <rPh sb="10" eb="11">
      <t>オヨ</t>
    </rPh>
    <rPh sb="12" eb="14">
      <t>テアテ</t>
    </rPh>
    <rPh sb="16" eb="18">
      <t>モンダイ</t>
    </rPh>
    <rPh sb="18" eb="20">
      <t>サクセイ</t>
    </rPh>
    <rPh sb="21" eb="23">
      <t>シャレイ</t>
    </rPh>
    <phoneticPr fontId="5"/>
  </si>
  <si>
    <t>試験委員会出席（旅費及び手当)</t>
    <rPh sb="0" eb="2">
      <t>シケン</t>
    </rPh>
    <rPh sb="2" eb="5">
      <t>イインカイ</t>
    </rPh>
    <rPh sb="5" eb="7">
      <t>シュッセキ</t>
    </rPh>
    <rPh sb="8" eb="10">
      <t>リョヒ</t>
    </rPh>
    <rPh sb="10" eb="11">
      <t>オヨ</t>
    </rPh>
    <rPh sb="12" eb="14">
      <t>テアテ</t>
    </rPh>
    <phoneticPr fontId="5"/>
  </si>
  <si>
    <t>管理栄養士国家試験申込者電算処理及び採点処理、合格者電算処理等</t>
    <rPh sb="0" eb="2">
      <t>カンリ</t>
    </rPh>
    <rPh sb="2" eb="5">
      <t>エイヨウシ</t>
    </rPh>
    <rPh sb="5" eb="7">
      <t>コッカ</t>
    </rPh>
    <rPh sb="7" eb="9">
      <t>シケン</t>
    </rPh>
    <rPh sb="9" eb="11">
      <t>モウシコミ</t>
    </rPh>
    <rPh sb="11" eb="12">
      <t>シャ</t>
    </rPh>
    <rPh sb="12" eb="14">
      <t>デンサン</t>
    </rPh>
    <rPh sb="14" eb="16">
      <t>ショリ</t>
    </rPh>
    <rPh sb="16" eb="17">
      <t>オヨ</t>
    </rPh>
    <rPh sb="18" eb="20">
      <t>サイテン</t>
    </rPh>
    <rPh sb="20" eb="22">
      <t>ショリ</t>
    </rPh>
    <rPh sb="23" eb="26">
      <t>ゴウカクシャ</t>
    </rPh>
    <rPh sb="26" eb="28">
      <t>デンサン</t>
    </rPh>
    <rPh sb="28" eb="31">
      <t>ショリナド</t>
    </rPh>
    <phoneticPr fontId="5"/>
  </si>
  <si>
    <t>雑役務費</t>
    <rPh sb="0" eb="1">
      <t>ザツ</t>
    </rPh>
    <rPh sb="1" eb="4">
      <t>エキムヒ</t>
    </rPh>
    <phoneticPr fontId="5"/>
  </si>
  <si>
    <t>管理栄養士免許証作成電算処理</t>
    <phoneticPr fontId="5"/>
  </si>
  <si>
    <t>管理栄養士国家試験申込者電算処理及び採点処理、合格者電算処理等一式、管理栄養士免許証作成電算処理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</si>
  <si>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</si>
  <si>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</si>
  <si>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</si>
  <si>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</si>
  <si>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</si>
  <si>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</si>
  <si>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</si>
  <si>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</si>
  <si>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</si>
  <si>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</si>
  <si>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</si>
  <si>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</si>
  <si>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</si>
  <si>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</si>
  <si>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直近３回の国家試験の受験者数平均は約20，000名、合格者数平均は約10，000名であり、受験料を徴収しているため、受益者との負担関係は妥当である。</t>
    <rPh sb="45" eb="48">
      <t>ジュケンリョウ</t>
    </rPh>
    <rPh sb="49" eb="51">
      <t>チョウシュウ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</si>
</sst>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11906</xdr:colOff>
      <xdr:row>741</xdr:row>
      <xdr:rowOff>0</xdr:rowOff>
    </xdr:from>
    <xdr:to>
      <xdr:col>34</xdr:col>
      <xdr:colOff>-1</xdr:colOff>
      <xdr:row>742</xdr:row>
      <xdr:rowOff>345281</xdr:rowOff>
    </xdr:to>
    <xdr:sp macro="" textlink="">
      <xdr:nvSpPr>
        <xdr:cNvPr id="7" name="正方形/長方形 6"/>
        <xdr:cNvSpPr/>
      </xdr:nvSpPr>
      <xdr:spPr>
        <a:xfrm>
          <a:off x="3655219" y="43957875"/>
          <a:ext cx="3226593" cy="70246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46</a:t>
          </a:r>
          <a:r>
            <a:rPr kumimoji="1" lang="ja-JP" altLang="en-US" sz="1100">
              <a:solidFill>
                <a:sysClr val="windowText" lastClr="000000"/>
              </a:solidFill>
            </a:rPr>
            <a:t>百万円</a:t>
          </a:r>
        </a:p>
      </xdr:txBody>
    </xdr:sp>
    <xdr:clientData/>
  </xdr:twoCellAnchor>
  <xdr:twoCellAnchor>
    <xdr:from>
      <xdr:col>18</xdr:col>
      <xdr:colOff>0</xdr:colOff>
      <xdr:row>743</xdr:row>
      <xdr:rowOff>190500</xdr:rowOff>
    </xdr:from>
    <xdr:to>
      <xdr:col>33</xdr:col>
      <xdr:colOff>190501</xdr:colOff>
      <xdr:row>744</xdr:row>
      <xdr:rowOff>345281</xdr:rowOff>
    </xdr:to>
    <xdr:sp macro="" textlink="">
      <xdr:nvSpPr>
        <xdr:cNvPr id="8" name="大かっこ 7"/>
        <xdr:cNvSpPr/>
      </xdr:nvSpPr>
      <xdr:spPr>
        <a:xfrm>
          <a:off x="3643313" y="44862750"/>
          <a:ext cx="3226594" cy="5119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国家試験問題作成、管理栄養士免許証交付等</a:t>
          </a:r>
        </a:p>
      </xdr:txBody>
    </xdr:sp>
    <xdr:clientData/>
  </xdr:twoCellAnchor>
  <xdr:twoCellAnchor>
    <xdr:from>
      <xdr:col>8</xdr:col>
      <xdr:colOff>0</xdr:colOff>
      <xdr:row>748</xdr:row>
      <xdr:rowOff>0</xdr:rowOff>
    </xdr:from>
    <xdr:to>
      <xdr:col>23</xdr:col>
      <xdr:colOff>190499</xdr:colOff>
      <xdr:row>749</xdr:row>
      <xdr:rowOff>345282</xdr:rowOff>
    </xdr:to>
    <xdr:sp macro="" textlink="">
      <xdr:nvSpPr>
        <xdr:cNvPr id="9" name="正方形/長方形 8"/>
        <xdr:cNvSpPr/>
      </xdr:nvSpPr>
      <xdr:spPr>
        <a:xfrm>
          <a:off x="1619250" y="46458188"/>
          <a:ext cx="3226593" cy="702469"/>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11906</xdr:colOff>
      <xdr:row>748</xdr:row>
      <xdr:rowOff>11907</xdr:rowOff>
    </xdr:from>
    <xdr:to>
      <xdr:col>43</xdr:col>
      <xdr:colOff>202405</xdr:colOff>
      <xdr:row>750</xdr:row>
      <xdr:rowOff>1</xdr:rowOff>
    </xdr:to>
    <xdr:sp macro="" textlink="">
      <xdr:nvSpPr>
        <xdr:cNvPr id="10" name="正方形/長方形 9"/>
        <xdr:cNvSpPr/>
      </xdr:nvSpPr>
      <xdr:spPr>
        <a:xfrm>
          <a:off x="5679281" y="46470095"/>
          <a:ext cx="3226593" cy="702469"/>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試験委員（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名）</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xdr:colOff>
      <xdr:row>750</xdr:row>
      <xdr:rowOff>130968</xdr:rowOff>
    </xdr:from>
    <xdr:to>
      <xdr:col>23</xdr:col>
      <xdr:colOff>190501</xdr:colOff>
      <xdr:row>752</xdr:row>
      <xdr:rowOff>323850</xdr:rowOff>
    </xdr:to>
    <xdr:sp macro="" textlink="">
      <xdr:nvSpPr>
        <xdr:cNvPr id="11" name="大かっこ 10"/>
        <xdr:cNvSpPr/>
      </xdr:nvSpPr>
      <xdr:spPr>
        <a:xfrm>
          <a:off x="1600201" y="47298768"/>
          <a:ext cx="3190875" cy="89773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試験問題用紙印刷、</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管理栄養士名簿登録業務等、免許証作成業務等</a:t>
          </a:r>
        </a:p>
      </xdr:txBody>
    </xdr:sp>
    <xdr:clientData/>
  </xdr:twoCellAnchor>
  <xdr:twoCellAnchor>
    <xdr:from>
      <xdr:col>28</xdr:col>
      <xdr:colOff>11906</xdr:colOff>
      <xdr:row>750</xdr:row>
      <xdr:rowOff>130969</xdr:rowOff>
    </xdr:from>
    <xdr:to>
      <xdr:col>43</xdr:col>
      <xdr:colOff>190500</xdr:colOff>
      <xdr:row>752</xdr:row>
      <xdr:rowOff>314325</xdr:rowOff>
    </xdr:to>
    <xdr:sp macro="" textlink="">
      <xdr:nvSpPr>
        <xdr:cNvPr id="13" name="大かっこ 12"/>
        <xdr:cNvSpPr/>
      </xdr:nvSpPr>
      <xdr:spPr>
        <a:xfrm>
          <a:off x="5612606" y="47298769"/>
          <a:ext cx="3178969" cy="88820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委員手当、委員等旅費、諸謝金</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196453</xdr:colOff>
      <xdr:row>746</xdr:row>
      <xdr:rowOff>-1</xdr:rowOff>
    </xdr:from>
    <xdr:to>
      <xdr:col>16</xdr:col>
      <xdr:colOff>0</xdr:colOff>
      <xdr:row>748</xdr:row>
      <xdr:rowOff>0</xdr:rowOff>
    </xdr:to>
    <xdr:cxnSp macro="">
      <xdr:nvCxnSpPr>
        <xdr:cNvPr id="15" name="直線矢印コネクタ 14"/>
        <xdr:cNvCxnSpPr>
          <a:endCxn id="9" idx="0"/>
        </xdr:cNvCxnSpPr>
      </xdr:nvCxnSpPr>
      <xdr:spPr>
        <a:xfrm flipH="1">
          <a:off x="3232547" y="45743812"/>
          <a:ext cx="5953" cy="7143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746</xdr:row>
      <xdr:rowOff>0</xdr:rowOff>
    </xdr:from>
    <xdr:to>
      <xdr:col>36</xdr:col>
      <xdr:colOff>5953</xdr:colOff>
      <xdr:row>748</xdr:row>
      <xdr:rowOff>1</xdr:rowOff>
    </xdr:to>
    <xdr:cxnSp macro="">
      <xdr:nvCxnSpPr>
        <xdr:cNvPr id="16" name="直線矢印コネクタ 15"/>
        <xdr:cNvCxnSpPr/>
      </xdr:nvCxnSpPr>
      <xdr:spPr>
        <a:xfrm flipH="1">
          <a:off x="7286625" y="45743813"/>
          <a:ext cx="5953" cy="71437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16</xdr:col>
      <xdr:colOff>11906</xdr:colOff>
      <xdr:row>746</xdr:row>
      <xdr:rowOff>-1</xdr:rowOff>
    </xdr:from>
    <xdr:to>
      <xdr:col>36</xdr:col>
      <xdr:colOff>11906</xdr:colOff>
      <xdr:row>746</xdr:row>
      <xdr:rowOff>-1</xdr:rowOff>
    </xdr:to>
    <xdr:cxnSp macro="">
      <xdr:nvCxnSpPr>
        <xdr:cNvPr id="18" name="直線コネクタ 17"/>
        <xdr:cNvCxnSpPr/>
      </xdr:nvCxnSpPr>
      <xdr:spPr>
        <a:xfrm>
          <a:off x="3250406" y="45743812"/>
          <a:ext cx="4048125"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744</xdr:row>
      <xdr:rowOff>345281</xdr:rowOff>
    </xdr:from>
    <xdr:to>
      <xdr:col>26</xdr:col>
      <xdr:colOff>-1</xdr:colOff>
      <xdr:row>746</xdr:row>
      <xdr:rowOff>-1</xdr:rowOff>
    </xdr:to>
    <xdr:cxnSp macro="">
      <xdr:nvCxnSpPr>
        <xdr:cNvPr id="20" name="直線コネクタ 19"/>
        <xdr:cNvCxnSpPr/>
      </xdr:nvCxnSpPr>
      <xdr:spPr>
        <a:xfrm>
          <a:off x="5262562" y="45374719"/>
          <a:ext cx="0" cy="3690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745</xdr:row>
      <xdr:rowOff>333375</xdr:rowOff>
    </xdr:from>
    <xdr:to>
      <xdr:col>15</xdr:col>
      <xdr:colOff>59530</xdr:colOff>
      <xdr:row>747</xdr:row>
      <xdr:rowOff>273843</xdr:rowOff>
    </xdr:to>
    <xdr:sp macro="" textlink="">
      <xdr:nvSpPr>
        <xdr:cNvPr id="21" name="テキスト ボックス 20"/>
        <xdr:cNvSpPr txBox="1"/>
      </xdr:nvSpPr>
      <xdr:spPr>
        <a:xfrm>
          <a:off x="1619250" y="45739050"/>
          <a:ext cx="1440655" cy="645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一般競争入札</a:t>
          </a:r>
          <a:endParaRPr kumimoji="1" lang="en-US" altLang="ja-JP" sz="1100"/>
        </a:p>
        <a:p>
          <a:pPr algn="r"/>
          <a:r>
            <a:rPr kumimoji="1" lang="ja-JP" altLang="en-US" sz="1100"/>
            <a:t>（最低価格）</a:t>
          </a:r>
          <a:r>
            <a:rPr kumimoji="1" lang="en-US" altLang="ja-JP" sz="1100"/>
            <a:t>】</a:t>
          </a:r>
          <a:r>
            <a:rPr kumimoji="1" lang="ja-JP" altLang="en-US" sz="1100"/>
            <a:t>等</a:t>
          </a:r>
        </a:p>
      </xdr:txBody>
    </xdr:sp>
    <xdr:clientData/>
  </xdr:twoCellAnchor>
  <xdr:twoCellAnchor>
    <xdr:from>
      <xdr:col>30</xdr:col>
      <xdr:colOff>47626</xdr:colOff>
      <xdr:row>746</xdr:row>
      <xdr:rowOff>257175</xdr:rowOff>
    </xdr:from>
    <xdr:to>
      <xdr:col>35</xdr:col>
      <xdr:colOff>23813</xdr:colOff>
      <xdr:row>747</xdr:row>
      <xdr:rowOff>321467</xdr:rowOff>
    </xdr:to>
    <xdr:sp macro="" textlink="">
      <xdr:nvSpPr>
        <xdr:cNvPr id="23" name="テキスト ボックス 22"/>
        <xdr:cNvSpPr txBox="1"/>
      </xdr:nvSpPr>
      <xdr:spPr>
        <a:xfrm>
          <a:off x="6048376" y="46015275"/>
          <a:ext cx="976312" cy="416717"/>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D714" sqref="AD714:AF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336</v>
      </c>
      <c r="AT2" s="957"/>
      <c r="AU2" s="957"/>
      <c r="AV2" s="52" t="str">
        <f>IF(AW2="", "", "-")</f>
        <v/>
      </c>
      <c r="AW2" s="928"/>
      <c r="AX2" s="928"/>
    </row>
    <row r="3" spans="1:50" ht="21" customHeight="1" thickBot="1" x14ac:dyDescent="0.2">
      <c r="A3" s="878" t="s">
        <v>543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569</v>
      </c>
      <c r="AK3" s="880"/>
      <c r="AL3" s="880"/>
      <c r="AM3" s="880"/>
      <c r="AN3" s="880"/>
      <c r="AO3" s="880"/>
      <c r="AP3" s="880"/>
      <c r="AQ3" s="880"/>
      <c r="AR3" s="880"/>
      <c r="AS3" s="880"/>
      <c r="AT3" s="880"/>
      <c r="AU3" s="880"/>
      <c r="AV3" s="880"/>
      <c r="AW3" s="880"/>
      <c r="AX3" s="24" t="s">
        <v>65</v>
      </c>
    </row>
    <row r="4" spans="1:50" ht="24.75" customHeight="1" x14ac:dyDescent="0.15">
      <c r="A4" s="709" t="s">
        <v>25</v>
      </c>
      <c r="B4" s="710"/>
      <c r="C4" s="710"/>
      <c r="D4" s="710"/>
      <c r="E4" s="710"/>
      <c r="F4" s="710"/>
      <c r="G4" s="687" t="s">
        <v>570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0" t="s">
        <v>138</v>
      </c>
      <c r="H5" s="851"/>
      <c r="I5" s="851"/>
      <c r="J5" s="851"/>
      <c r="K5" s="851"/>
      <c r="L5" s="851"/>
      <c r="M5" s="852" t="s">
        <v>66</v>
      </c>
      <c r="N5" s="853"/>
      <c r="O5" s="853"/>
      <c r="P5" s="853"/>
      <c r="Q5" s="853"/>
      <c r="R5" s="854"/>
      <c r="S5" s="855" t="s">
        <v>131</v>
      </c>
      <c r="T5" s="851"/>
      <c r="U5" s="851"/>
      <c r="V5" s="851"/>
      <c r="W5" s="851"/>
      <c r="X5" s="856"/>
      <c r="Y5" s="703" t="s">
        <v>3</v>
      </c>
      <c r="Z5" s="548"/>
      <c r="AA5" s="548"/>
      <c r="AB5" s="548"/>
      <c r="AC5" s="548"/>
      <c r="AD5" s="549"/>
      <c r="AE5" s="704" t="s">
        <v>572</v>
      </c>
      <c r="AF5" s="704"/>
      <c r="AG5" s="704"/>
      <c r="AH5" s="704"/>
      <c r="AI5" s="704"/>
      <c r="AJ5" s="704"/>
      <c r="AK5" s="704"/>
      <c r="AL5" s="704"/>
      <c r="AM5" s="704"/>
      <c r="AN5" s="704"/>
      <c r="AO5" s="704"/>
      <c r="AP5" s="705"/>
      <c r="AQ5" s="706" t="s">
        <v>573</v>
      </c>
      <c r="AR5" s="707"/>
      <c r="AS5" s="707"/>
      <c r="AT5" s="707"/>
      <c r="AU5" s="707"/>
      <c r="AV5" s="707"/>
      <c r="AW5" s="707"/>
      <c r="AX5" s="708"/>
    </row>
    <row r="6" spans="1:50" ht="39" customHeight="1" x14ac:dyDescent="0.15">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575</v>
      </c>
      <c r="H7" s="504"/>
      <c r="I7" s="504"/>
      <c r="J7" s="504"/>
      <c r="K7" s="504"/>
      <c r="L7" s="504"/>
      <c r="M7" s="504"/>
      <c r="N7" s="504"/>
      <c r="O7" s="504"/>
      <c r="P7" s="504"/>
      <c r="Q7" s="504"/>
      <c r="R7" s="504"/>
      <c r="S7" s="504"/>
      <c r="T7" s="504"/>
      <c r="U7" s="504"/>
      <c r="V7" s="504"/>
      <c r="W7" s="504"/>
      <c r="X7" s="505"/>
      <c r="Y7" s="939" t="s">
        <v>515</v>
      </c>
      <c r="Z7" s="448"/>
      <c r="AA7" s="448"/>
      <c r="AB7" s="448"/>
      <c r="AC7" s="448"/>
      <c r="AD7" s="940"/>
      <c r="AE7" s="929" t="s">
        <v>577</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0" t="s">
        <v>378</v>
      </c>
      <c r="B8" s="501"/>
      <c r="C8" s="501"/>
      <c r="D8" s="501"/>
      <c r="E8" s="501"/>
      <c r="F8" s="502"/>
      <c r="G8" s="958" t="str">
        <f>入力規則等!A28</f>
        <v>高齢社会対策、食育推進</v>
      </c>
      <c r="H8" s="725"/>
      <c r="I8" s="725"/>
      <c r="J8" s="725"/>
      <c r="K8" s="725"/>
      <c r="L8" s="725"/>
      <c r="M8" s="725"/>
      <c r="N8" s="725"/>
      <c r="O8" s="725"/>
      <c r="P8" s="725"/>
      <c r="Q8" s="725"/>
      <c r="R8" s="725"/>
      <c r="S8" s="725"/>
      <c r="T8" s="725"/>
      <c r="U8" s="725"/>
      <c r="V8" s="725"/>
      <c r="W8" s="725"/>
      <c r="X8" s="959"/>
      <c r="Y8" s="857" t="s">
        <v>379</v>
      </c>
      <c r="Z8" s="858"/>
      <c r="AA8" s="858"/>
      <c r="AB8" s="858"/>
      <c r="AC8" s="858"/>
      <c r="AD8" s="859"/>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0" t="s">
        <v>23</v>
      </c>
      <c r="B9" s="861"/>
      <c r="C9" s="861"/>
      <c r="D9" s="861"/>
      <c r="E9" s="861"/>
      <c r="F9" s="861"/>
      <c r="G9" s="862" t="s">
        <v>578</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29.94999999999999" customHeight="1" x14ac:dyDescent="0.15">
      <c r="A10" s="665" t="s">
        <v>30</v>
      </c>
      <c r="B10" s="666"/>
      <c r="C10" s="666"/>
      <c r="D10" s="666"/>
      <c r="E10" s="666"/>
      <c r="F10" s="666"/>
      <c r="G10" s="759" t="s">
        <v>579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0" t="s">
        <v>24</v>
      </c>
      <c r="B12" s="961"/>
      <c r="C12" s="961"/>
      <c r="D12" s="961"/>
      <c r="E12" s="961"/>
      <c r="F12" s="962"/>
      <c r="G12" s="765"/>
      <c r="H12" s="766"/>
      <c r="I12" s="766"/>
      <c r="J12" s="766"/>
      <c r="K12" s="766"/>
      <c r="L12" s="766"/>
      <c r="M12" s="766"/>
      <c r="N12" s="766"/>
      <c r="O12" s="766"/>
      <c r="P12" s="420" t="s">
        <v>534</v>
      </c>
      <c r="Q12" s="421"/>
      <c r="R12" s="421"/>
      <c r="S12" s="421"/>
      <c r="T12" s="421"/>
      <c r="U12" s="421"/>
      <c r="V12" s="422"/>
      <c r="W12" s="420" t="s">
        <v>531</v>
      </c>
      <c r="X12" s="421"/>
      <c r="Y12" s="421"/>
      <c r="Z12" s="421"/>
      <c r="AA12" s="421"/>
      <c r="AB12" s="421"/>
      <c r="AC12" s="422"/>
      <c r="AD12" s="420" t="s">
        <v>526</v>
      </c>
      <c r="AE12" s="421"/>
      <c r="AF12" s="421"/>
      <c r="AG12" s="421"/>
      <c r="AH12" s="421"/>
      <c r="AI12" s="421"/>
      <c r="AJ12" s="422"/>
      <c r="AK12" s="420" t="s">
        <v>519</v>
      </c>
      <c r="AL12" s="421"/>
      <c r="AM12" s="421"/>
      <c r="AN12" s="421"/>
      <c r="AO12" s="421"/>
      <c r="AP12" s="421"/>
      <c r="AQ12" s="422"/>
      <c r="AR12" s="420" t="s">
        <v>517</v>
      </c>
      <c r="AS12" s="421"/>
      <c r="AT12" s="421"/>
      <c r="AU12" s="421"/>
      <c r="AV12" s="421"/>
      <c r="AW12" s="421"/>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45</v>
      </c>
      <c r="Q13" s="663"/>
      <c r="R13" s="663"/>
      <c r="S13" s="663"/>
      <c r="T13" s="663"/>
      <c r="U13" s="663"/>
      <c r="V13" s="664"/>
      <c r="W13" s="662">
        <v>52</v>
      </c>
      <c r="X13" s="663"/>
      <c r="Y13" s="663"/>
      <c r="Z13" s="663"/>
      <c r="AA13" s="663"/>
      <c r="AB13" s="663"/>
      <c r="AC13" s="664"/>
      <c r="AD13" s="662">
        <v>47</v>
      </c>
      <c r="AE13" s="663"/>
      <c r="AF13" s="663"/>
      <c r="AG13" s="663"/>
      <c r="AH13" s="663"/>
      <c r="AI13" s="663"/>
      <c r="AJ13" s="664"/>
      <c r="AK13" s="662">
        <v>56</v>
      </c>
      <c r="AL13" s="663"/>
      <c r="AM13" s="663"/>
      <c r="AN13" s="663"/>
      <c r="AO13" s="663"/>
      <c r="AP13" s="663"/>
      <c r="AQ13" s="664"/>
      <c r="AR13" s="936"/>
      <c r="AS13" s="937"/>
      <c r="AT13" s="937"/>
      <c r="AU13" s="937"/>
      <c r="AV13" s="937"/>
      <c r="AW13" s="937"/>
      <c r="AX13" s="938"/>
    </row>
    <row r="14" spans="1:50" ht="21" customHeight="1" x14ac:dyDescent="0.15">
      <c r="A14" s="619"/>
      <c r="B14" s="620"/>
      <c r="C14" s="620"/>
      <c r="D14" s="620"/>
      <c r="E14" s="620"/>
      <c r="F14" s="621"/>
      <c r="G14" s="730"/>
      <c r="H14" s="731"/>
      <c r="I14" s="716" t="s">
        <v>8</v>
      </c>
      <c r="J14" s="767"/>
      <c r="K14" s="767"/>
      <c r="L14" s="767"/>
      <c r="M14" s="767"/>
      <c r="N14" s="767"/>
      <c r="O14" s="768"/>
      <c r="P14" s="662" t="s">
        <v>576</v>
      </c>
      <c r="Q14" s="663"/>
      <c r="R14" s="663"/>
      <c r="S14" s="663"/>
      <c r="T14" s="663"/>
      <c r="U14" s="663"/>
      <c r="V14" s="664"/>
      <c r="W14" s="662" t="s">
        <v>576</v>
      </c>
      <c r="X14" s="663"/>
      <c r="Y14" s="663"/>
      <c r="Z14" s="663"/>
      <c r="AA14" s="663"/>
      <c r="AB14" s="663"/>
      <c r="AC14" s="664"/>
      <c r="AD14" s="662" t="s">
        <v>576</v>
      </c>
      <c r="AE14" s="663"/>
      <c r="AF14" s="663"/>
      <c r="AG14" s="663"/>
      <c r="AH14" s="663"/>
      <c r="AI14" s="663"/>
      <c r="AJ14" s="664"/>
      <c r="AK14" s="662" t="s">
        <v>580</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576</v>
      </c>
      <c r="Q15" s="663"/>
      <c r="R15" s="663"/>
      <c r="S15" s="663"/>
      <c r="T15" s="663"/>
      <c r="U15" s="663"/>
      <c r="V15" s="664"/>
      <c r="W15" s="662" t="s">
        <v>576</v>
      </c>
      <c r="X15" s="663"/>
      <c r="Y15" s="663"/>
      <c r="Z15" s="663"/>
      <c r="AA15" s="663"/>
      <c r="AB15" s="663"/>
      <c r="AC15" s="664"/>
      <c r="AD15" s="662" t="s">
        <v>576</v>
      </c>
      <c r="AE15" s="663"/>
      <c r="AF15" s="663"/>
      <c r="AG15" s="663"/>
      <c r="AH15" s="663"/>
      <c r="AI15" s="663"/>
      <c r="AJ15" s="664"/>
      <c r="AK15" s="662" t="s">
        <v>581</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576</v>
      </c>
      <c r="Q16" s="663"/>
      <c r="R16" s="663"/>
      <c r="S16" s="663"/>
      <c r="T16" s="663"/>
      <c r="U16" s="663"/>
      <c r="V16" s="664"/>
      <c r="W16" s="662" t="s">
        <v>576</v>
      </c>
      <c r="X16" s="663"/>
      <c r="Y16" s="663"/>
      <c r="Z16" s="663"/>
      <c r="AA16" s="663"/>
      <c r="AB16" s="663"/>
      <c r="AC16" s="664"/>
      <c r="AD16" s="662" t="s">
        <v>576</v>
      </c>
      <c r="AE16" s="663"/>
      <c r="AF16" s="663"/>
      <c r="AG16" s="663"/>
      <c r="AH16" s="663"/>
      <c r="AI16" s="663"/>
      <c r="AJ16" s="664"/>
      <c r="AK16" s="662" t="s">
        <v>582</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v>2</v>
      </c>
      <c r="Q17" s="663"/>
      <c r="R17" s="663"/>
      <c r="S17" s="663"/>
      <c r="T17" s="663"/>
      <c r="U17" s="663"/>
      <c r="V17" s="664"/>
      <c r="W17" s="662" t="s">
        <v>576</v>
      </c>
      <c r="X17" s="663"/>
      <c r="Y17" s="663"/>
      <c r="Z17" s="663"/>
      <c r="AA17" s="663"/>
      <c r="AB17" s="663"/>
      <c r="AC17" s="664"/>
      <c r="AD17" s="662" t="s">
        <v>576</v>
      </c>
      <c r="AE17" s="663"/>
      <c r="AF17" s="663"/>
      <c r="AG17" s="663"/>
      <c r="AH17" s="663"/>
      <c r="AI17" s="663"/>
      <c r="AJ17" s="664"/>
      <c r="AK17" s="662" t="s">
        <v>583</v>
      </c>
      <c r="AL17" s="663"/>
      <c r="AM17" s="663"/>
      <c r="AN17" s="663"/>
      <c r="AO17" s="663"/>
      <c r="AP17" s="663"/>
      <c r="AQ17" s="664"/>
      <c r="AR17" s="934"/>
      <c r="AS17" s="934"/>
      <c r="AT17" s="934"/>
      <c r="AU17" s="934"/>
      <c r="AV17" s="934"/>
      <c r="AW17" s="934"/>
      <c r="AX17" s="935"/>
    </row>
    <row r="18" spans="1:50" ht="24.75" customHeight="1" x14ac:dyDescent="0.15">
      <c r="A18" s="619"/>
      <c r="B18" s="620"/>
      <c r="C18" s="620"/>
      <c r="D18" s="620"/>
      <c r="E18" s="620"/>
      <c r="F18" s="621"/>
      <c r="G18" s="732"/>
      <c r="H18" s="733"/>
      <c r="I18" s="721" t="s">
        <v>20</v>
      </c>
      <c r="J18" s="722"/>
      <c r="K18" s="722"/>
      <c r="L18" s="722"/>
      <c r="M18" s="722"/>
      <c r="N18" s="722"/>
      <c r="O18" s="723"/>
      <c r="P18" s="889">
        <f>SUM(P13:V17)</f>
        <v>47</v>
      </c>
      <c r="Q18" s="890"/>
      <c r="R18" s="890"/>
      <c r="S18" s="890"/>
      <c r="T18" s="890"/>
      <c r="U18" s="890"/>
      <c r="V18" s="891"/>
      <c r="W18" s="889">
        <f>SUM(W13:AC17)</f>
        <v>52</v>
      </c>
      <c r="X18" s="890"/>
      <c r="Y18" s="890"/>
      <c r="Z18" s="890"/>
      <c r="AA18" s="890"/>
      <c r="AB18" s="890"/>
      <c r="AC18" s="891"/>
      <c r="AD18" s="889">
        <f>SUM(AD13:AJ17)</f>
        <v>47</v>
      </c>
      <c r="AE18" s="890"/>
      <c r="AF18" s="890"/>
      <c r="AG18" s="890"/>
      <c r="AH18" s="890"/>
      <c r="AI18" s="890"/>
      <c r="AJ18" s="891"/>
      <c r="AK18" s="889">
        <f>SUM(AK13:AQ17)</f>
        <v>56</v>
      </c>
      <c r="AL18" s="890"/>
      <c r="AM18" s="890"/>
      <c r="AN18" s="890"/>
      <c r="AO18" s="890"/>
      <c r="AP18" s="890"/>
      <c r="AQ18" s="891"/>
      <c r="AR18" s="889">
        <f>SUM(AR13:AX17)</f>
        <v>0</v>
      </c>
      <c r="AS18" s="890"/>
      <c r="AT18" s="890"/>
      <c r="AU18" s="890"/>
      <c r="AV18" s="890"/>
      <c r="AW18" s="890"/>
      <c r="AX18" s="892"/>
    </row>
    <row r="19" spans="1:50" ht="24.75" customHeight="1" x14ac:dyDescent="0.15">
      <c r="A19" s="619"/>
      <c r="B19" s="620"/>
      <c r="C19" s="620"/>
      <c r="D19" s="620"/>
      <c r="E19" s="620"/>
      <c r="F19" s="621"/>
      <c r="G19" s="887" t="s">
        <v>9</v>
      </c>
      <c r="H19" s="888"/>
      <c r="I19" s="888"/>
      <c r="J19" s="888"/>
      <c r="K19" s="888"/>
      <c r="L19" s="888"/>
      <c r="M19" s="888"/>
      <c r="N19" s="888"/>
      <c r="O19" s="888"/>
      <c r="P19" s="662">
        <v>47</v>
      </c>
      <c r="Q19" s="663"/>
      <c r="R19" s="663"/>
      <c r="S19" s="663"/>
      <c r="T19" s="663"/>
      <c r="U19" s="663"/>
      <c r="V19" s="664"/>
      <c r="W19" s="662">
        <v>50</v>
      </c>
      <c r="X19" s="663"/>
      <c r="Y19" s="663"/>
      <c r="Z19" s="663"/>
      <c r="AA19" s="663"/>
      <c r="AB19" s="663"/>
      <c r="AC19" s="664"/>
      <c r="AD19" s="662">
        <v>46</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7" t="s">
        <v>10</v>
      </c>
      <c r="H20" s="888"/>
      <c r="I20" s="888"/>
      <c r="J20" s="888"/>
      <c r="K20" s="888"/>
      <c r="L20" s="888"/>
      <c r="M20" s="888"/>
      <c r="N20" s="888"/>
      <c r="O20" s="888"/>
      <c r="P20" s="318">
        <f>IF(P18=0, "-", SUM(P19)/P18)</f>
        <v>1</v>
      </c>
      <c r="Q20" s="318"/>
      <c r="R20" s="318"/>
      <c r="S20" s="318"/>
      <c r="T20" s="318"/>
      <c r="U20" s="318"/>
      <c r="V20" s="318"/>
      <c r="W20" s="318">
        <f t="shared" ref="W20" si="0">IF(W18=0, "-", SUM(W19)/W18)</f>
        <v>0.96153846153846156</v>
      </c>
      <c r="X20" s="318"/>
      <c r="Y20" s="318"/>
      <c r="Z20" s="318"/>
      <c r="AA20" s="318"/>
      <c r="AB20" s="318"/>
      <c r="AC20" s="318"/>
      <c r="AD20" s="318">
        <f t="shared" ref="AD20" si="1">IF(AD18=0, "-", SUM(AD19)/AD18)</f>
        <v>0.97872340425531912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63"/>
      <c r="G21" s="316" t="s">
        <v>478</v>
      </c>
      <c r="H21" s="317"/>
      <c r="I21" s="317"/>
      <c r="J21" s="317"/>
      <c r="K21" s="317"/>
      <c r="L21" s="317"/>
      <c r="M21" s="317"/>
      <c r="N21" s="317"/>
      <c r="O21" s="317"/>
      <c r="P21" s="318">
        <f>IF(P19=0, "-", SUM(P19)/SUM(P13,P14))</f>
        <v>1.0444444444444445</v>
      </c>
      <c r="Q21" s="318"/>
      <c r="R21" s="318"/>
      <c r="S21" s="318"/>
      <c r="T21" s="318"/>
      <c r="U21" s="318"/>
      <c r="V21" s="318"/>
      <c r="W21" s="318">
        <f t="shared" ref="W21" si="2">IF(W19=0, "-", SUM(W19)/SUM(W13,W14))</f>
        <v>0.96153846153846156</v>
      </c>
      <c r="X21" s="318"/>
      <c r="Y21" s="318"/>
      <c r="Z21" s="318"/>
      <c r="AA21" s="318"/>
      <c r="AB21" s="318"/>
      <c r="AC21" s="318"/>
      <c r="AD21" s="318">
        <f t="shared" ref="AD21" si="3">IF(AD19=0, "-", SUM(AD19)/SUM(AD13,AD14))</f>
        <v>0.97872340425531912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559</v>
      </c>
      <c r="B22" s="982"/>
      <c r="C22" s="982"/>
      <c r="D22" s="982"/>
      <c r="E22" s="982"/>
      <c r="F22" s="983"/>
      <c r="G22" s="968" t="s">
        <v>457</v>
      </c>
      <c r="H22" s="222"/>
      <c r="I22" s="222"/>
      <c r="J22" s="222"/>
      <c r="K22" s="222"/>
      <c r="L22" s="222"/>
      <c r="M22" s="222"/>
      <c r="N22" s="222"/>
      <c r="O22" s="223"/>
      <c r="P22" s="953" t="s">
        <v>520</v>
      </c>
      <c r="Q22" s="222"/>
      <c r="R22" s="222"/>
      <c r="S22" s="222"/>
      <c r="T22" s="222"/>
      <c r="U22" s="222"/>
      <c r="V22" s="223"/>
      <c r="W22" s="953" t="s">
        <v>516</v>
      </c>
      <c r="X22" s="222"/>
      <c r="Y22" s="222"/>
      <c r="Z22" s="222"/>
      <c r="AA22" s="222"/>
      <c r="AB22" s="222"/>
      <c r="AC22" s="223"/>
      <c r="AD22" s="953" t="s">
        <v>456</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
        <v>584</v>
      </c>
      <c r="H23" s="970"/>
      <c r="I23" s="970"/>
      <c r="J23" s="970"/>
      <c r="K23" s="970"/>
      <c r="L23" s="970"/>
      <c r="M23" s="970"/>
      <c r="N23" s="970"/>
      <c r="O23" s="971"/>
      <c r="P23" s="936">
        <v>48</v>
      </c>
      <c r="Q23" s="937"/>
      <c r="R23" s="937"/>
      <c r="S23" s="937"/>
      <c r="T23" s="937"/>
      <c r="U23" s="937"/>
      <c r="V23" s="954"/>
      <c r="W23" s="936"/>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585</v>
      </c>
      <c r="H24" s="973"/>
      <c r="I24" s="973"/>
      <c r="J24" s="973"/>
      <c r="K24" s="973"/>
      <c r="L24" s="973"/>
      <c r="M24" s="973"/>
      <c r="N24" s="973"/>
      <c r="O24" s="974"/>
      <c r="P24" s="662">
        <v>6</v>
      </c>
      <c r="Q24" s="663"/>
      <c r="R24" s="663"/>
      <c r="S24" s="663"/>
      <c r="T24" s="663"/>
      <c r="U24" s="663"/>
      <c r="V24" s="664"/>
      <c r="W24" s="662"/>
      <c r="X24" s="663"/>
      <c r="Y24" s="663"/>
      <c r="Z24" s="663"/>
      <c r="AA24" s="663"/>
      <c r="AB24" s="663"/>
      <c r="AC24" s="664"/>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t="s">
        <v>586</v>
      </c>
      <c r="H25" s="973"/>
      <c r="I25" s="973"/>
      <c r="J25" s="973"/>
      <c r="K25" s="973"/>
      <c r="L25" s="973"/>
      <c r="M25" s="973"/>
      <c r="N25" s="973"/>
      <c r="O25" s="974"/>
      <c r="P25" s="662">
        <v>2</v>
      </c>
      <c r="Q25" s="663"/>
      <c r="R25" s="663"/>
      <c r="S25" s="663"/>
      <c r="T25" s="663"/>
      <c r="U25" s="663"/>
      <c r="V25" s="664"/>
      <c r="W25" s="662"/>
      <c r="X25" s="663"/>
      <c r="Y25" s="663"/>
      <c r="Z25" s="663"/>
      <c r="AA25" s="663"/>
      <c r="AB25" s="663"/>
      <c r="AC25" s="664"/>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72"/>
      <c r="H26" s="973"/>
      <c r="I26" s="973"/>
      <c r="J26" s="973"/>
      <c r="K26" s="973"/>
      <c r="L26" s="973"/>
      <c r="M26" s="973"/>
      <c r="N26" s="973"/>
      <c r="O26" s="974"/>
      <c r="P26" s="662"/>
      <c r="Q26" s="663"/>
      <c r="R26" s="663"/>
      <c r="S26" s="663"/>
      <c r="T26" s="663"/>
      <c r="U26" s="663"/>
      <c r="V26" s="664"/>
      <c r="W26" s="662"/>
      <c r="X26" s="663"/>
      <c r="Y26" s="663"/>
      <c r="Z26" s="663"/>
      <c r="AA26" s="663"/>
      <c r="AB26" s="663"/>
      <c r="AC26" s="664"/>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72"/>
      <c r="H27" s="973"/>
      <c r="I27" s="973"/>
      <c r="J27" s="973"/>
      <c r="K27" s="973"/>
      <c r="L27" s="973"/>
      <c r="M27" s="973"/>
      <c r="N27" s="973"/>
      <c r="O27" s="974"/>
      <c r="P27" s="662"/>
      <c r="Q27" s="663"/>
      <c r="R27" s="663"/>
      <c r="S27" s="663"/>
      <c r="T27" s="663"/>
      <c r="U27" s="663"/>
      <c r="V27" s="664"/>
      <c r="W27" s="662"/>
      <c r="X27" s="663"/>
      <c r="Y27" s="663"/>
      <c r="Z27" s="663"/>
      <c r="AA27" s="663"/>
      <c r="AB27" s="663"/>
      <c r="AC27" s="664"/>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461</v>
      </c>
      <c r="H28" s="976"/>
      <c r="I28" s="976"/>
      <c r="J28" s="976"/>
      <c r="K28" s="976"/>
      <c r="L28" s="976"/>
      <c r="M28" s="976"/>
      <c r="N28" s="976"/>
      <c r="O28" s="977"/>
      <c r="P28" s="889">
        <f>P29-SUM(P23:P27)</f>
        <v>0</v>
      </c>
      <c r="Q28" s="890"/>
      <c r="R28" s="890"/>
      <c r="S28" s="890"/>
      <c r="T28" s="890"/>
      <c r="U28" s="890"/>
      <c r="V28" s="891"/>
      <c r="W28" s="889">
        <f>W29-SUM(W23:W27)</f>
        <v>0</v>
      </c>
      <c r="X28" s="890"/>
      <c r="Y28" s="890"/>
      <c r="Z28" s="890"/>
      <c r="AA28" s="890"/>
      <c r="AB28" s="890"/>
      <c r="AC28" s="891"/>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458</v>
      </c>
      <c r="H29" s="979"/>
      <c r="I29" s="979"/>
      <c r="J29" s="979"/>
      <c r="K29" s="979"/>
      <c r="L29" s="979"/>
      <c r="M29" s="979"/>
      <c r="N29" s="979"/>
      <c r="O29" s="980"/>
      <c r="P29" s="662">
        <f>AK13</f>
        <v>56</v>
      </c>
      <c r="Q29" s="663"/>
      <c r="R29" s="663"/>
      <c r="S29" s="663"/>
      <c r="T29" s="663"/>
      <c r="U29" s="663"/>
      <c r="V29" s="664"/>
      <c r="W29" s="950">
        <f>AR13</f>
        <v>0</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2" t="s">
        <v>473</v>
      </c>
      <c r="B30" s="873"/>
      <c r="C30" s="873"/>
      <c r="D30" s="873"/>
      <c r="E30" s="873"/>
      <c r="F30" s="874"/>
      <c r="G30" s="778" t="s">
        <v>265</v>
      </c>
      <c r="H30" s="779"/>
      <c r="I30" s="779"/>
      <c r="J30" s="779"/>
      <c r="K30" s="779"/>
      <c r="L30" s="779"/>
      <c r="M30" s="779"/>
      <c r="N30" s="779"/>
      <c r="O30" s="780"/>
      <c r="P30" s="868" t="s">
        <v>59</v>
      </c>
      <c r="Q30" s="779"/>
      <c r="R30" s="779"/>
      <c r="S30" s="779"/>
      <c r="T30" s="779"/>
      <c r="U30" s="779"/>
      <c r="V30" s="779"/>
      <c r="W30" s="779"/>
      <c r="X30" s="780"/>
      <c r="Y30" s="865"/>
      <c r="Z30" s="866"/>
      <c r="AA30" s="867"/>
      <c r="AB30" s="869" t="s">
        <v>11</v>
      </c>
      <c r="AC30" s="870"/>
      <c r="AD30" s="871"/>
      <c r="AE30" s="869" t="s">
        <v>535</v>
      </c>
      <c r="AF30" s="870"/>
      <c r="AG30" s="870"/>
      <c r="AH30" s="871"/>
      <c r="AI30" s="869" t="s">
        <v>532</v>
      </c>
      <c r="AJ30" s="870"/>
      <c r="AK30" s="870"/>
      <c r="AL30" s="871"/>
      <c r="AM30" s="932" t="s">
        <v>527</v>
      </c>
      <c r="AN30" s="932"/>
      <c r="AO30" s="932"/>
      <c r="AP30" s="869"/>
      <c r="AQ30" s="772" t="s">
        <v>354</v>
      </c>
      <c r="AR30" s="773"/>
      <c r="AS30" s="773"/>
      <c r="AT30" s="774"/>
      <c r="AU30" s="779" t="s">
        <v>253</v>
      </c>
      <c r="AV30" s="779"/>
      <c r="AW30" s="779"/>
      <c r="AX30" s="933"/>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t="s">
        <v>582</v>
      </c>
      <c r="AR31" s="200"/>
      <c r="AS31" s="133" t="s">
        <v>355</v>
      </c>
      <c r="AT31" s="134"/>
      <c r="AU31" s="199">
        <v>31</v>
      </c>
      <c r="AV31" s="199"/>
      <c r="AW31" s="403" t="s">
        <v>300</v>
      </c>
      <c r="AX31" s="404"/>
    </row>
    <row r="32" spans="1:50" ht="23.25" customHeight="1" x14ac:dyDescent="0.15">
      <c r="A32" s="408"/>
      <c r="B32" s="406"/>
      <c r="C32" s="406"/>
      <c r="D32" s="406"/>
      <c r="E32" s="406"/>
      <c r="F32" s="407"/>
      <c r="G32" s="569" t="s">
        <v>587</v>
      </c>
      <c r="H32" s="570"/>
      <c r="I32" s="570"/>
      <c r="J32" s="570"/>
      <c r="K32" s="570"/>
      <c r="L32" s="570"/>
      <c r="M32" s="570"/>
      <c r="N32" s="570"/>
      <c r="O32" s="571"/>
      <c r="P32" s="105" t="s">
        <v>588</v>
      </c>
      <c r="Q32" s="105"/>
      <c r="R32" s="105"/>
      <c r="S32" s="105"/>
      <c r="T32" s="105"/>
      <c r="U32" s="105"/>
      <c r="V32" s="105"/>
      <c r="W32" s="105"/>
      <c r="X32" s="106"/>
      <c r="Y32" s="476" t="s">
        <v>12</v>
      </c>
      <c r="Z32" s="536"/>
      <c r="AA32" s="537"/>
      <c r="AB32" s="466" t="s">
        <v>589</v>
      </c>
      <c r="AC32" s="466"/>
      <c r="AD32" s="466"/>
      <c r="AE32" s="218">
        <v>214457</v>
      </c>
      <c r="AF32" s="219"/>
      <c r="AG32" s="219"/>
      <c r="AH32" s="219"/>
      <c r="AI32" s="218">
        <v>224929</v>
      </c>
      <c r="AJ32" s="219"/>
      <c r="AK32" s="219"/>
      <c r="AL32" s="219"/>
      <c r="AM32" s="218">
        <v>235725</v>
      </c>
      <c r="AN32" s="219"/>
      <c r="AO32" s="219"/>
      <c r="AP32" s="219"/>
      <c r="AQ32" s="340" t="s">
        <v>590</v>
      </c>
      <c r="AR32" s="207"/>
      <c r="AS32" s="207"/>
      <c r="AT32" s="341"/>
      <c r="AU32" s="219" t="s">
        <v>590</v>
      </c>
      <c r="AV32" s="219"/>
      <c r="AW32" s="219"/>
      <c r="AX32" s="221"/>
    </row>
    <row r="33" spans="1:50" ht="23.2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589</v>
      </c>
      <c r="AC33" s="528"/>
      <c r="AD33" s="528"/>
      <c r="AE33" s="218">
        <v>218178</v>
      </c>
      <c r="AF33" s="219"/>
      <c r="AG33" s="219"/>
      <c r="AH33" s="219"/>
      <c r="AI33" s="218">
        <v>226349</v>
      </c>
      <c r="AJ33" s="219"/>
      <c r="AK33" s="219"/>
      <c r="AL33" s="219"/>
      <c r="AM33" s="218">
        <v>235001</v>
      </c>
      <c r="AN33" s="219"/>
      <c r="AO33" s="219"/>
      <c r="AP33" s="219"/>
      <c r="AQ33" s="340" t="s">
        <v>582</v>
      </c>
      <c r="AR33" s="207"/>
      <c r="AS33" s="207"/>
      <c r="AT33" s="341"/>
      <c r="AU33" s="219">
        <v>245725</v>
      </c>
      <c r="AV33" s="219"/>
      <c r="AW33" s="219"/>
      <c r="AX33" s="221"/>
    </row>
    <row r="34" spans="1:50" ht="23.2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v>98.3</v>
      </c>
      <c r="AF34" s="219"/>
      <c r="AG34" s="219"/>
      <c r="AH34" s="219"/>
      <c r="AI34" s="218">
        <v>99.4</v>
      </c>
      <c r="AJ34" s="219"/>
      <c r="AK34" s="219"/>
      <c r="AL34" s="219"/>
      <c r="AM34" s="218">
        <f>AM32/AM33*100</f>
        <v>100.30808379538811</v>
      </c>
      <c r="AN34" s="219"/>
      <c r="AO34" s="219"/>
      <c r="AP34" s="219"/>
      <c r="AQ34" s="340" t="s">
        <v>590</v>
      </c>
      <c r="AR34" s="207"/>
      <c r="AS34" s="207"/>
      <c r="AT34" s="341"/>
      <c r="AU34" s="219" t="s">
        <v>582</v>
      </c>
      <c r="AV34" s="219"/>
      <c r="AW34" s="219"/>
      <c r="AX34" s="221"/>
    </row>
    <row r="35" spans="1:50" ht="23.25" customHeight="1" x14ac:dyDescent="0.15">
      <c r="A35" s="226" t="s">
        <v>505</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6" t="s">
        <v>253</v>
      </c>
      <c r="AV37" s="416"/>
      <c r="AW37" s="416"/>
      <c r="AX37" s="927"/>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c r="AC40" s="528"/>
      <c r="AD40" s="5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6" t="s">
        <v>253</v>
      </c>
      <c r="AV44" s="416"/>
      <c r="AW44" s="416"/>
      <c r="AX44" s="927"/>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1" t="s">
        <v>253</v>
      </c>
      <c r="AV51" s="941"/>
      <c r="AW51" s="941"/>
      <c r="AX51" s="942"/>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1" t="s">
        <v>253</v>
      </c>
      <c r="AV58" s="941"/>
      <c r="AW58" s="941"/>
      <c r="AX58" s="942"/>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474</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469</v>
      </c>
      <c r="X65" s="493"/>
      <c r="Y65" s="496"/>
      <c r="Z65" s="496"/>
      <c r="AA65" s="497"/>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479</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2"/>
      <c r="I78" s="593"/>
      <c r="J78" s="593"/>
      <c r="K78" s="593"/>
      <c r="L78" s="593"/>
      <c r="M78" s="593"/>
      <c r="N78" s="593"/>
      <c r="O78" s="594"/>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468</v>
      </c>
      <c r="AP79" s="279"/>
      <c r="AQ79" s="279"/>
      <c r="AR79" s="81" t="s">
        <v>466</v>
      </c>
      <c r="AS79" s="278"/>
      <c r="AT79" s="279"/>
      <c r="AU79" s="279"/>
      <c r="AV79" s="279"/>
      <c r="AW79" s="279"/>
      <c r="AX79" s="964"/>
    </row>
    <row r="80" spans="1:50" ht="18.75" hidden="1" customHeight="1" x14ac:dyDescent="0.15">
      <c r="A80" s="875"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560</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6"/>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6"/>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95"/>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6"/>
    </row>
    <row r="83" spans="1:60" ht="22.5" hidden="1" customHeight="1" x14ac:dyDescent="0.15">
      <c r="A83" s="876"/>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97"/>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8"/>
    </row>
    <row r="84" spans="1:60" ht="19.5" hidden="1" customHeight="1" x14ac:dyDescent="0.15">
      <c r="A84" s="876"/>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99"/>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0"/>
    </row>
    <row r="85" spans="1:60" ht="18.75" hidden="1" customHeight="1" x14ac:dyDescent="0.15">
      <c r="A85" s="876"/>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535</v>
      </c>
      <c r="AF85" s="245"/>
      <c r="AG85" s="245"/>
      <c r="AH85" s="246"/>
      <c r="AI85" s="244" t="s">
        <v>532</v>
      </c>
      <c r="AJ85" s="245"/>
      <c r="AK85" s="245"/>
      <c r="AL85" s="246"/>
      <c r="AM85" s="250" t="s">
        <v>527</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76"/>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6"/>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535</v>
      </c>
      <c r="AF90" s="245"/>
      <c r="AG90" s="245"/>
      <c r="AH90" s="246"/>
      <c r="AI90" s="244" t="s">
        <v>532</v>
      </c>
      <c r="AJ90" s="245"/>
      <c r="AK90" s="245"/>
      <c r="AL90" s="246"/>
      <c r="AM90" s="250" t="s">
        <v>527</v>
      </c>
      <c r="AN90" s="250"/>
      <c r="AO90" s="250"/>
      <c r="AP90" s="244"/>
      <c r="AQ90" s="159" t="s">
        <v>354</v>
      </c>
      <c r="AR90" s="130"/>
      <c r="AS90" s="130"/>
      <c r="AT90" s="131"/>
      <c r="AU90" s="538" t="s">
        <v>253</v>
      </c>
      <c r="AV90" s="538"/>
      <c r="AW90" s="538"/>
      <c r="AX90" s="539"/>
    </row>
    <row r="91" spans="1:60" ht="18.75" hidden="1" customHeight="1" x14ac:dyDescent="0.15">
      <c r="A91" s="876"/>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6"/>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535</v>
      </c>
      <c r="AF95" s="245"/>
      <c r="AG95" s="245"/>
      <c r="AH95" s="246"/>
      <c r="AI95" s="244" t="s">
        <v>532</v>
      </c>
      <c r="AJ95" s="245"/>
      <c r="AK95" s="245"/>
      <c r="AL95" s="246"/>
      <c r="AM95" s="250" t="s">
        <v>527</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6"/>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6"/>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906" t="s">
        <v>13</v>
      </c>
      <c r="Z99" s="907"/>
      <c r="AA99" s="908"/>
      <c r="AB99" s="903" t="s">
        <v>14</v>
      </c>
      <c r="AC99" s="904"/>
      <c r="AD99" s="905"/>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5"/>
      <c r="Z100" s="866"/>
      <c r="AA100" s="867"/>
      <c r="AB100" s="486" t="s">
        <v>11</v>
      </c>
      <c r="AC100" s="486"/>
      <c r="AD100" s="486"/>
      <c r="AE100" s="544" t="s">
        <v>535</v>
      </c>
      <c r="AF100" s="545"/>
      <c r="AG100" s="545"/>
      <c r="AH100" s="546"/>
      <c r="AI100" s="544" t="s">
        <v>532</v>
      </c>
      <c r="AJ100" s="545"/>
      <c r="AK100" s="545"/>
      <c r="AL100" s="546"/>
      <c r="AM100" s="544" t="s">
        <v>528</v>
      </c>
      <c r="AN100" s="545"/>
      <c r="AO100" s="545"/>
      <c r="AP100" s="546"/>
      <c r="AQ100" s="320" t="s">
        <v>521</v>
      </c>
      <c r="AR100" s="321"/>
      <c r="AS100" s="321"/>
      <c r="AT100" s="322"/>
      <c r="AU100" s="320" t="s">
        <v>518</v>
      </c>
      <c r="AV100" s="321"/>
      <c r="AW100" s="321"/>
      <c r="AX100" s="323"/>
    </row>
    <row r="101" spans="1:60" ht="23.25" customHeight="1" x14ac:dyDescent="0.15">
      <c r="A101" s="427"/>
      <c r="B101" s="428"/>
      <c r="C101" s="428"/>
      <c r="D101" s="428"/>
      <c r="E101" s="428"/>
      <c r="F101" s="429"/>
      <c r="G101" s="105" t="s">
        <v>592</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589</v>
      </c>
      <c r="AC101" s="466"/>
      <c r="AD101" s="466"/>
      <c r="AE101" s="218">
        <v>19472</v>
      </c>
      <c r="AF101" s="219"/>
      <c r="AG101" s="219"/>
      <c r="AH101" s="220"/>
      <c r="AI101" s="218">
        <v>17222</v>
      </c>
      <c r="AJ101" s="219"/>
      <c r="AK101" s="219"/>
      <c r="AL101" s="220"/>
      <c r="AM101" s="218">
        <v>17864</v>
      </c>
      <c r="AN101" s="219"/>
      <c r="AO101" s="219"/>
      <c r="AP101" s="220"/>
      <c r="AQ101" s="218" t="s">
        <v>666</v>
      </c>
      <c r="AR101" s="219"/>
      <c r="AS101" s="219"/>
      <c r="AT101" s="220"/>
      <c r="AU101" s="218"/>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589</v>
      </c>
      <c r="AC102" s="466"/>
      <c r="AD102" s="466"/>
      <c r="AE102" s="423">
        <v>29500</v>
      </c>
      <c r="AF102" s="423"/>
      <c r="AG102" s="423"/>
      <c r="AH102" s="423"/>
      <c r="AI102" s="423">
        <v>29500</v>
      </c>
      <c r="AJ102" s="423"/>
      <c r="AK102" s="423"/>
      <c r="AL102" s="423"/>
      <c r="AM102" s="423">
        <v>25000</v>
      </c>
      <c r="AN102" s="423"/>
      <c r="AO102" s="423"/>
      <c r="AP102" s="423"/>
      <c r="AQ102" s="273">
        <v>25000</v>
      </c>
      <c r="AR102" s="274"/>
      <c r="AS102" s="274"/>
      <c r="AT102" s="319"/>
      <c r="AU102" s="273"/>
      <c r="AV102" s="274"/>
      <c r="AW102" s="274"/>
      <c r="AX102" s="319"/>
    </row>
    <row r="103" spans="1:60" ht="31.5"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535</v>
      </c>
      <c r="AF103" s="421"/>
      <c r="AG103" s="421"/>
      <c r="AH103" s="422"/>
      <c r="AI103" s="420" t="s">
        <v>532</v>
      </c>
      <c r="AJ103" s="421"/>
      <c r="AK103" s="421"/>
      <c r="AL103" s="422"/>
      <c r="AM103" s="420" t="s">
        <v>528</v>
      </c>
      <c r="AN103" s="421"/>
      <c r="AO103" s="421"/>
      <c r="AP103" s="422"/>
      <c r="AQ103" s="284" t="s">
        <v>521</v>
      </c>
      <c r="AR103" s="285"/>
      <c r="AS103" s="285"/>
      <c r="AT103" s="324"/>
      <c r="AU103" s="284" t="s">
        <v>518</v>
      </c>
      <c r="AV103" s="285"/>
      <c r="AW103" s="285"/>
      <c r="AX103" s="286"/>
    </row>
    <row r="104" spans="1:60" ht="23.25" customHeight="1" x14ac:dyDescent="0.15">
      <c r="A104" s="427"/>
      <c r="B104" s="428"/>
      <c r="C104" s="428"/>
      <c r="D104" s="428"/>
      <c r="E104" s="428"/>
      <c r="F104" s="429"/>
      <c r="G104" s="105" t="s">
        <v>593</v>
      </c>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t="s">
        <v>589</v>
      </c>
      <c r="AC104" s="551"/>
      <c r="AD104" s="552"/>
      <c r="AE104" s="218">
        <v>10622</v>
      </c>
      <c r="AF104" s="219"/>
      <c r="AG104" s="219"/>
      <c r="AH104" s="220"/>
      <c r="AI104" s="218">
        <v>10472</v>
      </c>
      <c r="AJ104" s="219"/>
      <c r="AK104" s="219"/>
      <c r="AL104" s="220"/>
      <c r="AM104" s="218">
        <v>10796</v>
      </c>
      <c r="AN104" s="219"/>
      <c r="AO104" s="219"/>
      <c r="AP104" s="220"/>
      <c r="AQ104" s="218" t="s">
        <v>666</v>
      </c>
      <c r="AR104" s="219"/>
      <c r="AS104" s="219"/>
      <c r="AT104" s="220"/>
      <c r="AU104" s="218"/>
      <c r="AV104" s="219"/>
      <c r="AW104" s="219"/>
      <c r="AX104" s="220"/>
    </row>
    <row r="105" spans="1:60" ht="23.25"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t="s">
        <v>589</v>
      </c>
      <c r="AC105" s="474"/>
      <c r="AD105" s="475"/>
      <c r="AE105" s="423">
        <v>12417</v>
      </c>
      <c r="AF105" s="423"/>
      <c r="AG105" s="423"/>
      <c r="AH105" s="423"/>
      <c r="AI105" s="423">
        <v>11892</v>
      </c>
      <c r="AJ105" s="423"/>
      <c r="AK105" s="423"/>
      <c r="AL105" s="423"/>
      <c r="AM105" s="423">
        <v>10072</v>
      </c>
      <c r="AN105" s="423"/>
      <c r="AO105" s="423"/>
      <c r="AP105" s="423"/>
      <c r="AQ105" s="218">
        <v>10000</v>
      </c>
      <c r="AR105" s="219"/>
      <c r="AS105" s="219"/>
      <c r="AT105" s="220"/>
      <c r="AU105" s="273"/>
      <c r="AV105" s="274"/>
      <c r="AW105" s="274"/>
      <c r="AX105" s="319"/>
    </row>
    <row r="106" spans="1:60" ht="31.5" hidden="1"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535</v>
      </c>
      <c r="AF106" s="421"/>
      <c r="AG106" s="421"/>
      <c r="AH106" s="422"/>
      <c r="AI106" s="420" t="s">
        <v>532</v>
      </c>
      <c r="AJ106" s="421"/>
      <c r="AK106" s="421"/>
      <c r="AL106" s="422"/>
      <c r="AM106" s="420" t="s">
        <v>527</v>
      </c>
      <c r="AN106" s="421"/>
      <c r="AO106" s="421"/>
      <c r="AP106" s="422"/>
      <c r="AQ106" s="284" t="s">
        <v>521</v>
      </c>
      <c r="AR106" s="285"/>
      <c r="AS106" s="285"/>
      <c r="AT106" s="324"/>
      <c r="AU106" s="284" t="s">
        <v>518</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535</v>
      </c>
      <c r="AF109" s="421"/>
      <c r="AG109" s="421"/>
      <c r="AH109" s="422"/>
      <c r="AI109" s="420" t="s">
        <v>532</v>
      </c>
      <c r="AJ109" s="421"/>
      <c r="AK109" s="421"/>
      <c r="AL109" s="422"/>
      <c r="AM109" s="420" t="s">
        <v>528</v>
      </c>
      <c r="AN109" s="421"/>
      <c r="AO109" s="421"/>
      <c r="AP109" s="422"/>
      <c r="AQ109" s="284" t="s">
        <v>521</v>
      </c>
      <c r="AR109" s="285"/>
      <c r="AS109" s="285"/>
      <c r="AT109" s="324"/>
      <c r="AU109" s="284" t="s">
        <v>518</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535</v>
      </c>
      <c r="AF112" s="421"/>
      <c r="AG112" s="421"/>
      <c r="AH112" s="422"/>
      <c r="AI112" s="420" t="s">
        <v>532</v>
      </c>
      <c r="AJ112" s="421"/>
      <c r="AK112" s="421"/>
      <c r="AL112" s="422"/>
      <c r="AM112" s="420" t="s">
        <v>527</v>
      </c>
      <c r="AN112" s="421"/>
      <c r="AO112" s="421"/>
      <c r="AP112" s="422"/>
      <c r="AQ112" s="284" t="s">
        <v>521</v>
      </c>
      <c r="AR112" s="285"/>
      <c r="AS112" s="285"/>
      <c r="AT112" s="324"/>
      <c r="AU112" s="284" t="s">
        <v>518</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535</v>
      </c>
      <c r="AF115" s="421"/>
      <c r="AG115" s="421"/>
      <c r="AH115" s="422"/>
      <c r="AI115" s="420" t="s">
        <v>532</v>
      </c>
      <c r="AJ115" s="421"/>
      <c r="AK115" s="421"/>
      <c r="AL115" s="422"/>
      <c r="AM115" s="420" t="s">
        <v>527</v>
      </c>
      <c r="AN115" s="421"/>
      <c r="AO115" s="421"/>
      <c r="AP115" s="422"/>
      <c r="AQ115" s="596" t="s">
        <v>522</v>
      </c>
      <c r="AR115" s="597"/>
      <c r="AS115" s="597"/>
      <c r="AT115" s="597"/>
      <c r="AU115" s="597"/>
      <c r="AV115" s="597"/>
      <c r="AW115" s="597"/>
      <c r="AX115" s="598"/>
    </row>
    <row r="116" spans="1:50" ht="23.25" customHeight="1" x14ac:dyDescent="0.15">
      <c r="A116" s="444"/>
      <c r="B116" s="445"/>
      <c r="C116" s="445"/>
      <c r="D116" s="445"/>
      <c r="E116" s="445"/>
      <c r="F116" s="446"/>
      <c r="G116" s="398" t="s">
        <v>595</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596</v>
      </c>
      <c r="AC116" s="468"/>
      <c r="AD116" s="469"/>
      <c r="AE116" s="423">
        <v>2414</v>
      </c>
      <c r="AF116" s="423"/>
      <c r="AG116" s="423"/>
      <c r="AH116" s="423"/>
      <c r="AI116" s="423">
        <v>2903</v>
      </c>
      <c r="AJ116" s="423"/>
      <c r="AK116" s="423"/>
      <c r="AL116" s="423"/>
      <c r="AM116" s="423">
        <v>2575</v>
      </c>
      <c r="AN116" s="423"/>
      <c r="AO116" s="423"/>
      <c r="AP116" s="423"/>
      <c r="AQ116" s="218">
        <v>2240</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597</v>
      </c>
      <c r="AC117" s="478"/>
      <c r="AD117" s="479"/>
      <c r="AE117" s="556" t="s">
        <v>598</v>
      </c>
      <c r="AF117" s="556"/>
      <c r="AG117" s="556"/>
      <c r="AH117" s="556"/>
      <c r="AI117" s="556" t="s">
        <v>667</v>
      </c>
      <c r="AJ117" s="556"/>
      <c r="AK117" s="556"/>
      <c r="AL117" s="556"/>
      <c r="AM117" s="556" t="s">
        <v>635</v>
      </c>
      <c r="AN117" s="556"/>
      <c r="AO117" s="556"/>
      <c r="AP117" s="556"/>
      <c r="AQ117" s="556" t="s">
        <v>636</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535</v>
      </c>
      <c r="AF118" s="421"/>
      <c r="AG118" s="421"/>
      <c r="AH118" s="422"/>
      <c r="AI118" s="420" t="s">
        <v>532</v>
      </c>
      <c r="AJ118" s="421"/>
      <c r="AK118" s="421"/>
      <c r="AL118" s="422"/>
      <c r="AM118" s="420" t="s">
        <v>527</v>
      </c>
      <c r="AN118" s="421"/>
      <c r="AO118" s="421"/>
      <c r="AP118" s="422"/>
      <c r="AQ118" s="596" t="s">
        <v>522</v>
      </c>
      <c r="AR118" s="597"/>
      <c r="AS118" s="597"/>
      <c r="AT118" s="597"/>
      <c r="AU118" s="597"/>
      <c r="AV118" s="597"/>
      <c r="AW118" s="597"/>
      <c r="AX118" s="598"/>
    </row>
    <row r="119" spans="1:50" ht="23.25" hidden="1" customHeight="1" x14ac:dyDescent="0.15">
      <c r="A119" s="444"/>
      <c r="B119" s="445"/>
      <c r="C119" s="445"/>
      <c r="D119" s="445"/>
      <c r="E119" s="445"/>
      <c r="F119" s="446"/>
      <c r="G119" s="398" t="s">
        <v>483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482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535</v>
      </c>
      <c r="AF121" s="421"/>
      <c r="AG121" s="421"/>
      <c r="AH121" s="422"/>
      <c r="AI121" s="420" t="s">
        <v>532</v>
      </c>
      <c r="AJ121" s="421"/>
      <c r="AK121" s="421"/>
      <c r="AL121" s="422"/>
      <c r="AM121" s="420" t="s">
        <v>527</v>
      </c>
      <c r="AN121" s="421"/>
      <c r="AO121" s="421"/>
      <c r="AP121" s="422"/>
      <c r="AQ121" s="596" t="s">
        <v>522</v>
      </c>
      <c r="AR121" s="597"/>
      <c r="AS121" s="597"/>
      <c r="AT121" s="597"/>
      <c r="AU121" s="597"/>
      <c r="AV121" s="597"/>
      <c r="AW121" s="597"/>
      <c r="AX121" s="598"/>
    </row>
    <row r="122" spans="1:50" ht="23.25" hidden="1" customHeight="1" x14ac:dyDescent="0.15">
      <c r="A122" s="444"/>
      <c r="B122" s="445"/>
      <c r="C122" s="445"/>
      <c r="D122" s="445"/>
      <c r="E122" s="445"/>
      <c r="F122" s="446"/>
      <c r="G122" s="398" t="s">
        <v>484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536</v>
      </c>
      <c r="AF124" s="421"/>
      <c r="AG124" s="421"/>
      <c r="AH124" s="422"/>
      <c r="AI124" s="420" t="s">
        <v>532</v>
      </c>
      <c r="AJ124" s="421"/>
      <c r="AK124" s="421"/>
      <c r="AL124" s="422"/>
      <c r="AM124" s="420" t="s">
        <v>527</v>
      </c>
      <c r="AN124" s="421"/>
      <c r="AO124" s="421"/>
      <c r="AP124" s="422"/>
      <c r="AQ124" s="596" t="s">
        <v>522</v>
      </c>
      <c r="AR124" s="597"/>
      <c r="AS124" s="597"/>
      <c r="AT124" s="597"/>
      <c r="AU124" s="597"/>
      <c r="AV124" s="597"/>
      <c r="AW124" s="597"/>
      <c r="AX124" s="598"/>
    </row>
    <row r="125" spans="1:50" ht="23.25" hidden="1" customHeight="1" x14ac:dyDescent="0.15">
      <c r="A125" s="444"/>
      <c r="B125" s="445"/>
      <c r="C125" s="445"/>
      <c r="D125" s="445"/>
      <c r="E125" s="445"/>
      <c r="F125" s="446"/>
      <c r="G125" s="398" t="s">
        <v>484</v>
      </c>
      <c r="H125" s="398"/>
      <c r="I125" s="398"/>
      <c r="J125" s="398"/>
      <c r="K125" s="398"/>
      <c r="L125" s="398"/>
      <c r="M125" s="398"/>
      <c r="N125" s="398"/>
      <c r="O125" s="398"/>
      <c r="P125" s="398"/>
      <c r="Q125" s="398"/>
      <c r="R125" s="398"/>
      <c r="S125" s="398"/>
      <c r="T125" s="398"/>
      <c r="U125" s="398"/>
      <c r="V125" s="398"/>
      <c r="W125" s="398"/>
      <c r="X125" s="94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7"/>
      <c r="Y126" s="476" t="s">
        <v>49</v>
      </c>
      <c r="Z126" s="451"/>
      <c r="AA126" s="452"/>
      <c r="AB126" s="477" t="s">
        <v>482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20" t="s">
        <v>535</v>
      </c>
      <c r="AF127" s="421"/>
      <c r="AG127" s="421"/>
      <c r="AH127" s="422"/>
      <c r="AI127" s="420" t="s">
        <v>532</v>
      </c>
      <c r="AJ127" s="421"/>
      <c r="AK127" s="421"/>
      <c r="AL127" s="422"/>
      <c r="AM127" s="420" t="s">
        <v>527</v>
      </c>
      <c r="AN127" s="421"/>
      <c r="AO127" s="421"/>
      <c r="AP127" s="422"/>
      <c r="AQ127" s="596" t="s">
        <v>522</v>
      </c>
      <c r="AR127" s="597"/>
      <c r="AS127" s="597"/>
      <c r="AT127" s="597"/>
      <c r="AU127" s="597"/>
      <c r="AV127" s="597"/>
      <c r="AW127" s="597"/>
      <c r="AX127" s="598"/>
    </row>
    <row r="128" spans="1:50" ht="23.25" hidden="1" customHeight="1" x14ac:dyDescent="0.15">
      <c r="A128" s="444"/>
      <c r="B128" s="445"/>
      <c r="C128" s="445"/>
      <c r="D128" s="445"/>
      <c r="E128" s="445"/>
      <c r="F128" s="446"/>
      <c r="G128" s="398" t="s">
        <v>484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565</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t="s">
        <v>601</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603</v>
      </c>
      <c r="AC134" s="205"/>
      <c r="AD134" s="205"/>
      <c r="AE134" s="206" t="s">
        <v>604</v>
      </c>
      <c r="AF134" s="391"/>
      <c r="AG134" s="391"/>
      <c r="AH134" s="392"/>
      <c r="AI134" s="206" t="s">
        <v>604</v>
      </c>
      <c r="AJ134" s="391"/>
      <c r="AK134" s="391"/>
      <c r="AL134" s="392"/>
      <c r="AM134" s="206" t="s">
        <v>604</v>
      </c>
      <c r="AN134" s="391"/>
      <c r="AO134" s="391"/>
      <c r="AP134" s="392"/>
      <c r="AQ134" s="206" t="s">
        <v>604</v>
      </c>
      <c r="AR134" s="391"/>
      <c r="AS134" s="391"/>
      <c r="AT134" s="392"/>
      <c r="AU134" s="206" t="s">
        <v>604</v>
      </c>
      <c r="AV134" s="391"/>
      <c r="AW134" s="391"/>
      <c r="AX134" s="392"/>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582</v>
      </c>
      <c r="AF135" s="391"/>
      <c r="AG135" s="391"/>
      <c r="AH135" s="392"/>
      <c r="AI135" s="206" t="s">
        <v>582</v>
      </c>
      <c r="AJ135" s="391"/>
      <c r="AK135" s="391"/>
      <c r="AL135" s="392"/>
      <c r="AM135" s="206" t="s">
        <v>582</v>
      </c>
      <c r="AN135" s="391"/>
      <c r="AO135" s="391"/>
      <c r="AP135" s="392"/>
      <c r="AQ135" s="206" t="s">
        <v>582</v>
      </c>
      <c r="AR135" s="391"/>
      <c r="AS135" s="391"/>
      <c r="AT135" s="392"/>
      <c r="AU135" s="206" t="s">
        <v>582</v>
      </c>
      <c r="AV135" s="391"/>
      <c r="AW135" s="391"/>
      <c r="AX135" s="392"/>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605</v>
      </c>
      <c r="H154" s="105"/>
      <c r="I154" s="105"/>
      <c r="J154" s="105"/>
      <c r="K154" s="105"/>
      <c r="L154" s="105"/>
      <c r="M154" s="105"/>
      <c r="N154" s="105"/>
      <c r="O154" s="105"/>
      <c r="P154" s="106"/>
      <c r="Q154" s="125" t="s">
        <v>582</v>
      </c>
      <c r="R154" s="105"/>
      <c r="S154" s="105"/>
      <c r="T154" s="105"/>
      <c r="U154" s="105"/>
      <c r="V154" s="105"/>
      <c r="W154" s="105"/>
      <c r="X154" s="105"/>
      <c r="Y154" s="105"/>
      <c r="Z154" s="105"/>
      <c r="AA154" s="293"/>
      <c r="AB154" s="141" t="s">
        <v>605</v>
      </c>
      <c r="AC154" s="142"/>
      <c r="AD154" s="142"/>
      <c r="AE154" s="147" t="s">
        <v>606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8"/>
      <c r="E430" s="174" t="s">
        <v>545</v>
      </c>
      <c r="F430" s="909"/>
      <c r="G430" s="910" t="s">
        <v>374</v>
      </c>
      <c r="H430" s="123"/>
      <c r="I430" s="123"/>
      <c r="J430" s="911" t="s">
        <v>576</v>
      </c>
      <c r="K430" s="912"/>
      <c r="L430" s="912"/>
      <c r="M430" s="912"/>
      <c r="N430" s="912"/>
      <c r="O430" s="912"/>
      <c r="P430" s="912"/>
      <c r="Q430" s="912"/>
      <c r="R430" s="912"/>
      <c r="S430" s="912"/>
      <c r="T430" s="913"/>
      <c r="U430" s="593" t="s">
        <v>605</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95" t="s">
        <v>582</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582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605</v>
      </c>
      <c r="AC433" s="213"/>
      <c r="AD433" s="213"/>
      <c r="AE433" s="340" t="s">
        <v>608</v>
      </c>
      <c r="AF433" s="207"/>
      <c r="AG433" s="207"/>
      <c r="AH433" s="207"/>
      <c r="AI433" s="340" t="s">
        <v>608</v>
      </c>
      <c r="AJ433" s="207"/>
      <c r="AK433" s="207"/>
      <c r="AL433" s="207"/>
      <c r="AM433" s="340" t="s">
        <v>691</v>
      </c>
      <c r="AN433" s="207"/>
      <c r="AO433" s="207"/>
      <c r="AP433" s="341"/>
      <c r="AQ433" s="340" t="s">
        <v>692</v>
      </c>
      <c r="AR433" s="207"/>
      <c r="AS433" s="207"/>
      <c r="AT433" s="341"/>
      <c r="AU433" s="340" t="s">
        <v>693</v>
      </c>
      <c r="AV433" s="207"/>
      <c r="AW433" s="207"/>
      <c r="AX433" s="341"/>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582</v>
      </c>
      <c r="AF434" s="207"/>
      <c r="AG434" s="207"/>
      <c r="AH434" s="341"/>
      <c r="AI434" s="340" t="s">
        <v>582</v>
      </c>
      <c r="AJ434" s="207"/>
      <c r="AK434" s="207"/>
      <c r="AL434" s="341"/>
      <c r="AM434" s="340" t="s">
        <v>582</v>
      </c>
      <c r="AN434" s="207"/>
      <c r="AO434" s="207"/>
      <c r="AP434" s="341"/>
      <c r="AQ434" s="340" t="s">
        <v>582</v>
      </c>
      <c r="AR434" s="207"/>
      <c r="AS434" s="207"/>
      <c r="AT434" s="341"/>
      <c r="AU434" s="340" t="s">
        <v>582</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t="s">
        <v>582</v>
      </c>
      <c r="AF435" s="207"/>
      <c r="AG435" s="207"/>
      <c r="AH435" s="341"/>
      <c r="AI435" s="340" t="s">
        <v>582</v>
      </c>
      <c r="AJ435" s="207"/>
      <c r="AK435" s="207"/>
      <c r="AL435" s="341"/>
      <c r="AM435" s="340" t="s">
        <v>582</v>
      </c>
      <c r="AN435" s="207"/>
      <c r="AO435" s="207"/>
      <c r="AP435" s="341"/>
      <c r="AQ435" s="340" t="s">
        <v>582</v>
      </c>
      <c r="AR435" s="207"/>
      <c r="AS435" s="207"/>
      <c r="AT435" s="341"/>
      <c r="AU435" s="340" t="s">
        <v>582</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595" t="s">
        <v>583</v>
      </c>
      <c r="AR457" s="200"/>
      <c r="AS457" s="133" t="s">
        <v>355</v>
      </c>
      <c r="AT457" s="134"/>
      <c r="AU457" s="200" t="s">
        <v>582</v>
      </c>
      <c r="AV457" s="200"/>
      <c r="AW457" s="133" t="s">
        <v>300</v>
      </c>
      <c r="AX457" s="195"/>
    </row>
    <row r="458" spans="1:50" ht="23.25" hidden="1" customHeight="1" x14ac:dyDescent="0.15">
      <c r="A458" s="189"/>
      <c r="B458" s="186"/>
      <c r="C458" s="180"/>
      <c r="D458" s="186"/>
      <c r="E458" s="342"/>
      <c r="F458" s="343"/>
      <c r="G458" s="104" t="s">
        <v>609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0" t="s">
        <v>611</v>
      </c>
      <c r="AF458" s="207"/>
      <c r="AG458" s="207"/>
      <c r="AH458" s="207"/>
      <c r="AI458" s="340" t="s">
        <v>611</v>
      </c>
      <c r="AJ458" s="207"/>
      <c r="AK458" s="207"/>
      <c r="AL458" s="207"/>
      <c r="AM458" s="340" t="s">
        <v>611</v>
      </c>
      <c r="AN458" s="207"/>
      <c r="AO458" s="207"/>
      <c r="AP458" s="207"/>
      <c r="AQ458" s="340" t="s">
        <v>611</v>
      </c>
      <c r="AR458" s="207"/>
      <c r="AS458" s="207"/>
      <c r="AT458" s="207"/>
      <c r="AU458" s="340" t="s">
        <v>566</v>
      </c>
      <c r="AV458" s="207"/>
      <c r="AW458" s="207"/>
      <c r="AX458" s="207"/>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610</v>
      </c>
      <c r="AC459" s="205"/>
      <c r="AD459" s="205"/>
      <c r="AE459" s="340" t="s">
        <v>582</v>
      </c>
      <c r="AF459" s="207"/>
      <c r="AG459" s="207"/>
      <c r="AH459" s="341"/>
      <c r="AI459" s="340" t="s">
        <v>582</v>
      </c>
      <c r="AJ459" s="207"/>
      <c r="AK459" s="207"/>
      <c r="AL459" s="341"/>
      <c r="AM459" s="340" t="s">
        <v>582</v>
      </c>
      <c r="AN459" s="207"/>
      <c r="AO459" s="207"/>
      <c r="AP459" s="341"/>
      <c r="AQ459" s="340" t="s">
        <v>582</v>
      </c>
      <c r="AR459" s="207"/>
      <c r="AS459" s="207"/>
      <c r="AT459" s="341"/>
      <c r="AU459" s="340" t="s">
        <v>582</v>
      </c>
      <c r="AV459" s="207"/>
      <c r="AW459" s="207"/>
      <c r="AX459" s="341"/>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t="s">
        <v>582</v>
      </c>
      <c r="AF460" s="207"/>
      <c r="AG460" s="207"/>
      <c r="AH460" s="341"/>
      <c r="AI460" s="340" t="s">
        <v>582</v>
      </c>
      <c r="AJ460" s="207"/>
      <c r="AK460" s="207"/>
      <c r="AL460" s="341"/>
      <c r="AM460" s="340" t="s">
        <v>582</v>
      </c>
      <c r="AN460" s="207"/>
      <c r="AO460" s="207"/>
      <c r="AP460" s="341"/>
      <c r="AQ460" s="340" t="s">
        <v>582</v>
      </c>
      <c r="AR460" s="207"/>
      <c r="AS460" s="207"/>
      <c r="AT460" s="341"/>
      <c r="AU460" s="340" t="s">
        <v>582</v>
      </c>
      <c r="AV460" s="207"/>
      <c r="AW460" s="207"/>
      <c r="AX460" s="341"/>
    </row>
    <row r="461" spans="1:50" ht="18.75"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694</v>
      </c>
      <c r="AF462" s="200"/>
      <c r="AG462" s="133" t="s">
        <v>355</v>
      </c>
      <c r="AH462" s="134"/>
      <c r="AI462" s="156"/>
      <c r="AJ462" s="156"/>
      <c r="AK462" s="156"/>
      <c r="AL462" s="154"/>
      <c r="AM462" s="156"/>
      <c r="AN462" s="156"/>
      <c r="AO462" s="156"/>
      <c r="AP462" s="154"/>
      <c r="AQ462" s="595" t="s">
        <v>695</v>
      </c>
      <c r="AR462" s="200"/>
      <c r="AS462" s="133" t="s">
        <v>355</v>
      </c>
      <c r="AT462" s="134"/>
      <c r="AU462" s="200" t="s">
        <v>696</v>
      </c>
      <c r="AV462" s="200"/>
      <c r="AW462" s="133" t="s">
        <v>300</v>
      </c>
      <c r="AX462" s="195"/>
    </row>
    <row r="463" spans="1:50" ht="23.25" customHeight="1" x14ac:dyDescent="0.15">
      <c r="A463" s="189"/>
      <c r="B463" s="186"/>
      <c r="C463" s="180"/>
      <c r="D463" s="186"/>
      <c r="E463" s="342"/>
      <c r="F463" s="343"/>
      <c r="G463" s="104" t="s">
        <v>697</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697</v>
      </c>
      <c r="AC463" s="213"/>
      <c r="AD463" s="213"/>
      <c r="AE463" s="340" t="s">
        <v>697</v>
      </c>
      <c r="AF463" s="207"/>
      <c r="AG463" s="207"/>
      <c r="AH463" s="207"/>
      <c r="AI463" s="340" t="s">
        <v>694</v>
      </c>
      <c r="AJ463" s="207"/>
      <c r="AK463" s="207"/>
      <c r="AL463" s="207"/>
      <c r="AM463" s="340" t="s">
        <v>694</v>
      </c>
      <c r="AN463" s="207"/>
      <c r="AO463" s="207"/>
      <c r="AP463" s="341"/>
      <c r="AQ463" s="340" t="s">
        <v>694</v>
      </c>
      <c r="AR463" s="207"/>
      <c r="AS463" s="207"/>
      <c r="AT463" s="341"/>
      <c r="AU463" s="207" t="s">
        <v>694</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694</v>
      </c>
      <c r="AC464" s="205"/>
      <c r="AD464" s="205"/>
      <c r="AE464" s="340" t="s">
        <v>694</v>
      </c>
      <c r="AF464" s="207"/>
      <c r="AG464" s="207"/>
      <c r="AH464" s="341"/>
      <c r="AI464" s="340" t="s">
        <v>697</v>
      </c>
      <c r="AJ464" s="207"/>
      <c r="AK464" s="207"/>
      <c r="AL464" s="207"/>
      <c r="AM464" s="340" t="s">
        <v>698</v>
      </c>
      <c r="AN464" s="207"/>
      <c r="AO464" s="207"/>
      <c r="AP464" s="341"/>
      <c r="AQ464" s="340" t="s">
        <v>694</v>
      </c>
      <c r="AR464" s="207"/>
      <c r="AS464" s="207"/>
      <c r="AT464" s="341"/>
      <c r="AU464" s="207" t="s">
        <v>697</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t="s">
        <v>697</v>
      </c>
      <c r="AF465" s="207"/>
      <c r="AG465" s="207"/>
      <c r="AH465" s="341"/>
      <c r="AI465" s="340" t="s">
        <v>697</v>
      </c>
      <c r="AJ465" s="207"/>
      <c r="AK465" s="207"/>
      <c r="AL465" s="207"/>
      <c r="AM465" s="340" t="s">
        <v>694</v>
      </c>
      <c r="AN465" s="207"/>
      <c r="AO465" s="207"/>
      <c r="AP465" s="341"/>
      <c r="AQ465" s="340" t="s">
        <v>694</v>
      </c>
      <c r="AR465" s="207"/>
      <c r="AS465" s="207"/>
      <c r="AT465" s="341"/>
      <c r="AU465" s="207" t="s">
        <v>699</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0" t="s">
        <v>374</v>
      </c>
      <c r="H484" s="123"/>
      <c r="I484" s="123"/>
      <c r="J484" s="911"/>
      <c r="K484" s="912"/>
      <c r="L484" s="912"/>
      <c r="M484" s="912"/>
      <c r="N484" s="912"/>
      <c r="O484" s="912"/>
      <c r="P484" s="912"/>
      <c r="Q484" s="912"/>
      <c r="R484" s="912"/>
      <c r="S484" s="912"/>
      <c r="T484" s="91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0" t="s">
        <v>374</v>
      </c>
      <c r="H538" s="123"/>
      <c r="I538" s="123"/>
      <c r="J538" s="911"/>
      <c r="K538" s="912"/>
      <c r="L538" s="912"/>
      <c r="M538" s="912"/>
      <c r="N538" s="912"/>
      <c r="O538" s="912"/>
      <c r="P538" s="912"/>
      <c r="Q538" s="912"/>
      <c r="R538" s="912"/>
      <c r="S538" s="912"/>
      <c r="T538" s="91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0" t="s">
        <v>374</v>
      </c>
      <c r="H592" s="123"/>
      <c r="I592" s="123"/>
      <c r="J592" s="911"/>
      <c r="K592" s="912"/>
      <c r="L592" s="912"/>
      <c r="M592" s="912"/>
      <c r="N592" s="912"/>
      <c r="O592" s="912"/>
      <c r="P592" s="912"/>
      <c r="Q592" s="912"/>
      <c r="R592" s="912"/>
      <c r="S592" s="912"/>
      <c r="T592" s="91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0" t="s">
        <v>374</v>
      </c>
      <c r="H646" s="123"/>
      <c r="I646" s="123"/>
      <c r="J646" s="911"/>
      <c r="K646" s="912"/>
      <c r="L646" s="912"/>
      <c r="M646" s="912"/>
      <c r="N646" s="912"/>
      <c r="O646" s="912"/>
      <c r="P646" s="912"/>
      <c r="Q646" s="912"/>
      <c r="R646" s="912"/>
      <c r="S646" s="912"/>
      <c r="T646" s="91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9" t="s">
        <v>31</v>
      </c>
      <c r="AH701" s="385"/>
      <c r="AI701" s="385"/>
      <c r="AJ701" s="385"/>
      <c r="AK701" s="385"/>
      <c r="AL701" s="385"/>
      <c r="AM701" s="385"/>
      <c r="AN701" s="385"/>
      <c r="AO701" s="385"/>
      <c r="AP701" s="385"/>
      <c r="AQ701" s="385"/>
      <c r="AR701" s="385"/>
      <c r="AS701" s="385"/>
      <c r="AT701" s="385"/>
      <c r="AU701" s="385"/>
      <c r="AV701" s="385"/>
      <c r="AW701" s="385"/>
      <c r="AX701" s="830"/>
    </row>
    <row r="702" spans="1:50" ht="60" customHeight="1" x14ac:dyDescent="0.15">
      <c r="A702" s="881" t="s">
        <v>259</v>
      </c>
      <c r="B702" s="882"/>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574</v>
      </c>
      <c r="AE702" s="346"/>
      <c r="AF702" s="346"/>
      <c r="AG702" s="388" t="s">
        <v>614</v>
      </c>
      <c r="AH702" s="389"/>
      <c r="AI702" s="389"/>
      <c r="AJ702" s="389"/>
      <c r="AK702" s="389"/>
      <c r="AL702" s="389"/>
      <c r="AM702" s="389"/>
      <c r="AN702" s="389"/>
      <c r="AO702" s="389"/>
      <c r="AP702" s="389"/>
      <c r="AQ702" s="389"/>
      <c r="AR702" s="389"/>
      <c r="AS702" s="389"/>
      <c r="AT702" s="389"/>
      <c r="AU702" s="389"/>
      <c r="AV702" s="389"/>
      <c r="AW702" s="389"/>
      <c r="AX702" s="390"/>
    </row>
    <row r="703" spans="1:50" ht="60" customHeight="1" x14ac:dyDescent="0.15">
      <c r="A703" s="883"/>
      <c r="B703" s="884"/>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28" t="s">
        <v>574</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85"/>
      <c r="B704" s="886"/>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574</v>
      </c>
      <c r="AE704" s="788"/>
      <c r="AF704" s="788"/>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574</v>
      </c>
      <c r="AE705" s="720"/>
      <c r="AF705" s="720"/>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9"/>
      <c r="D706" s="800"/>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612</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612</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4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574</v>
      </c>
      <c r="AE708" s="610"/>
      <c r="AF708" s="610"/>
      <c r="AG708" s="747" t="s">
        <v>700</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574</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613</v>
      </c>
      <c r="AE710" s="329"/>
      <c r="AF710" s="329"/>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8" t="s">
        <v>574</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613</v>
      </c>
      <c r="AE712" s="788"/>
      <c r="AF712" s="788"/>
      <c r="AG712" s="815" t="s">
        <v>620</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65" t="s">
        <v>471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613</v>
      </c>
      <c r="AE713" s="329"/>
      <c r="AF713" s="668"/>
      <c r="AG713" s="101" t="s">
        <v>605</v>
      </c>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574</v>
      </c>
      <c r="AE714" s="813"/>
      <c r="AF714" s="814"/>
      <c r="AG714" s="741" t="s">
        <v>637</v>
      </c>
      <c r="AH714" s="742"/>
      <c r="AI714" s="742"/>
      <c r="AJ714" s="742"/>
      <c r="AK714" s="742"/>
      <c r="AL714" s="742"/>
      <c r="AM714" s="742"/>
      <c r="AN714" s="742"/>
      <c r="AO714" s="742"/>
      <c r="AP714" s="742"/>
      <c r="AQ714" s="742"/>
      <c r="AR714" s="742"/>
      <c r="AS714" s="742"/>
      <c r="AT714" s="742"/>
      <c r="AU714" s="742"/>
      <c r="AV714" s="742"/>
      <c r="AW714" s="742"/>
      <c r="AX714" s="743"/>
    </row>
    <row r="715" spans="1:50" ht="45"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574</v>
      </c>
      <c r="AE715" s="610"/>
      <c r="AF715" s="661"/>
      <c r="AG715" s="747" t="s">
        <v>621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613</v>
      </c>
      <c r="AE716" s="632"/>
      <c r="AF716" s="632"/>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7"/>
      <c r="B717" s="649"/>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574</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613</v>
      </c>
      <c r="AE718" s="329"/>
      <c r="AF718" s="329"/>
      <c r="AG718" s="127" t="s">
        <v>623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574</v>
      </c>
      <c r="AE719" s="610"/>
      <c r="AF719" s="610"/>
      <c r="AG719" s="125" t="s">
        <v>624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t="s">
        <v>569</v>
      </c>
      <c r="D721" s="297"/>
      <c r="E721" s="297"/>
      <c r="F721" s="298"/>
      <c r="G721" s="287"/>
      <c r="H721" s="288"/>
      <c r="I721" s="83" t="str">
        <f>IF(OR(G721="　", G721=""), "", "-")</f>
        <v/>
      </c>
      <c r="J721" s="291">
        <v>61</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9" customHeight="1" x14ac:dyDescent="0.15">
      <c r="A726" s="645" t="s">
        <v>48</v>
      </c>
      <c r="B726" s="807"/>
      <c r="C726" s="820" t="s">
        <v>53</v>
      </c>
      <c r="D726" s="842"/>
      <c r="E726" s="842"/>
      <c r="F726" s="843"/>
      <c r="G726" s="582" t="s">
        <v>626</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33" customHeight="1" thickBot="1" x14ac:dyDescent="0.2">
      <c r="A727" s="808"/>
      <c r="B727" s="809"/>
      <c r="C727" s="753" t="s">
        <v>57</v>
      </c>
      <c r="D727" s="754"/>
      <c r="E727" s="754"/>
      <c r="F727" s="755"/>
      <c r="G727" s="580" t="s">
        <v>638</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46.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45"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2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8" t="s">
        <v>549</v>
      </c>
      <c r="B737" s="210"/>
      <c r="C737" s="210"/>
      <c r="D737" s="211"/>
      <c r="E737" s="1007" t="s">
        <v>627</v>
      </c>
      <c r="F737" s="1007"/>
      <c r="G737" s="1007"/>
      <c r="H737" s="1007"/>
      <c r="I737" s="1007"/>
      <c r="J737" s="1007"/>
      <c r="K737" s="1007"/>
      <c r="L737" s="1007"/>
      <c r="M737" s="1007"/>
      <c r="N737" s="365" t="s">
        <v>542</v>
      </c>
      <c r="O737" s="365"/>
      <c r="P737" s="365"/>
      <c r="Q737" s="365"/>
      <c r="R737" s="1007" t="s">
        <v>628</v>
      </c>
      <c r="S737" s="1007"/>
      <c r="T737" s="1007"/>
      <c r="U737" s="1007"/>
      <c r="V737" s="1007"/>
      <c r="W737" s="1007"/>
      <c r="X737" s="1007"/>
      <c r="Y737" s="1007"/>
      <c r="Z737" s="1007"/>
      <c r="AA737" s="365" t="s">
        <v>541</v>
      </c>
      <c r="AB737" s="365"/>
      <c r="AC737" s="365"/>
      <c r="AD737" s="365"/>
      <c r="AE737" s="1007" t="s">
        <v>629</v>
      </c>
      <c r="AF737" s="1007"/>
      <c r="AG737" s="1007"/>
      <c r="AH737" s="1007"/>
      <c r="AI737" s="1007"/>
      <c r="AJ737" s="1007"/>
      <c r="AK737" s="1007"/>
      <c r="AL737" s="1007"/>
      <c r="AM737" s="1007"/>
      <c r="AN737" s="365" t="s">
        <v>540</v>
      </c>
      <c r="AO737" s="365"/>
      <c r="AP737" s="365"/>
      <c r="AQ737" s="365"/>
      <c r="AR737" s="999" t="s">
        <v>630</v>
      </c>
      <c r="AS737" s="1000"/>
      <c r="AT737" s="1000"/>
      <c r="AU737" s="1000"/>
      <c r="AV737" s="1000"/>
      <c r="AW737" s="1000"/>
      <c r="AX737" s="1001"/>
      <c r="AY737" s="89"/>
      <c r="AZ737" s="89"/>
    </row>
    <row r="738" spans="1:52" ht="24.75" customHeight="1" x14ac:dyDescent="0.15">
      <c r="A738" s="1008" t="s">
        <v>539</v>
      </c>
      <c r="B738" s="210"/>
      <c r="C738" s="210"/>
      <c r="D738" s="211"/>
      <c r="E738" s="1007" t="s">
        <v>631</v>
      </c>
      <c r="F738" s="1007"/>
      <c r="G738" s="1007"/>
      <c r="H738" s="1007"/>
      <c r="I738" s="1007"/>
      <c r="J738" s="1007"/>
      <c r="K738" s="1007"/>
      <c r="L738" s="1007"/>
      <c r="M738" s="1007"/>
      <c r="N738" s="365" t="s">
        <v>538</v>
      </c>
      <c r="O738" s="365"/>
      <c r="P738" s="365"/>
      <c r="Q738" s="365"/>
      <c r="R738" s="1007" t="s">
        <v>632</v>
      </c>
      <c r="S738" s="1007"/>
      <c r="T738" s="1007"/>
      <c r="U738" s="1007"/>
      <c r="V738" s="1007"/>
      <c r="W738" s="1007"/>
      <c r="X738" s="1007"/>
      <c r="Y738" s="1007"/>
      <c r="Z738" s="1007"/>
      <c r="AA738" s="365" t="s">
        <v>537</v>
      </c>
      <c r="AB738" s="365"/>
      <c r="AC738" s="365"/>
      <c r="AD738" s="365"/>
      <c r="AE738" s="1007" t="s">
        <v>633</v>
      </c>
      <c r="AF738" s="1007"/>
      <c r="AG738" s="1007"/>
      <c r="AH738" s="1007"/>
      <c r="AI738" s="1007"/>
      <c r="AJ738" s="1007"/>
      <c r="AK738" s="1007"/>
      <c r="AL738" s="1007"/>
      <c r="AM738" s="1007"/>
      <c r="AN738" s="365" t="s">
        <v>533</v>
      </c>
      <c r="AO738" s="365"/>
      <c r="AP738" s="365"/>
      <c r="AQ738" s="365"/>
      <c r="AR738" s="999" t="s">
        <v>634</v>
      </c>
      <c r="AS738" s="1000"/>
      <c r="AT738" s="1000"/>
      <c r="AU738" s="1000"/>
      <c r="AV738" s="1000"/>
      <c r="AW738" s="1000"/>
      <c r="AX738" s="1001"/>
    </row>
    <row r="739" spans="1:52" ht="24.75" customHeight="1" thickBot="1" x14ac:dyDescent="0.2">
      <c r="A739" s="1009" t="s">
        <v>529</v>
      </c>
      <c r="B739" s="1010"/>
      <c r="C739" s="1010"/>
      <c r="D739" s="1011"/>
      <c r="E739" s="1012" t="s">
        <v>569</v>
      </c>
      <c r="F739" s="1002"/>
      <c r="G739" s="1002"/>
      <c r="H739" s="93" t="str">
        <f>IF(E739="", "", "(")</f>
        <v>(</v>
      </c>
      <c r="I739" s="1002"/>
      <c r="J739" s="1002"/>
      <c r="K739" s="93" t="str">
        <f>IF(OR(I739="　", I739=""), "", "-")</f>
        <v/>
      </c>
      <c r="L739" s="1003">
        <v>322</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19" t="s">
        <v>509</v>
      </c>
      <c r="B740" s="620"/>
      <c r="C740" s="620"/>
      <c r="D740" s="620"/>
      <c r="E740" s="620"/>
      <c r="F740" s="62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511</v>
      </c>
      <c r="B779" s="634"/>
      <c r="C779" s="634"/>
      <c r="D779" s="634"/>
      <c r="E779" s="634"/>
      <c r="F779" s="635"/>
      <c r="G779" s="600" t="s">
        <v>663</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668</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662</v>
      </c>
      <c r="H781" s="676"/>
      <c r="I781" s="676"/>
      <c r="J781" s="676"/>
      <c r="K781" s="677"/>
      <c r="L781" s="669" t="s">
        <v>682</v>
      </c>
      <c r="M781" s="670"/>
      <c r="N781" s="670"/>
      <c r="O781" s="670"/>
      <c r="P781" s="670"/>
      <c r="Q781" s="670"/>
      <c r="R781" s="670"/>
      <c r="S781" s="670"/>
      <c r="T781" s="670"/>
      <c r="U781" s="670"/>
      <c r="V781" s="670"/>
      <c r="W781" s="670"/>
      <c r="X781" s="671"/>
      <c r="Y781" s="393">
        <v>8.4</v>
      </c>
      <c r="Z781" s="394"/>
      <c r="AA781" s="394"/>
      <c r="AB781" s="810"/>
      <c r="AC781" s="675" t="s">
        <v>657</v>
      </c>
      <c r="AD781" s="676"/>
      <c r="AE781" s="676"/>
      <c r="AF781" s="676"/>
      <c r="AG781" s="677"/>
      <c r="AH781" s="669" t="s">
        <v>659</v>
      </c>
      <c r="AI781" s="670"/>
      <c r="AJ781" s="670"/>
      <c r="AK781" s="670"/>
      <c r="AL781" s="670"/>
      <c r="AM781" s="670"/>
      <c r="AN781" s="670"/>
      <c r="AO781" s="670"/>
      <c r="AP781" s="670"/>
      <c r="AQ781" s="670"/>
      <c r="AR781" s="670"/>
      <c r="AS781" s="670"/>
      <c r="AT781" s="671"/>
      <c r="AU781" s="393">
        <v>1.3</v>
      </c>
      <c r="AV781" s="394"/>
      <c r="AW781" s="394"/>
      <c r="AX781" s="395"/>
    </row>
    <row r="782" spans="1:50" ht="24.75" customHeight="1" x14ac:dyDescent="0.15">
      <c r="A782" s="636"/>
      <c r="B782" s="637"/>
      <c r="C782" s="637"/>
      <c r="D782" s="637"/>
      <c r="E782" s="637"/>
      <c r="F782" s="638"/>
      <c r="G782" s="611" t="s">
        <v>683</v>
      </c>
      <c r="H782" s="612"/>
      <c r="I782" s="612"/>
      <c r="J782" s="612"/>
      <c r="K782" s="613"/>
      <c r="L782" s="603" t="s">
        <v>684</v>
      </c>
      <c r="M782" s="604"/>
      <c r="N782" s="604"/>
      <c r="O782" s="604"/>
      <c r="P782" s="604"/>
      <c r="Q782" s="604"/>
      <c r="R782" s="604"/>
      <c r="S782" s="604"/>
      <c r="T782" s="604"/>
      <c r="U782" s="604"/>
      <c r="V782" s="604"/>
      <c r="W782" s="604"/>
      <c r="X782" s="605"/>
      <c r="Y782" s="606">
        <v>7.5</v>
      </c>
      <c r="Z782" s="607"/>
      <c r="AA782" s="607"/>
      <c r="AB782" s="617"/>
      <c r="AC782" s="611" t="s">
        <v>658</v>
      </c>
      <c r="AD782" s="612"/>
      <c r="AE782" s="612"/>
      <c r="AF782" s="612"/>
      <c r="AG782" s="613"/>
      <c r="AH782" s="603" t="s">
        <v>660</v>
      </c>
      <c r="AI782" s="604"/>
      <c r="AJ782" s="604"/>
      <c r="AK782" s="604"/>
      <c r="AL782" s="604"/>
      <c r="AM782" s="604"/>
      <c r="AN782" s="604"/>
      <c r="AO782" s="604"/>
      <c r="AP782" s="604"/>
      <c r="AQ782" s="604"/>
      <c r="AR782" s="604"/>
      <c r="AS782" s="604"/>
      <c r="AT782" s="605"/>
      <c r="AU782" s="606">
        <v>0.3</v>
      </c>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15.9</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1.6</v>
      </c>
      <c r="AV791" s="837"/>
      <c r="AW791" s="837"/>
      <c r="AX791" s="839"/>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3"/>
      <c r="Z794" s="394"/>
      <c r="AA794" s="394"/>
      <c r="AB794" s="810"/>
      <c r="AC794" s="675"/>
      <c r="AD794" s="676"/>
      <c r="AE794" s="676"/>
      <c r="AF794" s="676"/>
      <c r="AG794" s="677"/>
      <c r="AH794" s="669"/>
      <c r="AI794" s="670"/>
      <c r="AJ794" s="670"/>
      <c r="AK794" s="670"/>
      <c r="AL794" s="670"/>
      <c r="AM794" s="670"/>
      <c r="AN794" s="670"/>
      <c r="AO794" s="670"/>
      <c r="AP794" s="670"/>
      <c r="AQ794" s="670"/>
      <c r="AR794" s="670"/>
      <c r="AS794" s="670"/>
      <c r="AT794" s="671"/>
      <c r="AU794" s="393"/>
      <c r="AV794" s="394"/>
      <c r="AW794" s="394"/>
      <c r="AX794" s="395"/>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3"/>
      <c r="Z807" s="394"/>
      <c r="AA807" s="394"/>
      <c r="AB807" s="810"/>
      <c r="AC807" s="675"/>
      <c r="AD807" s="676"/>
      <c r="AE807" s="676"/>
      <c r="AF807" s="676"/>
      <c r="AG807" s="677"/>
      <c r="AH807" s="669"/>
      <c r="AI807" s="670"/>
      <c r="AJ807" s="670"/>
      <c r="AK807" s="670"/>
      <c r="AL807" s="670"/>
      <c r="AM807" s="670"/>
      <c r="AN807" s="670"/>
      <c r="AO807" s="670"/>
      <c r="AP807" s="670"/>
      <c r="AQ807" s="670"/>
      <c r="AR807" s="670"/>
      <c r="AS807" s="670"/>
      <c r="AT807" s="671"/>
      <c r="AU807" s="393"/>
      <c r="AV807" s="394"/>
      <c r="AW807" s="394"/>
      <c r="AX807" s="395"/>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3"/>
      <c r="Z820" s="394"/>
      <c r="AA820" s="394"/>
      <c r="AB820" s="810"/>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7.5" customHeight="1" x14ac:dyDescent="0.15">
      <c r="A837" s="376">
        <v>1</v>
      </c>
      <c r="B837" s="376">
        <v>1</v>
      </c>
      <c r="C837" s="361" t="s">
        <v>639</v>
      </c>
      <c r="D837" s="347"/>
      <c r="E837" s="347"/>
      <c r="F837" s="347"/>
      <c r="G837" s="347"/>
      <c r="H837" s="347"/>
      <c r="I837" s="347"/>
      <c r="J837" s="348">
        <v>1011001017799</v>
      </c>
      <c r="K837" s="349"/>
      <c r="L837" s="349"/>
      <c r="M837" s="349"/>
      <c r="N837" s="349"/>
      <c r="O837" s="349"/>
      <c r="P837" s="362" t="s">
        <v>685</v>
      </c>
      <c r="Q837" s="350"/>
      <c r="R837" s="350"/>
      <c r="S837" s="350"/>
      <c r="T837" s="350"/>
      <c r="U837" s="350"/>
      <c r="V837" s="350"/>
      <c r="W837" s="350"/>
      <c r="X837" s="350"/>
      <c r="Y837" s="351">
        <v>15.9</v>
      </c>
      <c r="Z837" s="352"/>
      <c r="AA837" s="352"/>
      <c r="AB837" s="353"/>
      <c r="AC837" s="363" t="s">
        <v>497</v>
      </c>
      <c r="AD837" s="371"/>
      <c r="AE837" s="371"/>
      <c r="AF837" s="371"/>
      <c r="AG837" s="371"/>
      <c r="AH837" s="372">
        <v>1</v>
      </c>
      <c r="AI837" s="373"/>
      <c r="AJ837" s="373"/>
      <c r="AK837" s="373"/>
      <c r="AL837" s="357">
        <v>98.7</v>
      </c>
      <c r="AM837" s="358"/>
      <c r="AN837" s="358"/>
      <c r="AO837" s="359"/>
      <c r="AP837" s="360"/>
      <c r="AQ837" s="360"/>
      <c r="AR837" s="360"/>
      <c r="AS837" s="360"/>
      <c r="AT837" s="360"/>
      <c r="AU837" s="360"/>
      <c r="AV837" s="360"/>
      <c r="AW837" s="360"/>
      <c r="AX837" s="360"/>
    </row>
    <row r="838" spans="1:50" ht="35.25" customHeight="1" x14ac:dyDescent="0.15">
      <c r="A838" s="376">
        <v>2</v>
      </c>
      <c r="B838" s="376">
        <v>1</v>
      </c>
      <c r="C838" s="361" t="s">
        <v>640</v>
      </c>
      <c r="D838" s="347"/>
      <c r="E838" s="347"/>
      <c r="F838" s="347"/>
      <c r="G838" s="347"/>
      <c r="H838" s="347"/>
      <c r="I838" s="347"/>
      <c r="J838" s="348">
        <v>4010401022860</v>
      </c>
      <c r="K838" s="349"/>
      <c r="L838" s="349"/>
      <c r="M838" s="349"/>
      <c r="N838" s="349"/>
      <c r="O838" s="349"/>
      <c r="P838" s="362" t="s">
        <v>665</v>
      </c>
      <c r="Q838" s="350"/>
      <c r="R838" s="350"/>
      <c r="S838" s="350"/>
      <c r="T838" s="350"/>
      <c r="U838" s="350"/>
      <c r="V838" s="350"/>
      <c r="W838" s="350"/>
      <c r="X838" s="350"/>
      <c r="Y838" s="351">
        <v>6</v>
      </c>
      <c r="Z838" s="352"/>
      <c r="AA838" s="352"/>
      <c r="AB838" s="353"/>
      <c r="AC838" s="363" t="s">
        <v>497</v>
      </c>
      <c r="AD838" s="363"/>
      <c r="AE838" s="363"/>
      <c r="AF838" s="363"/>
      <c r="AG838" s="363"/>
      <c r="AH838" s="372">
        <v>3</v>
      </c>
      <c r="AI838" s="373"/>
      <c r="AJ838" s="373"/>
      <c r="AK838" s="373"/>
      <c r="AL838" s="357">
        <v>75</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641</v>
      </c>
      <c r="D839" s="347"/>
      <c r="E839" s="347"/>
      <c r="F839" s="347"/>
      <c r="G839" s="347"/>
      <c r="H839" s="347"/>
      <c r="I839" s="347"/>
      <c r="J839" s="348">
        <v>6010001021699</v>
      </c>
      <c r="K839" s="349"/>
      <c r="L839" s="349"/>
      <c r="M839" s="349"/>
      <c r="N839" s="349"/>
      <c r="O839" s="349"/>
      <c r="P839" s="362" t="s">
        <v>647</v>
      </c>
      <c r="Q839" s="350"/>
      <c r="R839" s="350"/>
      <c r="S839" s="350"/>
      <c r="T839" s="350"/>
      <c r="U839" s="350"/>
      <c r="V839" s="350"/>
      <c r="W839" s="350"/>
      <c r="X839" s="350"/>
      <c r="Y839" s="351">
        <v>5</v>
      </c>
      <c r="Z839" s="352"/>
      <c r="AA839" s="352"/>
      <c r="AB839" s="353"/>
      <c r="AC839" s="363" t="s">
        <v>503</v>
      </c>
      <c r="AD839" s="363"/>
      <c r="AE839" s="363"/>
      <c r="AF839" s="363"/>
      <c r="AG839" s="363"/>
      <c r="AH839" s="355" t="s">
        <v>653</v>
      </c>
      <c r="AI839" s="356"/>
      <c r="AJ839" s="356"/>
      <c r="AK839" s="356"/>
      <c r="AL839" s="357">
        <v>100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77" t="s">
        <v>642</v>
      </c>
      <c r="D840" s="378"/>
      <c r="E840" s="378"/>
      <c r="F840" s="378"/>
      <c r="G840" s="378"/>
      <c r="H840" s="378"/>
      <c r="I840" s="379"/>
      <c r="J840" s="915">
        <v>7010501016231</v>
      </c>
      <c r="K840" s="916"/>
      <c r="L840" s="916"/>
      <c r="M840" s="916"/>
      <c r="N840" s="916"/>
      <c r="O840" s="917"/>
      <c r="P840" s="921" t="s">
        <v>648</v>
      </c>
      <c r="Q840" s="922"/>
      <c r="R840" s="922"/>
      <c r="S840" s="922"/>
      <c r="T840" s="922"/>
      <c r="U840" s="922"/>
      <c r="V840" s="922"/>
      <c r="W840" s="922"/>
      <c r="X840" s="923"/>
      <c r="Y840" s="351">
        <v>2</v>
      </c>
      <c r="Z840" s="352"/>
      <c r="AA840" s="352"/>
      <c r="AB840" s="353"/>
      <c r="AC840" s="206" t="s">
        <v>503</v>
      </c>
      <c r="AD840" s="391"/>
      <c r="AE840" s="391"/>
      <c r="AF840" s="391"/>
      <c r="AG840" s="392"/>
      <c r="AH840" s="847" t="s">
        <v>654</v>
      </c>
      <c r="AI840" s="848"/>
      <c r="AJ840" s="848"/>
      <c r="AK840" s="849"/>
      <c r="AL840" s="357">
        <v>100</v>
      </c>
      <c r="AM840" s="358"/>
      <c r="AN840" s="358"/>
      <c r="AO840" s="359"/>
      <c r="AP840" s="360"/>
      <c r="AQ840" s="360"/>
      <c r="AR840" s="360"/>
      <c r="AS840" s="360"/>
      <c r="AT840" s="360"/>
      <c r="AU840" s="360"/>
      <c r="AV840" s="360"/>
      <c r="AW840" s="360"/>
      <c r="AX840" s="360"/>
    </row>
    <row r="841" spans="1:50" ht="41.25" customHeight="1" x14ac:dyDescent="0.15">
      <c r="A841" s="376">
        <v>5</v>
      </c>
      <c r="B841" s="376">
        <v>1</v>
      </c>
      <c r="C841" s="361" t="s">
        <v>640</v>
      </c>
      <c r="D841" s="347"/>
      <c r="E841" s="347"/>
      <c r="F841" s="347"/>
      <c r="G841" s="347"/>
      <c r="H841" s="347"/>
      <c r="I841" s="347"/>
      <c r="J841" s="348">
        <v>4010401022860</v>
      </c>
      <c r="K841" s="349"/>
      <c r="L841" s="349"/>
      <c r="M841" s="349"/>
      <c r="N841" s="349"/>
      <c r="O841" s="349"/>
      <c r="P841" s="362" t="s">
        <v>664</v>
      </c>
      <c r="Q841" s="350"/>
      <c r="R841" s="350"/>
      <c r="S841" s="350"/>
      <c r="T841" s="350"/>
      <c r="U841" s="350"/>
      <c r="V841" s="350"/>
      <c r="W841" s="350"/>
      <c r="X841" s="350"/>
      <c r="Y841" s="351">
        <v>1</v>
      </c>
      <c r="Z841" s="352"/>
      <c r="AA841" s="352"/>
      <c r="AB841" s="353"/>
      <c r="AC841" s="844" t="s">
        <v>497</v>
      </c>
      <c r="AD841" s="845"/>
      <c r="AE841" s="845"/>
      <c r="AF841" s="845"/>
      <c r="AG841" s="846"/>
      <c r="AH841" s="847">
        <v>2</v>
      </c>
      <c r="AI841" s="848"/>
      <c r="AJ841" s="848"/>
      <c r="AK841" s="849"/>
      <c r="AL841" s="357">
        <v>43.8</v>
      </c>
      <c r="AM841" s="358"/>
      <c r="AN841" s="358"/>
      <c r="AO841" s="359"/>
      <c r="AP841" s="360"/>
      <c r="AQ841" s="360"/>
      <c r="AR841" s="360"/>
      <c r="AS841" s="360"/>
      <c r="AT841" s="360"/>
      <c r="AU841" s="360"/>
      <c r="AV841" s="360"/>
      <c r="AW841" s="360"/>
      <c r="AX841" s="360"/>
    </row>
    <row r="842" spans="1:50" ht="30" customHeight="1" x14ac:dyDescent="0.15">
      <c r="A842" s="376">
        <v>6</v>
      </c>
      <c r="B842" s="376">
        <v>1</v>
      </c>
      <c r="C842" s="377" t="s">
        <v>643</v>
      </c>
      <c r="D842" s="378"/>
      <c r="E842" s="378"/>
      <c r="F842" s="378"/>
      <c r="G842" s="378"/>
      <c r="H842" s="378"/>
      <c r="I842" s="379"/>
      <c r="J842" s="915">
        <v>4011401002621</v>
      </c>
      <c r="K842" s="916"/>
      <c r="L842" s="916"/>
      <c r="M842" s="916"/>
      <c r="N842" s="916"/>
      <c r="O842" s="917"/>
      <c r="P842" s="921" t="s">
        <v>649</v>
      </c>
      <c r="Q842" s="922"/>
      <c r="R842" s="922"/>
      <c r="S842" s="922"/>
      <c r="T842" s="922"/>
      <c r="U842" s="922"/>
      <c r="V842" s="922"/>
      <c r="W842" s="922"/>
      <c r="X842" s="923"/>
      <c r="Y842" s="351">
        <v>1</v>
      </c>
      <c r="Z842" s="352"/>
      <c r="AA842" s="352"/>
      <c r="AB842" s="353"/>
      <c r="AC842" s="844" t="s">
        <v>503</v>
      </c>
      <c r="AD842" s="845"/>
      <c r="AE842" s="845"/>
      <c r="AF842" s="845"/>
      <c r="AG842" s="846"/>
      <c r="AH842" s="847" t="s">
        <v>655</v>
      </c>
      <c r="AI842" s="848"/>
      <c r="AJ842" s="848"/>
      <c r="AK842" s="849"/>
      <c r="AL842" s="357">
        <v>100</v>
      </c>
      <c r="AM842" s="358"/>
      <c r="AN842" s="358"/>
      <c r="AO842" s="359"/>
      <c r="AP842" s="360"/>
      <c r="AQ842" s="360"/>
      <c r="AR842" s="360"/>
      <c r="AS842" s="360"/>
      <c r="AT842" s="360"/>
      <c r="AU842" s="360"/>
      <c r="AV842" s="360"/>
      <c r="AW842" s="360"/>
      <c r="AX842" s="360"/>
    </row>
    <row r="843" spans="1:50" ht="30" customHeight="1" x14ac:dyDescent="0.15">
      <c r="A843" s="376">
        <v>7</v>
      </c>
      <c r="B843" s="376">
        <v>1</v>
      </c>
      <c r="C843" s="377" t="s">
        <v>644</v>
      </c>
      <c r="D843" s="378"/>
      <c r="E843" s="378"/>
      <c r="F843" s="378"/>
      <c r="G843" s="378"/>
      <c r="H843" s="378"/>
      <c r="I843" s="379"/>
      <c r="J843" s="915">
        <v>3010905000792</v>
      </c>
      <c r="K843" s="916"/>
      <c r="L843" s="916"/>
      <c r="M843" s="916"/>
      <c r="N843" s="916"/>
      <c r="O843" s="917"/>
      <c r="P843" s="921" t="s">
        <v>650</v>
      </c>
      <c r="Q843" s="922"/>
      <c r="R843" s="922"/>
      <c r="S843" s="922"/>
      <c r="T843" s="922"/>
      <c r="U843" s="922"/>
      <c r="V843" s="922"/>
      <c r="W843" s="922"/>
      <c r="X843" s="923"/>
      <c r="Y843" s="351">
        <v>0.7</v>
      </c>
      <c r="Z843" s="352"/>
      <c r="AA843" s="352"/>
      <c r="AB843" s="353"/>
      <c r="AC843" s="844" t="s">
        <v>503</v>
      </c>
      <c r="AD843" s="845"/>
      <c r="AE843" s="845"/>
      <c r="AF843" s="845"/>
      <c r="AG843" s="846"/>
      <c r="AH843" s="847" t="s">
        <v>655</v>
      </c>
      <c r="AI843" s="848"/>
      <c r="AJ843" s="848"/>
      <c r="AK843" s="849"/>
      <c r="AL843" s="357">
        <v>100</v>
      </c>
      <c r="AM843" s="358"/>
      <c r="AN843" s="358"/>
      <c r="AO843" s="359"/>
      <c r="AP843" s="360"/>
      <c r="AQ843" s="360"/>
      <c r="AR843" s="360"/>
      <c r="AS843" s="360"/>
      <c r="AT843" s="360"/>
      <c r="AU843" s="360"/>
      <c r="AV843" s="360"/>
      <c r="AW843" s="360"/>
      <c r="AX843" s="360"/>
    </row>
    <row r="844" spans="1:50" ht="30" customHeight="1" x14ac:dyDescent="0.15">
      <c r="A844" s="376">
        <v>8</v>
      </c>
      <c r="B844" s="376">
        <v>1</v>
      </c>
      <c r="C844" s="377" t="s">
        <v>645</v>
      </c>
      <c r="D844" s="378"/>
      <c r="E844" s="378"/>
      <c r="F844" s="378"/>
      <c r="G844" s="378"/>
      <c r="H844" s="378"/>
      <c r="I844" s="379"/>
      <c r="J844" s="915">
        <v>3010002049767</v>
      </c>
      <c r="K844" s="916"/>
      <c r="L844" s="916"/>
      <c r="M844" s="916"/>
      <c r="N844" s="916"/>
      <c r="O844" s="917"/>
      <c r="P844" s="921" t="s">
        <v>651</v>
      </c>
      <c r="Q844" s="922"/>
      <c r="R844" s="922"/>
      <c r="S844" s="922"/>
      <c r="T844" s="922"/>
      <c r="U844" s="922"/>
      <c r="V844" s="922"/>
      <c r="W844" s="922"/>
      <c r="X844" s="923"/>
      <c r="Y844" s="351">
        <v>0.4</v>
      </c>
      <c r="Z844" s="352"/>
      <c r="AA844" s="352"/>
      <c r="AB844" s="353"/>
      <c r="AC844" s="844" t="s">
        <v>503</v>
      </c>
      <c r="AD844" s="845"/>
      <c r="AE844" s="845"/>
      <c r="AF844" s="845"/>
      <c r="AG844" s="846"/>
      <c r="AH844" s="847" t="s">
        <v>669</v>
      </c>
      <c r="AI844" s="848"/>
      <c r="AJ844" s="848"/>
      <c r="AK844" s="849"/>
      <c r="AL844" s="357">
        <v>100</v>
      </c>
      <c r="AM844" s="358"/>
      <c r="AN844" s="358"/>
      <c r="AO844" s="359"/>
      <c r="AP844" s="360"/>
      <c r="AQ844" s="360"/>
      <c r="AR844" s="360"/>
      <c r="AS844" s="360"/>
      <c r="AT844" s="360"/>
      <c r="AU844" s="360"/>
      <c r="AV844" s="360"/>
      <c r="AW844" s="360"/>
      <c r="AX844" s="360"/>
    </row>
    <row r="845" spans="1:50" ht="30" customHeight="1" x14ac:dyDescent="0.15">
      <c r="A845" s="376">
        <v>9</v>
      </c>
      <c r="B845" s="376">
        <v>1</v>
      </c>
      <c r="C845" s="377" t="s">
        <v>646</v>
      </c>
      <c r="D845" s="378"/>
      <c r="E845" s="378"/>
      <c r="F845" s="378"/>
      <c r="G845" s="378"/>
      <c r="H845" s="378"/>
      <c r="I845" s="379"/>
      <c r="J845" s="915">
        <v>7010001011328</v>
      </c>
      <c r="K845" s="916"/>
      <c r="L845" s="916"/>
      <c r="M845" s="916"/>
      <c r="N845" s="916"/>
      <c r="O845" s="917"/>
      <c r="P845" s="921" t="s">
        <v>652</v>
      </c>
      <c r="Q845" s="922"/>
      <c r="R845" s="922"/>
      <c r="S845" s="922"/>
      <c r="T845" s="922"/>
      <c r="U845" s="922"/>
      <c r="V845" s="922"/>
      <c r="W845" s="922"/>
      <c r="X845" s="923"/>
      <c r="Y845" s="351">
        <v>0.3</v>
      </c>
      <c r="Z845" s="352"/>
      <c r="AA845" s="352"/>
      <c r="AB845" s="353"/>
      <c r="AC845" s="844" t="s">
        <v>503</v>
      </c>
      <c r="AD845" s="845"/>
      <c r="AE845" s="845"/>
      <c r="AF845" s="845"/>
      <c r="AG845" s="846"/>
      <c r="AH845" s="847" t="s">
        <v>656</v>
      </c>
      <c r="AI845" s="848"/>
      <c r="AJ845" s="848"/>
      <c r="AK845" s="849"/>
      <c r="AL845" s="357">
        <v>100</v>
      </c>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670</v>
      </c>
      <c r="D870" s="347"/>
      <c r="E870" s="347"/>
      <c r="F870" s="347"/>
      <c r="G870" s="347"/>
      <c r="H870" s="347"/>
      <c r="I870" s="347"/>
      <c r="J870" s="348" t="s">
        <v>655</v>
      </c>
      <c r="K870" s="349"/>
      <c r="L870" s="349"/>
      <c r="M870" s="349"/>
      <c r="N870" s="349"/>
      <c r="O870" s="349"/>
      <c r="P870" s="362" t="s">
        <v>681</v>
      </c>
      <c r="Q870" s="350"/>
      <c r="R870" s="350"/>
      <c r="S870" s="350"/>
      <c r="T870" s="350"/>
      <c r="U870" s="350"/>
      <c r="V870" s="350"/>
      <c r="W870" s="350"/>
      <c r="X870" s="350"/>
      <c r="Y870" s="351">
        <v>1.6</v>
      </c>
      <c r="Z870" s="352"/>
      <c r="AA870" s="352"/>
      <c r="AB870" s="353"/>
      <c r="AC870" s="363" t="s">
        <v>196</v>
      </c>
      <c r="AD870" s="371"/>
      <c r="AE870" s="371"/>
      <c r="AF870" s="371"/>
      <c r="AG870" s="371"/>
      <c r="AH870" s="372" t="s">
        <v>661</v>
      </c>
      <c r="AI870" s="373"/>
      <c r="AJ870" s="373"/>
      <c r="AK870" s="373"/>
      <c r="AL870" s="357" t="s">
        <v>655</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671</v>
      </c>
      <c r="D871" s="347"/>
      <c r="E871" s="347"/>
      <c r="F871" s="347"/>
      <c r="G871" s="347"/>
      <c r="H871" s="347"/>
      <c r="I871" s="347"/>
      <c r="J871" s="348" t="s">
        <v>655</v>
      </c>
      <c r="K871" s="349"/>
      <c r="L871" s="349"/>
      <c r="M871" s="349"/>
      <c r="N871" s="349"/>
      <c r="O871" s="349"/>
      <c r="P871" s="362" t="s">
        <v>681</v>
      </c>
      <c r="Q871" s="350"/>
      <c r="R871" s="350"/>
      <c r="S871" s="350"/>
      <c r="T871" s="350"/>
      <c r="U871" s="350"/>
      <c r="V871" s="350"/>
      <c r="W871" s="350"/>
      <c r="X871" s="350"/>
      <c r="Y871" s="351">
        <v>0.8</v>
      </c>
      <c r="Z871" s="352"/>
      <c r="AA871" s="352"/>
      <c r="AB871" s="353"/>
      <c r="AC871" s="363" t="s">
        <v>196</v>
      </c>
      <c r="AD871" s="371"/>
      <c r="AE871" s="371"/>
      <c r="AF871" s="371"/>
      <c r="AG871" s="371"/>
      <c r="AH871" s="372" t="s">
        <v>661</v>
      </c>
      <c r="AI871" s="373"/>
      <c r="AJ871" s="373"/>
      <c r="AK871" s="373"/>
      <c r="AL871" s="357" t="s">
        <v>655</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672</v>
      </c>
      <c r="D872" s="347"/>
      <c r="E872" s="347"/>
      <c r="F872" s="347"/>
      <c r="G872" s="347"/>
      <c r="H872" s="347"/>
      <c r="I872" s="347"/>
      <c r="J872" s="348" t="s">
        <v>655</v>
      </c>
      <c r="K872" s="349"/>
      <c r="L872" s="349"/>
      <c r="M872" s="349"/>
      <c r="N872" s="349"/>
      <c r="O872" s="349"/>
      <c r="P872" s="362" t="s">
        <v>681</v>
      </c>
      <c r="Q872" s="350"/>
      <c r="R872" s="350"/>
      <c r="S872" s="350"/>
      <c r="T872" s="350"/>
      <c r="U872" s="350"/>
      <c r="V872" s="350"/>
      <c r="W872" s="350"/>
      <c r="X872" s="350"/>
      <c r="Y872" s="351">
        <v>0.7</v>
      </c>
      <c r="Z872" s="352"/>
      <c r="AA872" s="352"/>
      <c r="AB872" s="353"/>
      <c r="AC872" s="363" t="s">
        <v>196</v>
      </c>
      <c r="AD872" s="371"/>
      <c r="AE872" s="371"/>
      <c r="AF872" s="371"/>
      <c r="AG872" s="371"/>
      <c r="AH872" s="372" t="s">
        <v>661</v>
      </c>
      <c r="AI872" s="373"/>
      <c r="AJ872" s="373"/>
      <c r="AK872" s="373"/>
      <c r="AL872" s="357" t="s">
        <v>655</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673</v>
      </c>
      <c r="D873" s="347"/>
      <c r="E873" s="347"/>
      <c r="F873" s="347"/>
      <c r="G873" s="347"/>
      <c r="H873" s="347"/>
      <c r="I873" s="347"/>
      <c r="J873" s="348" t="s">
        <v>655</v>
      </c>
      <c r="K873" s="349"/>
      <c r="L873" s="349"/>
      <c r="M873" s="349"/>
      <c r="N873" s="349"/>
      <c r="O873" s="349"/>
      <c r="P873" s="362" t="s">
        <v>681</v>
      </c>
      <c r="Q873" s="350"/>
      <c r="R873" s="350"/>
      <c r="S873" s="350"/>
      <c r="T873" s="350"/>
      <c r="U873" s="350"/>
      <c r="V873" s="350"/>
      <c r="W873" s="350"/>
      <c r="X873" s="350"/>
      <c r="Y873" s="351">
        <v>0.6</v>
      </c>
      <c r="Z873" s="352"/>
      <c r="AA873" s="352"/>
      <c r="AB873" s="353"/>
      <c r="AC873" s="363" t="s">
        <v>196</v>
      </c>
      <c r="AD873" s="371"/>
      <c r="AE873" s="371"/>
      <c r="AF873" s="371"/>
      <c r="AG873" s="371"/>
      <c r="AH873" s="372" t="s">
        <v>661</v>
      </c>
      <c r="AI873" s="373"/>
      <c r="AJ873" s="373"/>
      <c r="AK873" s="373"/>
      <c r="AL873" s="357" t="s">
        <v>655</v>
      </c>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674</v>
      </c>
      <c r="D874" s="347"/>
      <c r="E874" s="347"/>
      <c r="F874" s="347"/>
      <c r="G874" s="347"/>
      <c r="H874" s="347"/>
      <c r="I874" s="347"/>
      <c r="J874" s="348" t="s">
        <v>655</v>
      </c>
      <c r="K874" s="349"/>
      <c r="L874" s="349"/>
      <c r="M874" s="349"/>
      <c r="N874" s="349"/>
      <c r="O874" s="349"/>
      <c r="P874" s="362" t="s">
        <v>680</v>
      </c>
      <c r="Q874" s="350"/>
      <c r="R874" s="350"/>
      <c r="S874" s="350"/>
      <c r="T874" s="350"/>
      <c r="U874" s="350"/>
      <c r="V874" s="350"/>
      <c r="W874" s="350"/>
      <c r="X874" s="350"/>
      <c r="Y874" s="351">
        <v>0.6</v>
      </c>
      <c r="Z874" s="352"/>
      <c r="AA874" s="352"/>
      <c r="AB874" s="353"/>
      <c r="AC874" s="363" t="s">
        <v>196</v>
      </c>
      <c r="AD874" s="371"/>
      <c r="AE874" s="371"/>
      <c r="AF874" s="371"/>
      <c r="AG874" s="371"/>
      <c r="AH874" s="372" t="s">
        <v>661</v>
      </c>
      <c r="AI874" s="373"/>
      <c r="AJ874" s="373"/>
      <c r="AK874" s="373"/>
      <c r="AL874" s="357" t="s">
        <v>655</v>
      </c>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675</v>
      </c>
      <c r="D875" s="347"/>
      <c r="E875" s="347"/>
      <c r="F875" s="347"/>
      <c r="G875" s="347"/>
      <c r="H875" s="347"/>
      <c r="I875" s="347"/>
      <c r="J875" s="348" t="s">
        <v>655</v>
      </c>
      <c r="K875" s="349"/>
      <c r="L875" s="349"/>
      <c r="M875" s="349"/>
      <c r="N875" s="349"/>
      <c r="O875" s="349"/>
      <c r="P875" s="362" t="s">
        <v>681</v>
      </c>
      <c r="Q875" s="350"/>
      <c r="R875" s="350"/>
      <c r="S875" s="350"/>
      <c r="T875" s="350"/>
      <c r="U875" s="350"/>
      <c r="V875" s="350"/>
      <c r="W875" s="350"/>
      <c r="X875" s="350"/>
      <c r="Y875" s="351">
        <v>0.5</v>
      </c>
      <c r="Z875" s="352"/>
      <c r="AA875" s="352"/>
      <c r="AB875" s="353"/>
      <c r="AC875" s="363" t="s">
        <v>196</v>
      </c>
      <c r="AD875" s="371"/>
      <c r="AE875" s="371"/>
      <c r="AF875" s="371"/>
      <c r="AG875" s="371"/>
      <c r="AH875" s="372" t="s">
        <v>661</v>
      </c>
      <c r="AI875" s="373"/>
      <c r="AJ875" s="373"/>
      <c r="AK875" s="373"/>
      <c r="AL875" s="357" t="s">
        <v>655</v>
      </c>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676</v>
      </c>
      <c r="D876" s="347"/>
      <c r="E876" s="347"/>
      <c r="F876" s="347"/>
      <c r="G876" s="347"/>
      <c r="H876" s="347"/>
      <c r="I876" s="347"/>
      <c r="J876" s="348" t="s">
        <v>655</v>
      </c>
      <c r="K876" s="349"/>
      <c r="L876" s="349"/>
      <c r="M876" s="349"/>
      <c r="N876" s="349"/>
      <c r="O876" s="349"/>
      <c r="P876" s="362" t="s">
        <v>680</v>
      </c>
      <c r="Q876" s="350"/>
      <c r="R876" s="350"/>
      <c r="S876" s="350"/>
      <c r="T876" s="350"/>
      <c r="U876" s="350"/>
      <c r="V876" s="350"/>
      <c r="W876" s="350"/>
      <c r="X876" s="350"/>
      <c r="Y876" s="351">
        <v>0.5</v>
      </c>
      <c r="Z876" s="352"/>
      <c r="AA876" s="352"/>
      <c r="AB876" s="353"/>
      <c r="AC876" s="363" t="s">
        <v>196</v>
      </c>
      <c r="AD876" s="371"/>
      <c r="AE876" s="371"/>
      <c r="AF876" s="371"/>
      <c r="AG876" s="371"/>
      <c r="AH876" s="372" t="s">
        <v>661</v>
      </c>
      <c r="AI876" s="373"/>
      <c r="AJ876" s="373"/>
      <c r="AK876" s="373"/>
      <c r="AL876" s="357" t="s">
        <v>655</v>
      </c>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677</v>
      </c>
      <c r="D877" s="347"/>
      <c r="E877" s="347"/>
      <c r="F877" s="347"/>
      <c r="G877" s="347"/>
      <c r="H877" s="347"/>
      <c r="I877" s="347"/>
      <c r="J877" s="348" t="s">
        <v>655</v>
      </c>
      <c r="K877" s="349"/>
      <c r="L877" s="349"/>
      <c r="M877" s="349"/>
      <c r="N877" s="349"/>
      <c r="O877" s="349"/>
      <c r="P877" s="362" t="s">
        <v>680</v>
      </c>
      <c r="Q877" s="350"/>
      <c r="R877" s="350"/>
      <c r="S877" s="350"/>
      <c r="T877" s="350"/>
      <c r="U877" s="350"/>
      <c r="V877" s="350"/>
      <c r="W877" s="350"/>
      <c r="X877" s="350"/>
      <c r="Y877" s="351">
        <v>0.5</v>
      </c>
      <c r="Z877" s="352"/>
      <c r="AA877" s="352"/>
      <c r="AB877" s="353"/>
      <c r="AC877" s="363" t="s">
        <v>196</v>
      </c>
      <c r="AD877" s="371"/>
      <c r="AE877" s="371"/>
      <c r="AF877" s="371"/>
      <c r="AG877" s="371"/>
      <c r="AH877" s="372" t="s">
        <v>661</v>
      </c>
      <c r="AI877" s="373"/>
      <c r="AJ877" s="373"/>
      <c r="AK877" s="373"/>
      <c r="AL877" s="357" t="s">
        <v>655</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678</v>
      </c>
      <c r="D878" s="347"/>
      <c r="E878" s="347"/>
      <c r="F878" s="347"/>
      <c r="G878" s="347"/>
      <c r="H878" s="347"/>
      <c r="I878" s="347"/>
      <c r="J878" s="348" t="s">
        <v>655</v>
      </c>
      <c r="K878" s="349"/>
      <c r="L878" s="349"/>
      <c r="M878" s="349"/>
      <c r="N878" s="349"/>
      <c r="O878" s="349"/>
      <c r="P878" s="362" t="s">
        <v>681</v>
      </c>
      <c r="Q878" s="350"/>
      <c r="R878" s="350"/>
      <c r="S878" s="350"/>
      <c r="T878" s="350"/>
      <c r="U878" s="350"/>
      <c r="V878" s="350"/>
      <c r="W878" s="350"/>
      <c r="X878" s="350"/>
      <c r="Y878" s="351">
        <v>0.4</v>
      </c>
      <c r="Z878" s="352"/>
      <c r="AA878" s="352"/>
      <c r="AB878" s="353"/>
      <c r="AC878" s="363" t="s">
        <v>196</v>
      </c>
      <c r="AD878" s="371"/>
      <c r="AE878" s="371"/>
      <c r="AF878" s="371"/>
      <c r="AG878" s="371"/>
      <c r="AH878" s="372" t="s">
        <v>661</v>
      </c>
      <c r="AI878" s="373"/>
      <c r="AJ878" s="373"/>
      <c r="AK878" s="373"/>
      <c r="AL878" s="357" t="s">
        <v>655</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679</v>
      </c>
      <c r="D879" s="347"/>
      <c r="E879" s="347"/>
      <c r="F879" s="347"/>
      <c r="G879" s="347"/>
      <c r="H879" s="347"/>
      <c r="I879" s="347"/>
      <c r="J879" s="348" t="s">
        <v>655</v>
      </c>
      <c r="K879" s="349"/>
      <c r="L879" s="349"/>
      <c r="M879" s="349"/>
      <c r="N879" s="349"/>
      <c r="O879" s="349"/>
      <c r="P879" s="362" t="s">
        <v>680</v>
      </c>
      <c r="Q879" s="350"/>
      <c r="R879" s="350"/>
      <c r="S879" s="350"/>
      <c r="T879" s="350"/>
      <c r="U879" s="350"/>
      <c r="V879" s="350"/>
      <c r="W879" s="350"/>
      <c r="X879" s="350"/>
      <c r="Y879" s="351">
        <v>0.4</v>
      </c>
      <c r="Z879" s="352"/>
      <c r="AA879" s="352"/>
      <c r="AB879" s="353"/>
      <c r="AC879" s="363" t="s">
        <v>196</v>
      </c>
      <c r="AD879" s="371"/>
      <c r="AE879" s="371"/>
      <c r="AF879" s="371"/>
      <c r="AG879" s="371"/>
      <c r="AH879" s="372" t="s">
        <v>661</v>
      </c>
      <c r="AI879" s="373"/>
      <c r="AJ879" s="373"/>
      <c r="AK879" s="373"/>
      <c r="AL879" s="357" t="s">
        <v>655</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686</v>
      </c>
      <c r="F1102" s="375"/>
      <c r="G1102" s="375"/>
      <c r="H1102" s="375"/>
      <c r="I1102" s="375"/>
      <c r="J1102" s="348" t="s">
        <v>687</v>
      </c>
      <c r="K1102" s="349"/>
      <c r="L1102" s="349"/>
      <c r="M1102" s="349"/>
      <c r="N1102" s="349"/>
      <c r="O1102" s="349"/>
      <c r="P1102" s="362" t="s">
        <v>688</v>
      </c>
      <c r="Q1102" s="350"/>
      <c r="R1102" s="350"/>
      <c r="S1102" s="350"/>
      <c r="T1102" s="350"/>
      <c r="U1102" s="350"/>
      <c r="V1102" s="350"/>
      <c r="W1102" s="350"/>
      <c r="X1102" s="350"/>
      <c r="Y1102" s="351" t="s">
        <v>689</v>
      </c>
      <c r="Z1102" s="352"/>
      <c r="AA1102" s="352"/>
      <c r="AB1102" s="353"/>
      <c r="AC1102" s="354"/>
      <c r="AD1102" s="354"/>
      <c r="AE1102" s="354"/>
      <c r="AF1102" s="354"/>
      <c r="AG1102" s="354"/>
      <c r="AH1102" s="355" t="s">
        <v>687</v>
      </c>
      <c r="AI1102" s="356"/>
      <c r="AJ1102" s="356"/>
      <c r="AK1102" s="356"/>
      <c r="AL1102" s="357" t="s">
        <v>688</v>
      </c>
      <c r="AM1102" s="358"/>
      <c r="AN1102" s="358"/>
      <c r="AO1102" s="359"/>
      <c r="AP1102" s="360" t="s">
        <v>690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15">
      <formula>IF(RIGHT(TEXT(P14,"0.#"),1)=".",FALSE,TRUE)</formula>
    </cfRule>
    <cfRule type="expression" dxfId="2760" priority="14016">
      <formula>IF(RIGHT(TEXT(P14,"0.#"),1)=".",TRUE,FALSE)</formula>
    </cfRule>
  </conditionalFormatting>
  <conditionalFormatting sqref="AE32">
    <cfRule type="expression" dxfId="2759" priority="14005">
      <formula>IF(RIGHT(TEXT(AE32,"0.#"),1)=".",FALSE,TRUE)</formula>
    </cfRule>
    <cfRule type="expression" dxfId="2758" priority="14006">
      <formula>IF(RIGHT(TEXT(AE32,"0.#"),1)=".",TRUE,FALSE)</formula>
    </cfRule>
  </conditionalFormatting>
  <conditionalFormatting sqref="P18:AX18">
    <cfRule type="expression" dxfId="2757" priority="13891">
      <formula>IF(RIGHT(TEXT(P18,"0.#"),1)=".",FALSE,TRUE)</formula>
    </cfRule>
    <cfRule type="expression" dxfId="2756" priority="13892">
      <formula>IF(RIGHT(TEXT(P18,"0.#"),1)=".",TRUE,FALSE)</formula>
    </cfRule>
  </conditionalFormatting>
  <conditionalFormatting sqref="Y782">
    <cfRule type="expression" dxfId="2755" priority="13887">
      <formula>IF(RIGHT(TEXT(Y782,"0.#"),1)=".",FALSE,TRUE)</formula>
    </cfRule>
    <cfRule type="expression" dxfId="2754" priority="13888">
      <formula>IF(RIGHT(TEXT(Y782,"0.#"),1)=".",TRUE,FALSE)</formula>
    </cfRule>
  </conditionalFormatting>
  <conditionalFormatting sqref="Y791">
    <cfRule type="expression" dxfId="2753" priority="13883">
      <formula>IF(RIGHT(TEXT(Y791,"0.#"),1)=".",FALSE,TRUE)</formula>
    </cfRule>
    <cfRule type="expression" dxfId="2752" priority="13884">
      <formula>IF(RIGHT(TEXT(Y791,"0.#"),1)=".",TRUE,FALSE)</formula>
    </cfRule>
  </conditionalFormatting>
  <conditionalFormatting sqref="Y822:Y829 Y820 Y809:Y816 Y807 Y796:Y803 Y794">
    <cfRule type="expression" dxfId="2751" priority="13665">
      <formula>IF(RIGHT(TEXT(Y794,"0.#"),1)=".",FALSE,TRUE)</formula>
    </cfRule>
    <cfRule type="expression" dxfId="2750" priority="13666">
      <formula>IF(RIGHT(TEXT(Y794,"0.#"),1)=".",TRUE,FALSE)</formula>
    </cfRule>
  </conditionalFormatting>
  <conditionalFormatting sqref="P16:AQ17 P15:AX15 P13:AX13">
    <cfRule type="expression" dxfId="2749" priority="13713">
      <formula>IF(RIGHT(TEXT(P13,"0.#"),1)=".",FALSE,TRUE)</formula>
    </cfRule>
    <cfRule type="expression" dxfId="2748" priority="13714">
      <formula>IF(RIGHT(TEXT(P13,"0.#"),1)=".",TRUE,FALSE)</formula>
    </cfRule>
  </conditionalFormatting>
  <conditionalFormatting sqref="P19:AJ19">
    <cfRule type="expression" dxfId="2747" priority="13711">
      <formula>IF(RIGHT(TEXT(P19,"0.#"),1)=".",FALSE,TRUE)</formula>
    </cfRule>
    <cfRule type="expression" dxfId="2746" priority="13712">
      <formula>IF(RIGHT(TEXT(P19,"0.#"),1)=".",TRUE,FALSE)</formula>
    </cfRule>
  </conditionalFormatting>
  <conditionalFormatting sqref="AE101 AQ101">
    <cfRule type="expression" dxfId="2745" priority="13703">
      <formula>IF(RIGHT(TEXT(AE101,"0.#"),1)=".",FALSE,TRUE)</formula>
    </cfRule>
    <cfRule type="expression" dxfId="2744" priority="13704">
      <formula>IF(RIGHT(TEXT(AE101,"0.#"),1)=".",TRUE,FALSE)</formula>
    </cfRule>
  </conditionalFormatting>
  <conditionalFormatting sqref="Y783:Y790 Y781">
    <cfRule type="expression" dxfId="2743" priority="13689">
      <formula>IF(RIGHT(TEXT(Y781,"0.#"),1)=".",FALSE,TRUE)</formula>
    </cfRule>
    <cfRule type="expression" dxfId="2742" priority="13690">
      <formula>IF(RIGHT(TEXT(Y781,"0.#"),1)=".",TRUE,FALSE)</formula>
    </cfRule>
  </conditionalFormatting>
  <conditionalFormatting sqref="AU782">
    <cfRule type="expression" dxfId="2741" priority="13687">
      <formula>IF(RIGHT(TEXT(AU782,"0.#"),1)=".",FALSE,TRUE)</formula>
    </cfRule>
    <cfRule type="expression" dxfId="2740" priority="13688">
      <formula>IF(RIGHT(TEXT(AU782,"0.#"),1)=".",TRUE,FALSE)</formula>
    </cfRule>
  </conditionalFormatting>
  <conditionalFormatting sqref="AU791">
    <cfRule type="expression" dxfId="2739" priority="13685">
      <formula>IF(RIGHT(TEXT(AU791,"0.#"),1)=".",FALSE,TRUE)</formula>
    </cfRule>
    <cfRule type="expression" dxfId="2738" priority="13686">
      <formula>IF(RIGHT(TEXT(AU791,"0.#"),1)=".",TRUE,FALSE)</formula>
    </cfRule>
  </conditionalFormatting>
  <conditionalFormatting sqref="AU783:AU790 AU781">
    <cfRule type="expression" dxfId="2737" priority="13683">
      <formula>IF(RIGHT(TEXT(AU781,"0.#"),1)=".",FALSE,TRUE)</formula>
    </cfRule>
    <cfRule type="expression" dxfId="2736" priority="13684">
      <formula>IF(RIGHT(TEXT(AU781,"0.#"),1)=".",TRUE,FALSE)</formula>
    </cfRule>
  </conditionalFormatting>
  <conditionalFormatting sqref="Y821 Y808 Y795">
    <cfRule type="expression" dxfId="2735" priority="13669">
      <formula>IF(RIGHT(TEXT(Y795,"0.#"),1)=".",FALSE,TRUE)</formula>
    </cfRule>
    <cfRule type="expression" dxfId="2734" priority="13670">
      <formula>IF(RIGHT(TEXT(Y795,"0.#"),1)=".",TRUE,FALSE)</formula>
    </cfRule>
  </conditionalFormatting>
  <conditionalFormatting sqref="Y830 Y817 Y804">
    <cfRule type="expression" dxfId="2733" priority="13667">
      <formula>IF(RIGHT(TEXT(Y804,"0.#"),1)=".",FALSE,TRUE)</formula>
    </cfRule>
    <cfRule type="expression" dxfId="2732" priority="13668">
      <formula>IF(RIGHT(TEXT(Y804,"0.#"),1)=".",TRUE,FALSE)</formula>
    </cfRule>
  </conditionalFormatting>
  <conditionalFormatting sqref="AU821 AU808 AU795">
    <cfRule type="expression" dxfId="2731" priority="13663">
      <formula>IF(RIGHT(TEXT(AU795,"0.#"),1)=".",FALSE,TRUE)</formula>
    </cfRule>
    <cfRule type="expression" dxfId="2730" priority="13664">
      <formula>IF(RIGHT(TEXT(AU795,"0.#"),1)=".",TRUE,FALSE)</formula>
    </cfRule>
  </conditionalFormatting>
  <conditionalFormatting sqref="AU830 AU817 AU804">
    <cfRule type="expression" dxfId="2729" priority="13661">
      <formula>IF(RIGHT(TEXT(AU804,"0.#"),1)=".",FALSE,TRUE)</formula>
    </cfRule>
    <cfRule type="expression" dxfId="2728" priority="13662">
      <formula>IF(RIGHT(TEXT(AU804,"0.#"),1)=".",TRUE,FALSE)</formula>
    </cfRule>
  </conditionalFormatting>
  <conditionalFormatting sqref="AU822:AU829 AU820 AU809:AU816 AU807 AU796:AU803 AU794">
    <cfRule type="expression" dxfId="2727" priority="13659">
      <formula>IF(RIGHT(TEXT(AU794,"0.#"),1)=".",FALSE,TRUE)</formula>
    </cfRule>
    <cfRule type="expression" dxfId="2726" priority="13660">
      <formula>IF(RIGHT(TEXT(AU794,"0.#"),1)=".",TRUE,FALSE)</formula>
    </cfRule>
  </conditionalFormatting>
  <conditionalFormatting sqref="AM87">
    <cfRule type="expression" dxfId="2725" priority="13313">
      <formula>IF(RIGHT(TEXT(AM87,"0.#"),1)=".",FALSE,TRUE)</formula>
    </cfRule>
    <cfRule type="expression" dxfId="2724" priority="13314">
      <formula>IF(RIGHT(TEXT(AM87,"0.#"),1)=".",TRUE,FALSE)</formula>
    </cfRule>
  </conditionalFormatting>
  <conditionalFormatting sqref="AE55">
    <cfRule type="expression" dxfId="2723" priority="13381">
      <formula>IF(RIGHT(TEXT(AE55,"0.#"),1)=".",FALSE,TRUE)</formula>
    </cfRule>
    <cfRule type="expression" dxfId="2722" priority="13382">
      <formula>IF(RIGHT(TEXT(AE55,"0.#"),1)=".",TRUE,FALSE)</formula>
    </cfRule>
  </conditionalFormatting>
  <conditionalFormatting sqref="AI55">
    <cfRule type="expression" dxfId="2721" priority="13379">
      <formula>IF(RIGHT(TEXT(AI55,"0.#"),1)=".",FALSE,TRUE)</formula>
    </cfRule>
    <cfRule type="expression" dxfId="2720" priority="13380">
      <formula>IF(RIGHT(TEXT(AI55,"0.#"),1)=".",TRUE,FALSE)</formula>
    </cfRule>
  </conditionalFormatting>
  <conditionalFormatting sqref="AM34">
    <cfRule type="expression" dxfId="2719" priority="13459">
      <formula>IF(RIGHT(TEXT(AM34,"0.#"),1)=".",FALSE,TRUE)</formula>
    </cfRule>
    <cfRule type="expression" dxfId="2718" priority="13460">
      <formula>IF(RIGHT(TEXT(AM34,"0.#"),1)=".",TRUE,FALSE)</formula>
    </cfRule>
  </conditionalFormatting>
  <conditionalFormatting sqref="AE33">
    <cfRule type="expression" dxfId="2717" priority="13473">
      <formula>IF(RIGHT(TEXT(AE33,"0.#"),1)=".",FALSE,TRUE)</formula>
    </cfRule>
    <cfRule type="expression" dxfId="2716" priority="13474">
      <formula>IF(RIGHT(TEXT(AE33,"0.#"),1)=".",TRUE,FALSE)</formula>
    </cfRule>
  </conditionalFormatting>
  <conditionalFormatting sqref="AE34">
    <cfRule type="expression" dxfId="2715" priority="13471">
      <formula>IF(RIGHT(TEXT(AE34,"0.#"),1)=".",FALSE,TRUE)</formula>
    </cfRule>
    <cfRule type="expression" dxfId="2714" priority="13472">
      <formula>IF(RIGHT(TEXT(AE34,"0.#"),1)=".",TRUE,FALSE)</formula>
    </cfRule>
  </conditionalFormatting>
  <conditionalFormatting sqref="AI34">
    <cfRule type="expression" dxfId="2713" priority="13469">
      <formula>IF(RIGHT(TEXT(AI34,"0.#"),1)=".",FALSE,TRUE)</formula>
    </cfRule>
    <cfRule type="expression" dxfId="2712" priority="13470">
      <formula>IF(RIGHT(TEXT(AI34,"0.#"),1)=".",TRUE,FALSE)</formula>
    </cfRule>
  </conditionalFormatting>
  <conditionalFormatting sqref="AI33">
    <cfRule type="expression" dxfId="2711" priority="13467">
      <formula>IF(RIGHT(TEXT(AI33,"0.#"),1)=".",FALSE,TRUE)</formula>
    </cfRule>
    <cfRule type="expression" dxfId="2710" priority="13468">
      <formula>IF(RIGHT(TEXT(AI33,"0.#"),1)=".",TRUE,FALSE)</formula>
    </cfRule>
  </conditionalFormatting>
  <conditionalFormatting sqref="AI32">
    <cfRule type="expression" dxfId="2709" priority="13465">
      <formula>IF(RIGHT(TEXT(AI32,"0.#"),1)=".",FALSE,TRUE)</formula>
    </cfRule>
    <cfRule type="expression" dxfId="2708" priority="13466">
      <formula>IF(RIGHT(TEXT(AI32,"0.#"),1)=".",TRUE,FALSE)</formula>
    </cfRule>
  </conditionalFormatting>
  <conditionalFormatting sqref="AM32">
    <cfRule type="expression" dxfId="2707" priority="13463">
      <formula>IF(RIGHT(TEXT(AM32,"0.#"),1)=".",FALSE,TRUE)</formula>
    </cfRule>
    <cfRule type="expression" dxfId="2706" priority="13464">
      <formula>IF(RIGHT(TEXT(AM32,"0.#"),1)=".",TRUE,FALSE)</formula>
    </cfRule>
  </conditionalFormatting>
  <conditionalFormatting sqref="AM33">
    <cfRule type="expression" dxfId="2705" priority="13461">
      <formula>IF(RIGHT(TEXT(AM33,"0.#"),1)=".",FALSE,TRUE)</formula>
    </cfRule>
    <cfRule type="expression" dxfId="2704" priority="13462">
      <formula>IF(RIGHT(TEXT(AM33,"0.#"),1)=".",TRUE,FALSE)</formula>
    </cfRule>
  </conditionalFormatting>
  <conditionalFormatting sqref="AQ32:AQ34">
    <cfRule type="expression" dxfId="2703" priority="13453">
      <formula>IF(RIGHT(TEXT(AQ32,"0.#"),1)=".",FALSE,TRUE)</formula>
    </cfRule>
    <cfRule type="expression" dxfId="2702" priority="13454">
      <formula>IF(RIGHT(TEXT(AQ32,"0.#"),1)=".",TRUE,FALSE)</formula>
    </cfRule>
  </conditionalFormatting>
  <conditionalFormatting sqref="AU32:AU34">
    <cfRule type="expression" dxfId="2701" priority="13451">
      <formula>IF(RIGHT(TEXT(AU32,"0.#"),1)=".",FALSE,TRUE)</formula>
    </cfRule>
    <cfRule type="expression" dxfId="2700" priority="13452">
      <formula>IF(RIGHT(TEXT(AU32,"0.#"),1)=".",TRUE,FALSE)</formula>
    </cfRule>
  </conditionalFormatting>
  <conditionalFormatting sqref="AE53">
    <cfRule type="expression" dxfId="2699" priority="13385">
      <formula>IF(RIGHT(TEXT(AE53,"0.#"),1)=".",FALSE,TRUE)</formula>
    </cfRule>
    <cfRule type="expression" dxfId="2698" priority="13386">
      <formula>IF(RIGHT(TEXT(AE53,"0.#"),1)=".",TRUE,FALSE)</formula>
    </cfRule>
  </conditionalFormatting>
  <conditionalFormatting sqref="AE54">
    <cfRule type="expression" dxfId="2697" priority="13383">
      <formula>IF(RIGHT(TEXT(AE54,"0.#"),1)=".",FALSE,TRUE)</formula>
    </cfRule>
    <cfRule type="expression" dxfId="2696" priority="13384">
      <formula>IF(RIGHT(TEXT(AE54,"0.#"),1)=".",TRUE,FALSE)</formula>
    </cfRule>
  </conditionalFormatting>
  <conditionalFormatting sqref="AI54">
    <cfRule type="expression" dxfId="2695" priority="13377">
      <formula>IF(RIGHT(TEXT(AI54,"0.#"),1)=".",FALSE,TRUE)</formula>
    </cfRule>
    <cfRule type="expression" dxfId="2694" priority="13378">
      <formula>IF(RIGHT(TEXT(AI54,"0.#"),1)=".",TRUE,FALSE)</formula>
    </cfRule>
  </conditionalFormatting>
  <conditionalFormatting sqref="AI53">
    <cfRule type="expression" dxfId="2693" priority="13375">
      <formula>IF(RIGHT(TEXT(AI53,"0.#"),1)=".",FALSE,TRUE)</formula>
    </cfRule>
    <cfRule type="expression" dxfId="2692" priority="13376">
      <formula>IF(RIGHT(TEXT(AI53,"0.#"),1)=".",TRUE,FALSE)</formula>
    </cfRule>
  </conditionalFormatting>
  <conditionalFormatting sqref="AM53">
    <cfRule type="expression" dxfId="2691" priority="13373">
      <formula>IF(RIGHT(TEXT(AM53,"0.#"),1)=".",FALSE,TRUE)</formula>
    </cfRule>
    <cfRule type="expression" dxfId="2690" priority="13374">
      <formula>IF(RIGHT(TEXT(AM53,"0.#"),1)=".",TRUE,FALSE)</formula>
    </cfRule>
  </conditionalFormatting>
  <conditionalFormatting sqref="AM54">
    <cfRule type="expression" dxfId="2689" priority="13371">
      <formula>IF(RIGHT(TEXT(AM54,"0.#"),1)=".",FALSE,TRUE)</formula>
    </cfRule>
    <cfRule type="expression" dxfId="2688" priority="13372">
      <formula>IF(RIGHT(TEXT(AM54,"0.#"),1)=".",TRUE,FALSE)</formula>
    </cfRule>
  </conditionalFormatting>
  <conditionalFormatting sqref="AM55">
    <cfRule type="expression" dxfId="2687" priority="13369">
      <formula>IF(RIGHT(TEXT(AM55,"0.#"),1)=".",FALSE,TRUE)</formula>
    </cfRule>
    <cfRule type="expression" dxfId="2686" priority="13370">
      <formula>IF(RIGHT(TEXT(AM55,"0.#"),1)=".",TRUE,FALSE)</formula>
    </cfRule>
  </conditionalFormatting>
  <conditionalFormatting sqref="AE60">
    <cfRule type="expression" dxfId="2685" priority="13355">
      <formula>IF(RIGHT(TEXT(AE60,"0.#"),1)=".",FALSE,TRUE)</formula>
    </cfRule>
    <cfRule type="expression" dxfId="2684" priority="13356">
      <formula>IF(RIGHT(TEXT(AE60,"0.#"),1)=".",TRUE,FALSE)</formula>
    </cfRule>
  </conditionalFormatting>
  <conditionalFormatting sqref="AE61">
    <cfRule type="expression" dxfId="2683" priority="13353">
      <formula>IF(RIGHT(TEXT(AE61,"0.#"),1)=".",FALSE,TRUE)</formula>
    </cfRule>
    <cfRule type="expression" dxfId="2682" priority="13354">
      <formula>IF(RIGHT(TEXT(AE61,"0.#"),1)=".",TRUE,FALSE)</formula>
    </cfRule>
  </conditionalFormatting>
  <conditionalFormatting sqref="AE62">
    <cfRule type="expression" dxfId="2681" priority="13351">
      <formula>IF(RIGHT(TEXT(AE62,"0.#"),1)=".",FALSE,TRUE)</formula>
    </cfRule>
    <cfRule type="expression" dxfId="2680" priority="13352">
      <formula>IF(RIGHT(TEXT(AE62,"0.#"),1)=".",TRUE,FALSE)</formula>
    </cfRule>
  </conditionalFormatting>
  <conditionalFormatting sqref="AI62">
    <cfRule type="expression" dxfId="2679" priority="13349">
      <formula>IF(RIGHT(TEXT(AI62,"0.#"),1)=".",FALSE,TRUE)</formula>
    </cfRule>
    <cfRule type="expression" dxfId="2678" priority="13350">
      <formula>IF(RIGHT(TEXT(AI62,"0.#"),1)=".",TRUE,FALSE)</formula>
    </cfRule>
  </conditionalFormatting>
  <conditionalFormatting sqref="AI61">
    <cfRule type="expression" dxfId="2677" priority="13347">
      <formula>IF(RIGHT(TEXT(AI61,"0.#"),1)=".",FALSE,TRUE)</formula>
    </cfRule>
    <cfRule type="expression" dxfId="2676" priority="13348">
      <formula>IF(RIGHT(TEXT(AI61,"0.#"),1)=".",TRUE,FALSE)</formula>
    </cfRule>
  </conditionalFormatting>
  <conditionalFormatting sqref="AI60">
    <cfRule type="expression" dxfId="2675" priority="13345">
      <formula>IF(RIGHT(TEXT(AI60,"0.#"),1)=".",FALSE,TRUE)</formula>
    </cfRule>
    <cfRule type="expression" dxfId="2674" priority="13346">
      <formula>IF(RIGHT(TEXT(AI60,"0.#"),1)=".",TRUE,FALSE)</formula>
    </cfRule>
  </conditionalFormatting>
  <conditionalFormatting sqref="AM60">
    <cfRule type="expression" dxfId="2673" priority="13343">
      <formula>IF(RIGHT(TEXT(AM60,"0.#"),1)=".",FALSE,TRUE)</formula>
    </cfRule>
    <cfRule type="expression" dxfId="2672" priority="13344">
      <formula>IF(RIGHT(TEXT(AM60,"0.#"),1)=".",TRUE,FALSE)</formula>
    </cfRule>
  </conditionalFormatting>
  <conditionalFormatting sqref="AM61">
    <cfRule type="expression" dxfId="2671" priority="13341">
      <formula>IF(RIGHT(TEXT(AM61,"0.#"),1)=".",FALSE,TRUE)</formula>
    </cfRule>
    <cfRule type="expression" dxfId="2670" priority="13342">
      <formula>IF(RIGHT(TEXT(AM61,"0.#"),1)=".",TRUE,FALSE)</formula>
    </cfRule>
  </conditionalFormatting>
  <conditionalFormatting sqref="AM62">
    <cfRule type="expression" dxfId="2669" priority="13339">
      <formula>IF(RIGHT(TEXT(AM62,"0.#"),1)=".",FALSE,TRUE)</formula>
    </cfRule>
    <cfRule type="expression" dxfId="2668" priority="13340">
      <formula>IF(RIGHT(TEXT(AM62,"0.#"),1)=".",TRUE,FALSE)</formula>
    </cfRule>
  </conditionalFormatting>
  <conditionalFormatting sqref="AE87">
    <cfRule type="expression" dxfId="2667" priority="13325">
      <formula>IF(RIGHT(TEXT(AE87,"0.#"),1)=".",FALSE,TRUE)</formula>
    </cfRule>
    <cfRule type="expression" dxfId="2666" priority="13326">
      <formula>IF(RIGHT(TEXT(AE87,"0.#"),1)=".",TRUE,FALSE)</formula>
    </cfRule>
  </conditionalFormatting>
  <conditionalFormatting sqref="AE88">
    <cfRule type="expression" dxfId="2665" priority="13323">
      <formula>IF(RIGHT(TEXT(AE88,"0.#"),1)=".",FALSE,TRUE)</formula>
    </cfRule>
    <cfRule type="expression" dxfId="2664" priority="13324">
      <formula>IF(RIGHT(TEXT(AE88,"0.#"),1)=".",TRUE,FALSE)</formula>
    </cfRule>
  </conditionalFormatting>
  <conditionalFormatting sqref="AE89">
    <cfRule type="expression" dxfId="2663" priority="13321">
      <formula>IF(RIGHT(TEXT(AE89,"0.#"),1)=".",FALSE,TRUE)</formula>
    </cfRule>
    <cfRule type="expression" dxfId="2662" priority="13322">
      <formula>IF(RIGHT(TEXT(AE89,"0.#"),1)=".",TRUE,FALSE)</formula>
    </cfRule>
  </conditionalFormatting>
  <conditionalFormatting sqref="AI89">
    <cfRule type="expression" dxfId="2661" priority="13319">
      <formula>IF(RIGHT(TEXT(AI89,"0.#"),1)=".",FALSE,TRUE)</formula>
    </cfRule>
    <cfRule type="expression" dxfId="2660" priority="13320">
      <formula>IF(RIGHT(TEXT(AI89,"0.#"),1)=".",TRUE,FALSE)</formula>
    </cfRule>
  </conditionalFormatting>
  <conditionalFormatting sqref="AI88">
    <cfRule type="expression" dxfId="2659" priority="13317">
      <formula>IF(RIGHT(TEXT(AI88,"0.#"),1)=".",FALSE,TRUE)</formula>
    </cfRule>
    <cfRule type="expression" dxfId="2658" priority="13318">
      <formula>IF(RIGHT(TEXT(AI88,"0.#"),1)=".",TRUE,FALSE)</formula>
    </cfRule>
  </conditionalFormatting>
  <conditionalFormatting sqref="AI87">
    <cfRule type="expression" dxfId="2657" priority="13315">
      <formula>IF(RIGHT(TEXT(AI87,"0.#"),1)=".",FALSE,TRUE)</formula>
    </cfRule>
    <cfRule type="expression" dxfId="2656" priority="13316">
      <formula>IF(RIGHT(TEXT(AI87,"0.#"),1)=".",TRUE,FALSE)</formula>
    </cfRule>
  </conditionalFormatting>
  <conditionalFormatting sqref="AM88">
    <cfRule type="expression" dxfId="2655" priority="13311">
      <formula>IF(RIGHT(TEXT(AM88,"0.#"),1)=".",FALSE,TRUE)</formula>
    </cfRule>
    <cfRule type="expression" dxfId="2654" priority="13312">
      <formula>IF(RIGHT(TEXT(AM88,"0.#"),1)=".",TRUE,FALSE)</formula>
    </cfRule>
  </conditionalFormatting>
  <conditionalFormatting sqref="AM89">
    <cfRule type="expression" dxfId="2653" priority="13309">
      <formula>IF(RIGHT(TEXT(AM89,"0.#"),1)=".",FALSE,TRUE)</formula>
    </cfRule>
    <cfRule type="expression" dxfId="2652" priority="13310">
      <formula>IF(RIGHT(TEXT(AM89,"0.#"),1)=".",TRUE,FALSE)</formula>
    </cfRule>
  </conditionalFormatting>
  <conditionalFormatting sqref="AE92">
    <cfRule type="expression" dxfId="2651" priority="13295">
      <formula>IF(RIGHT(TEXT(AE92,"0.#"),1)=".",FALSE,TRUE)</formula>
    </cfRule>
    <cfRule type="expression" dxfId="2650" priority="13296">
      <formula>IF(RIGHT(TEXT(AE92,"0.#"),1)=".",TRUE,FALSE)</formula>
    </cfRule>
  </conditionalFormatting>
  <conditionalFormatting sqref="AE93">
    <cfRule type="expression" dxfId="2649" priority="13293">
      <formula>IF(RIGHT(TEXT(AE93,"0.#"),1)=".",FALSE,TRUE)</formula>
    </cfRule>
    <cfRule type="expression" dxfId="2648" priority="13294">
      <formula>IF(RIGHT(TEXT(AE93,"0.#"),1)=".",TRUE,FALSE)</formula>
    </cfRule>
  </conditionalFormatting>
  <conditionalFormatting sqref="AE94">
    <cfRule type="expression" dxfId="2647" priority="13291">
      <formula>IF(RIGHT(TEXT(AE94,"0.#"),1)=".",FALSE,TRUE)</formula>
    </cfRule>
    <cfRule type="expression" dxfId="2646" priority="13292">
      <formula>IF(RIGHT(TEXT(AE94,"0.#"),1)=".",TRUE,FALSE)</formula>
    </cfRule>
  </conditionalFormatting>
  <conditionalFormatting sqref="AI94">
    <cfRule type="expression" dxfId="2645" priority="13289">
      <formula>IF(RIGHT(TEXT(AI94,"0.#"),1)=".",FALSE,TRUE)</formula>
    </cfRule>
    <cfRule type="expression" dxfId="2644" priority="13290">
      <formula>IF(RIGHT(TEXT(AI94,"0.#"),1)=".",TRUE,FALSE)</formula>
    </cfRule>
  </conditionalFormatting>
  <conditionalFormatting sqref="AI93">
    <cfRule type="expression" dxfId="2643" priority="13287">
      <formula>IF(RIGHT(TEXT(AI93,"0.#"),1)=".",FALSE,TRUE)</formula>
    </cfRule>
    <cfRule type="expression" dxfId="2642" priority="13288">
      <formula>IF(RIGHT(TEXT(AI93,"0.#"),1)=".",TRUE,FALSE)</formula>
    </cfRule>
  </conditionalFormatting>
  <conditionalFormatting sqref="AI92">
    <cfRule type="expression" dxfId="2641" priority="13285">
      <formula>IF(RIGHT(TEXT(AI92,"0.#"),1)=".",FALSE,TRUE)</formula>
    </cfRule>
    <cfRule type="expression" dxfId="2640" priority="13286">
      <formula>IF(RIGHT(TEXT(AI92,"0.#"),1)=".",TRUE,FALSE)</formula>
    </cfRule>
  </conditionalFormatting>
  <conditionalFormatting sqref="AM92">
    <cfRule type="expression" dxfId="2639" priority="13283">
      <formula>IF(RIGHT(TEXT(AM92,"0.#"),1)=".",FALSE,TRUE)</formula>
    </cfRule>
    <cfRule type="expression" dxfId="2638" priority="13284">
      <formula>IF(RIGHT(TEXT(AM92,"0.#"),1)=".",TRUE,FALSE)</formula>
    </cfRule>
  </conditionalFormatting>
  <conditionalFormatting sqref="AM93">
    <cfRule type="expression" dxfId="2637" priority="13281">
      <formula>IF(RIGHT(TEXT(AM93,"0.#"),1)=".",FALSE,TRUE)</formula>
    </cfRule>
    <cfRule type="expression" dxfId="2636" priority="13282">
      <formula>IF(RIGHT(TEXT(AM93,"0.#"),1)=".",TRUE,FALSE)</formula>
    </cfRule>
  </conditionalFormatting>
  <conditionalFormatting sqref="AM94">
    <cfRule type="expression" dxfId="2635" priority="13279">
      <formula>IF(RIGHT(TEXT(AM94,"0.#"),1)=".",FALSE,TRUE)</formula>
    </cfRule>
    <cfRule type="expression" dxfId="2634" priority="13280">
      <formula>IF(RIGHT(TEXT(AM94,"0.#"),1)=".",TRUE,FALSE)</formula>
    </cfRule>
  </conditionalFormatting>
  <conditionalFormatting sqref="AE97">
    <cfRule type="expression" dxfId="2633" priority="13265">
      <formula>IF(RIGHT(TEXT(AE97,"0.#"),1)=".",FALSE,TRUE)</formula>
    </cfRule>
    <cfRule type="expression" dxfId="2632" priority="13266">
      <formula>IF(RIGHT(TEXT(AE97,"0.#"),1)=".",TRUE,FALSE)</formula>
    </cfRule>
  </conditionalFormatting>
  <conditionalFormatting sqref="AE98">
    <cfRule type="expression" dxfId="2631" priority="13263">
      <formula>IF(RIGHT(TEXT(AE98,"0.#"),1)=".",FALSE,TRUE)</formula>
    </cfRule>
    <cfRule type="expression" dxfId="2630" priority="13264">
      <formula>IF(RIGHT(TEXT(AE98,"0.#"),1)=".",TRUE,FALSE)</formula>
    </cfRule>
  </conditionalFormatting>
  <conditionalFormatting sqref="AE99">
    <cfRule type="expression" dxfId="2629" priority="13261">
      <formula>IF(RIGHT(TEXT(AE99,"0.#"),1)=".",FALSE,TRUE)</formula>
    </cfRule>
    <cfRule type="expression" dxfId="2628" priority="13262">
      <formula>IF(RIGHT(TEXT(AE99,"0.#"),1)=".",TRUE,FALSE)</formula>
    </cfRule>
  </conditionalFormatting>
  <conditionalFormatting sqref="AI99">
    <cfRule type="expression" dxfId="2627" priority="13259">
      <formula>IF(RIGHT(TEXT(AI99,"0.#"),1)=".",FALSE,TRUE)</formula>
    </cfRule>
    <cfRule type="expression" dxfId="2626" priority="13260">
      <formula>IF(RIGHT(TEXT(AI99,"0.#"),1)=".",TRUE,FALSE)</formula>
    </cfRule>
  </conditionalFormatting>
  <conditionalFormatting sqref="AI98">
    <cfRule type="expression" dxfId="2625" priority="13257">
      <formula>IF(RIGHT(TEXT(AI98,"0.#"),1)=".",FALSE,TRUE)</formula>
    </cfRule>
    <cfRule type="expression" dxfId="2624" priority="13258">
      <formula>IF(RIGHT(TEXT(AI98,"0.#"),1)=".",TRUE,FALSE)</formula>
    </cfRule>
  </conditionalFormatting>
  <conditionalFormatting sqref="AI97">
    <cfRule type="expression" dxfId="2623" priority="13255">
      <formula>IF(RIGHT(TEXT(AI97,"0.#"),1)=".",FALSE,TRUE)</formula>
    </cfRule>
    <cfRule type="expression" dxfId="2622" priority="13256">
      <formula>IF(RIGHT(TEXT(AI97,"0.#"),1)=".",TRUE,FALSE)</formula>
    </cfRule>
  </conditionalFormatting>
  <conditionalFormatting sqref="AM97">
    <cfRule type="expression" dxfId="2621" priority="13253">
      <formula>IF(RIGHT(TEXT(AM97,"0.#"),1)=".",FALSE,TRUE)</formula>
    </cfRule>
    <cfRule type="expression" dxfId="2620" priority="13254">
      <formula>IF(RIGHT(TEXT(AM97,"0.#"),1)=".",TRUE,FALSE)</formula>
    </cfRule>
  </conditionalFormatting>
  <conditionalFormatting sqref="AM98">
    <cfRule type="expression" dxfId="2619" priority="13251">
      <formula>IF(RIGHT(TEXT(AM98,"0.#"),1)=".",FALSE,TRUE)</formula>
    </cfRule>
    <cfRule type="expression" dxfId="2618" priority="13252">
      <formula>IF(RIGHT(TEXT(AM98,"0.#"),1)=".",TRUE,FALSE)</formula>
    </cfRule>
  </conditionalFormatting>
  <conditionalFormatting sqref="AM99">
    <cfRule type="expression" dxfId="2617" priority="13249">
      <formula>IF(RIGHT(TEXT(AM99,"0.#"),1)=".",FALSE,TRUE)</formula>
    </cfRule>
    <cfRule type="expression" dxfId="2616" priority="13250">
      <formula>IF(RIGHT(TEXT(AM99,"0.#"),1)=".",TRUE,FALSE)</formula>
    </cfRule>
  </conditionalFormatting>
  <conditionalFormatting sqref="AI101">
    <cfRule type="expression" dxfId="2615" priority="13235">
      <formula>IF(RIGHT(TEXT(AI101,"0.#"),1)=".",FALSE,TRUE)</formula>
    </cfRule>
    <cfRule type="expression" dxfId="2614" priority="13236">
      <formula>IF(RIGHT(TEXT(AI101,"0.#"),1)=".",TRUE,FALSE)</formula>
    </cfRule>
  </conditionalFormatting>
  <conditionalFormatting sqref="AM101">
    <cfRule type="expression" dxfId="2613" priority="13233">
      <formula>IF(RIGHT(TEXT(AM101,"0.#"),1)=".",FALSE,TRUE)</formula>
    </cfRule>
    <cfRule type="expression" dxfId="2612" priority="13234">
      <formula>IF(RIGHT(TEXT(AM101,"0.#"),1)=".",TRUE,FALSE)</formula>
    </cfRule>
  </conditionalFormatting>
  <conditionalFormatting sqref="AE102">
    <cfRule type="expression" dxfId="2611" priority="13231">
      <formula>IF(RIGHT(TEXT(AE102,"0.#"),1)=".",FALSE,TRUE)</formula>
    </cfRule>
    <cfRule type="expression" dxfId="2610" priority="13232">
      <formula>IF(RIGHT(TEXT(AE102,"0.#"),1)=".",TRUE,FALSE)</formula>
    </cfRule>
  </conditionalFormatting>
  <conditionalFormatting sqref="AI102">
    <cfRule type="expression" dxfId="2609" priority="13229">
      <formula>IF(RIGHT(TEXT(AI102,"0.#"),1)=".",FALSE,TRUE)</formula>
    </cfRule>
    <cfRule type="expression" dxfId="2608" priority="13230">
      <formula>IF(RIGHT(TEXT(AI102,"0.#"),1)=".",TRUE,FALSE)</formula>
    </cfRule>
  </conditionalFormatting>
  <conditionalFormatting sqref="AM102">
    <cfRule type="expression" dxfId="2607" priority="13227">
      <formula>IF(RIGHT(TEXT(AM102,"0.#"),1)=".",FALSE,TRUE)</formula>
    </cfRule>
    <cfRule type="expression" dxfId="2606" priority="13228">
      <formula>IF(RIGHT(TEXT(AM102,"0.#"),1)=".",TRUE,FALSE)</formula>
    </cfRule>
  </conditionalFormatting>
  <conditionalFormatting sqref="AQ102">
    <cfRule type="expression" dxfId="2605" priority="13225">
      <formula>IF(RIGHT(TEXT(AQ102,"0.#"),1)=".",FALSE,TRUE)</formula>
    </cfRule>
    <cfRule type="expression" dxfId="2604" priority="13226">
      <formula>IF(RIGHT(TEXT(AQ102,"0.#"),1)=".",TRUE,FALSE)</formula>
    </cfRule>
  </conditionalFormatting>
  <conditionalFormatting sqref="AE104">
    <cfRule type="expression" dxfId="2603" priority="13223">
      <formula>IF(RIGHT(TEXT(AE104,"0.#"),1)=".",FALSE,TRUE)</formula>
    </cfRule>
    <cfRule type="expression" dxfId="2602" priority="13224">
      <formula>IF(RIGHT(TEXT(AE104,"0.#"),1)=".",TRUE,FALSE)</formula>
    </cfRule>
  </conditionalFormatting>
  <conditionalFormatting sqref="AI104">
    <cfRule type="expression" dxfId="2601" priority="13221">
      <formula>IF(RIGHT(TEXT(AI104,"0.#"),1)=".",FALSE,TRUE)</formula>
    </cfRule>
    <cfRule type="expression" dxfId="2600" priority="13222">
      <formula>IF(RIGHT(TEXT(AI104,"0.#"),1)=".",TRUE,FALSE)</formula>
    </cfRule>
  </conditionalFormatting>
  <conditionalFormatting sqref="AM104">
    <cfRule type="expression" dxfId="2599" priority="13219">
      <formula>IF(RIGHT(TEXT(AM104,"0.#"),1)=".",FALSE,TRUE)</formula>
    </cfRule>
    <cfRule type="expression" dxfId="2598" priority="13220">
      <formula>IF(RIGHT(TEXT(AM104,"0.#"),1)=".",TRUE,FALSE)</formula>
    </cfRule>
  </conditionalFormatting>
  <conditionalFormatting sqref="AE105">
    <cfRule type="expression" dxfId="2597" priority="13217">
      <formula>IF(RIGHT(TEXT(AE105,"0.#"),1)=".",FALSE,TRUE)</formula>
    </cfRule>
    <cfRule type="expression" dxfId="2596" priority="13218">
      <formula>IF(RIGHT(TEXT(AE105,"0.#"),1)=".",TRUE,FALSE)</formula>
    </cfRule>
  </conditionalFormatting>
  <conditionalFormatting sqref="AI105">
    <cfRule type="expression" dxfId="2595" priority="13215">
      <formula>IF(RIGHT(TEXT(AI105,"0.#"),1)=".",FALSE,TRUE)</formula>
    </cfRule>
    <cfRule type="expression" dxfId="2594" priority="13216">
      <formula>IF(RIGHT(TEXT(AI105,"0.#"),1)=".",TRUE,FALSE)</formula>
    </cfRule>
  </conditionalFormatting>
  <conditionalFormatting sqref="AM105">
    <cfRule type="expression" dxfId="2593" priority="13213">
      <formula>IF(RIGHT(TEXT(AM105,"0.#"),1)=".",FALSE,TRUE)</formula>
    </cfRule>
    <cfRule type="expression" dxfId="2592" priority="13214">
      <formula>IF(RIGHT(TEXT(AM105,"0.#"),1)=".",TRUE,FALSE)</formula>
    </cfRule>
  </conditionalFormatting>
  <conditionalFormatting sqref="AE107">
    <cfRule type="expression" dxfId="2591" priority="13209">
      <formula>IF(RIGHT(TEXT(AE107,"0.#"),1)=".",FALSE,TRUE)</formula>
    </cfRule>
    <cfRule type="expression" dxfId="2590" priority="13210">
      <formula>IF(RIGHT(TEXT(AE107,"0.#"),1)=".",TRUE,FALSE)</formula>
    </cfRule>
  </conditionalFormatting>
  <conditionalFormatting sqref="AI107">
    <cfRule type="expression" dxfId="2589" priority="13207">
      <formula>IF(RIGHT(TEXT(AI107,"0.#"),1)=".",FALSE,TRUE)</formula>
    </cfRule>
    <cfRule type="expression" dxfId="2588" priority="13208">
      <formula>IF(RIGHT(TEXT(AI107,"0.#"),1)=".",TRUE,FALSE)</formula>
    </cfRule>
  </conditionalFormatting>
  <conditionalFormatting sqref="AM107">
    <cfRule type="expression" dxfId="2587" priority="13205">
      <formula>IF(RIGHT(TEXT(AM107,"0.#"),1)=".",FALSE,TRUE)</formula>
    </cfRule>
    <cfRule type="expression" dxfId="2586" priority="13206">
      <formula>IF(RIGHT(TEXT(AM107,"0.#"),1)=".",TRUE,FALSE)</formula>
    </cfRule>
  </conditionalFormatting>
  <conditionalFormatting sqref="AE108">
    <cfRule type="expression" dxfId="2585" priority="13203">
      <formula>IF(RIGHT(TEXT(AE108,"0.#"),1)=".",FALSE,TRUE)</formula>
    </cfRule>
    <cfRule type="expression" dxfId="2584" priority="13204">
      <formula>IF(RIGHT(TEXT(AE108,"0.#"),1)=".",TRUE,FALSE)</formula>
    </cfRule>
  </conditionalFormatting>
  <conditionalFormatting sqref="AI108">
    <cfRule type="expression" dxfId="2583" priority="13201">
      <formula>IF(RIGHT(TEXT(AI108,"0.#"),1)=".",FALSE,TRUE)</formula>
    </cfRule>
    <cfRule type="expression" dxfId="2582" priority="13202">
      <formula>IF(RIGHT(TEXT(AI108,"0.#"),1)=".",TRUE,FALSE)</formula>
    </cfRule>
  </conditionalFormatting>
  <conditionalFormatting sqref="AM108">
    <cfRule type="expression" dxfId="2581" priority="13199">
      <formula>IF(RIGHT(TEXT(AM108,"0.#"),1)=".",FALSE,TRUE)</formula>
    </cfRule>
    <cfRule type="expression" dxfId="2580" priority="13200">
      <formula>IF(RIGHT(TEXT(AM108,"0.#"),1)=".",TRUE,FALSE)</formula>
    </cfRule>
  </conditionalFormatting>
  <conditionalFormatting sqref="AE110">
    <cfRule type="expression" dxfId="2579" priority="13195">
      <formula>IF(RIGHT(TEXT(AE110,"0.#"),1)=".",FALSE,TRUE)</formula>
    </cfRule>
    <cfRule type="expression" dxfId="2578" priority="13196">
      <formula>IF(RIGHT(TEXT(AE110,"0.#"),1)=".",TRUE,FALSE)</formula>
    </cfRule>
  </conditionalFormatting>
  <conditionalFormatting sqref="AI110">
    <cfRule type="expression" dxfId="2577" priority="13193">
      <formula>IF(RIGHT(TEXT(AI110,"0.#"),1)=".",FALSE,TRUE)</formula>
    </cfRule>
    <cfRule type="expression" dxfId="2576" priority="13194">
      <formula>IF(RIGHT(TEXT(AI110,"0.#"),1)=".",TRUE,FALSE)</formula>
    </cfRule>
  </conditionalFormatting>
  <conditionalFormatting sqref="AM110">
    <cfRule type="expression" dxfId="2575" priority="13191">
      <formula>IF(RIGHT(TEXT(AM110,"0.#"),1)=".",FALSE,TRUE)</formula>
    </cfRule>
    <cfRule type="expression" dxfId="2574" priority="13192">
      <formula>IF(RIGHT(TEXT(AM110,"0.#"),1)=".",TRUE,FALSE)</formula>
    </cfRule>
  </conditionalFormatting>
  <conditionalFormatting sqref="AE111">
    <cfRule type="expression" dxfId="2573" priority="13189">
      <formula>IF(RIGHT(TEXT(AE111,"0.#"),1)=".",FALSE,TRUE)</formula>
    </cfRule>
    <cfRule type="expression" dxfId="2572" priority="13190">
      <formula>IF(RIGHT(TEXT(AE111,"0.#"),1)=".",TRUE,FALSE)</formula>
    </cfRule>
  </conditionalFormatting>
  <conditionalFormatting sqref="AI111">
    <cfRule type="expression" dxfId="2571" priority="13187">
      <formula>IF(RIGHT(TEXT(AI111,"0.#"),1)=".",FALSE,TRUE)</formula>
    </cfRule>
    <cfRule type="expression" dxfId="2570" priority="13188">
      <formula>IF(RIGHT(TEXT(AI111,"0.#"),1)=".",TRUE,FALSE)</formula>
    </cfRule>
  </conditionalFormatting>
  <conditionalFormatting sqref="AM111">
    <cfRule type="expression" dxfId="2569" priority="13185">
      <formula>IF(RIGHT(TEXT(AM111,"0.#"),1)=".",FALSE,TRUE)</formula>
    </cfRule>
    <cfRule type="expression" dxfId="2568" priority="13186">
      <formula>IF(RIGHT(TEXT(AM111,"0.#"),1)=".",TRUE,FALSE)</formula>
    </cfRule>
  </conditionalFormatting>
  <conditionalFormatting sqref="AE113">
    <cfRule type="expression" dxfId="2567" priority="13181">
      <formula>IF(RIGHT(TEXT(AE113,"0.#"),1)=".",FALSE,TRUE)</formula>
    </cfRule>
    <cfRule type="expression" dxfId="2566" priority="13182">
      <formula>IF(RIGHT(TEXT(AE113,"0.#"),1)=".",TRUE,FALSE)</formula>
    </cfRule>
  </conditionalFormatting>
  <conditionalFormatting sqref="AI113">
    <cfRule type="expression" dxfId="2565" priority="13179">
      <formula>IF(RIGHT(TEXT(AI113,"0.#"),1)=".",FALSE,TRUE)</formula>
    </cfRule>
    <cfRule type="expression" dxfId="2564" priority="13180">
      <formula>IF(RIGHT(TEXT(AI113,"0.#"),1)=".",TRUE,FALSE)</formula>
    </cfRule>
  </conditionalFormatting>
  <conditionalFormatting sqref="AM113">
    <cfRule type="expression" dxfId="2563" priority="13177">
      <formula>IF(RIGHT(TEXT(AM113,"0.#"),1)=".",FALSE,TRUE)</formula>
    </cfRule>
    <cfRule type="expression" dxfId="2562" priority="13178">
      <formula>IF(RIGHT(TEXT(AM113,"0.#"),1)=".",TRUE,FALSE)</formula>
    </cfRule>
  </conditionalFormatting>
  <conditionalFormatting sqref="AE114">
    <cfRule type="expression" dxfId="2561" priority="13175">
      <formula>IF(RIGHT(TEXT(AE114,"0.#"),1)=".",FALSE,TRUE)</formula>
    </cfRule>
    <cfRule type="expression" dxfId="2560" priority="13176">
      <formula>IF(RIGHT(TEXT(AE114,"0.#"),1)=".",TRUE,FALSE)</formula>
    </cfRule>
  </conditionalFormatting>
  <conditionalFormatting sqref="AI114">
    <cfRule type="expression" dxfId="2559" priority="13173">
      <formula>IF(RIGHT(TEXT(AI114,"0.#"),1)=".",FALSE,TRUE)</formula>
    </cfRule>
    <cfRule type="expression" dxfId="2558" priority="13174">
      <formula>IF(RIGHT(TEXT(AI114,"0.#"),1)=".",TRUE,FALSE)</formula>
    </cfRule>
  </conditionalFormatting>
  <conditionalFormatting sqref="AM114">
    <cfRule type="expression" dxfId="2557" priority="13171">
      <formula>IF(RIGHT(TEXT(AM114,"0.#"),1)=".",FALSE,TRUE)</formula>
    </cfRule>
    <cfRule type="expression" dxfId="2556" priority="13172">
      <formula>IF(RIGHT(TEXT(AM114,"0.#"),1)=".",TRUE,FALSE)</formula>
    </cfRule>
  </conditionalFormatting>
  <conditionalFormatting sqref="AE116 AQ116">
    <cfRule type="expression" dxfId="2555" priority="13167">
      <formula>IF(RIGHT(TEXT(AE116,"0.#"),1)=".",FALSE,TRUE)</formula>
    </cfRule>
    <cfRule type="expression" dxfId="2554" priority="13168">
      <formula>IF(RIGHT(TEXT(AE116,"0.#"),1)=".",TRUE,FALSE)</formula>
    </cfRule>
  </conditionalFormatting>
  <conditionalFormatting sqref="AI116">
    <cfRule type="expression" dxfId="2553" priority="13165">
      <formula>IF(RIGHT(TEXT(AI116,"0.#"),1)=".",FALSE,TRUE)</formula>
    </cfRule>
    <cfRule type="expression" dxfId="2552" priority="13166">
      <formula>IF(RIGHT(TEXT(AI116,"0.#"),1)=".",TRUE,FALSE)</formula>
    </cfRule>
  </conditionalFormatting>
  <conditionalFormatting sqref="AM116">
    <cfRule type="expression" dxfId="2551" priority="13163">
      <formula>IF(RIGHT(TEXT(AM116,"0.#"),1)=".",FALSE,TRUE)</formula>
    </cfRule>
    <cfRule type="expression" dxfId="2550" priority="13164">
      <formula>IF(RIGHT(TEXT(AM116,"0.#"),1)=".",TRUE,FALSE)</formula>
    </cfRule>
  </conditionalFormatting>
  <conditionalFormatting sqref="AE117 AM117">
    <cfRule type="expression" dxfId="2549" priority="13161">
      <formula>IF(RIGHT(TEXT(AE117,"0.#"),1)=".",FALSE,TRUE)</formula>
    </cfRule>
    <cfRule type="expression" dxfId="2548" priority="13162">
      <formula>IF(RIGHT(TEXT(AE117,"0.#"),1)=".",TRUE,FALSE)</formula>
    </cfRule>
  </conditionalFormatting>
  <conditionalFormatting sqref="AI117">
    <cfRule type="expression" dxfId="2547" priority="13159">
      <formula>IF(RIGHT(TEXT(AI117,"0.#"),1)=".",FALSE,TRUE)</formula>
    </cfRule>
    <cfRule type="expression" dxfId="2546" priority="13160">
      <formula>IF(RIGHT(TEXT(AI117,"0.#"),1)=".",TRUE,FALSE)</formula>
    </cfRule>
  </conditionalFormatting>
  <conditionalFormatting sqref="AQ117">
    <cfRule type="expression" dxfId="2545" priority="13155">
      <formula>IF(RIGHT(TEXT(AQ117,"0.#"),1)=".",FALSE,TRUE)</formula>
    </cfRule>
    <cfRule type="expression" dxfId="2544" priority="13156">
      <formula>IF(RIGHT(TEXT(AQ117,"0.#"),1)=".",TRUE,FALSE)</formula>
    </cfRule>
  </conditionalFormatting>
  <conditionalFormatting sqref="AE119 AQ119">
    <cfRule type="expression" dxfId="2543" priority="13153">
      <formula>IF(RIGHT(TEXT(AE119,"0.#"),1)=".",FALSE,TRUE)</formula>
    </cfRule>
    <cfRule type="expression" dxfId="2542" priority="13154">
      <formula>IF(RIGHT(TEXT(AE119,"0.#"),1)=".",TRUE,FALSE)</formula>
    </cfRule>
  </conditionalFormatting>
  <conditionalFormatting sqref="AI119">
    <cfRule type="expression" dxfId="2541" priority="13151">
      <formula>IF(RIGHT(TEXT(AI119,"0.#"),1)=".",FALSE,TRUE)</formula>
    </cfRule>
    <cfRule type="expression" dxfId="2540" priority="13152">
      <formula>IF(RIGHT(TEXT(AI119,"0.#"),1)=".",TRUE,FALSE)</formula>
    </cfRule>
  </conditionalFormatting>
  <conditionalFormatting sqref="AM119">
    <cfRule type="expression" dxfId="2539" priority="13149">
      <formula>IF(RIGHT(TEXT(AM119,"0.#"),1)=".",FALSE,TRUE)</formula>
    </cfRule>
    <cfRule type="expression" dxfId="2538" priority="13150">
      <formula>IF(RIGHT(TEXT(AM119,"0.#"),1)=".",TRUE,FALSE)</formula>
    </cfRule>
  </conditionalFormatting>
  <conditionalFormatting sqref="AQ120">
    <cfRule type="expression" dxfId="2537" priority="13141">
      <formula>IF(RIGHT(TEXT(AQ120,"0.#"),1)=".",FALSE,TRUE)</formula>
    </cfRule>
    <cfRule type="expression" dxfId="2536" priority="13142">
      <formula>IF(RIGHT(TEXT(AQ120,"0.#"),1)=".",TRUE,FALSE)</formula>
    </cfRule>
  </conditionalFormatting>
  <conditionalFormatting sqref="AE122 AQ122">
    <cfRule type="expression" dxfId="2535" priority="13139">
      <formula>IF(RIGHT(TEXT(AE122,"0.#"),1)=".",FALSE,TRUE)</formula>
    </cfRule>
    <cfRule type="expression" dxfId="2534" priority="13140">
      <formula>IF(RIGHT(TEXT(AE122,"0.#"),1)=".",TRUE,FALSE)</formula>
    </cfRule>
  </conditionalFormatting>
  <conditionalFormatting sqref="AI122">
    <cfRule type="expression" dxfId="2533" priority="13137">
      <formula>IF(RIGHT(TEXT(AI122,"0.#"),1)=".",FALSE,TRUE)</formula>
    </cfRule>
    <cfRule type="expression" dxfId="2532" priority="13138">
      <formula>IF(RIGHT(TEXT(AI122,"0.#"),1)=".",TRUE,FALSE)</formula>
    </cfRule>
  </conditionalFormatting>
  <conditionalFormatting sqref="AM122">
    <cfRule type="expression" dxfId="2531" priority="13135">
      <formula>IF(RIGHT(TEXT(AM122,"0.#"),1)=".",FALSE,TRUE)</formula>
    </cfRule>
    <cfRule type="expression" dxfId="2530" priority="13136">
      <formula>IF(RIGHT(TEXT(AM122,"0.#"),1)=".",TRUE,FALSE)</formula>
    </cfRule>
  </conditionalFormatting>
  <conditionalFormatting sqref="AQ123">
    <cfRule type="expression" dxfId="2529" priority="13127">
      <formula>IF(RIGHT(TEXT(AQ123,"0.#"),1)=".",FALSE,TRUE)</formula>
    </cfRule>
    <cfRule type="expression" dxfId="2528" priority="13128">
      <formula>IF(RIGHT(TEXT(AQ123,"0.#"),1)=".",TRUE,FALSE)</formula>
    </cfRule>
  </conditionalFormatting>
  <conditionalFormatting sqref="AE125 AQ125">
    <cfRule type="expression" dxfId="2527" priority="13125">
      <formula>IF(RIGHT(TEXT(AE125,"0.#"),1)=".",FALSE,TRUE)</formula>
    </cfRule>
    <cfRule type="expression" dxfId="2526" priority="13126">
      <formula>IF(RIGHT(TEXT(AE125,"0.#"),1)=".",TRUE,FALSE)</formula>
    </cfRule>
  </conditionalFormatting>
  <conditionalFormatting sqref="AI125">
    <cfRule type="expression" dxfId="2525" priority="13123">
      <formula>IF(RIGHT(TEXT(AI125,"0.#"),1)=".",FALSE,TRUE)</formula>
    </cfRule>
    <cfRule type="expression" dxfId="2524" priority="13124">
      <formula>IF(RIGHT(TEXT(AI125,"0.#"),1)=".",TRUE,FALSE)</formula>
    </cfRule>
  </conditionalFormatting>
  <conditionalFormatting sqref="AM125">
    <cfRule type="expression" dxfId="2523" priority="13121">
      <formula>IF(RIGHT(TEXT(AM125,"0.#"),1)=".",FALSE,TRUE)</formula>
    </cfRule>
    <cfRule type="expression" dxfId="2522" priority="13122">
      <formula>IF(RIGHT(TEXT(AM125,"0.#"),1)=".",TRUE,FALSE)</formula>
    </cfRule>
  </conditionalFormatting>
  <conditionalFormatting sqref="AQ126">
    <cfRule type="expression" dxfId="2521" priority="13113">
      <formula>IF(RIGHT(TEXT(AQ126,"0.#"),1)=".",FALSE,TRUE)</formula>
    </cfRule>
    <cfRule type="expression" dxfId="2520" priority="13114">
      <formula>IF(RIGHT(TEXT(AQ126,"0.#"),1)=".",TRUE,FALSE)</formula>
    </cfRule>
  </conditionalFormatting>
  <conditionalFormatting sqref="AE128 AQ128">
    <cfRule type="expression" dxfId="2519" priority="13111">
      <formula>IF(RIGHT(TEXT(AE128,"0.#"),1)=".",FALSE,TRUE)</formula>
    </cfRule>
    <cfRule type="expression" dxfId="2518" priority="13112">
      <formula>IF(RIGHT(TEXT(AE128,"0.#"),1)=".",TRUE,FALSE)</formula>
    </cfRule>
  </conditionalFormatting>
  <conditionalFormatting sqref="AI128">
    <cfRule type="expression" dxfId="2517" priority="13109">
      <formula>IF(RIGHT(TEXT(AI128,"0.#"),1)=".",FALSE,TRUE)</formula>
    </cfRule>
    <cfRule type="expression" dxfId="2516" priority="13110">
      <formula>IF(RIGHT(TEXT(AI128,"0.#"),1)=".",TRUE,FALSE)</formula>
    </cfRule>
  </conditionalFormatting>
  <conditionalFormatting sqref="AM128">
    <cfRule type="expression" dxfId="2515" priority="13107">
      <formula>IF(RIGHT(TEXT(AM128,"0.#"),1)=".",FALSE,TRUE)</formula>
    </cfRule>
    <cfRule type="expression" dxfId="2514" priority="13108">
      <formula>IF(RIGHT(TEXT(AM128,"0.#"),1)=".",TRUE,FALSE)</formula>
    </cfRule>
  </conditionalFormatting>
  <conditionalFormatting sqref="AQ129">
    <cfRule type="expression" dxfId="2513" priority="13099">
      <formula>IF(RIGHT(TEXT(AQ129,"0.#"),1)=".",FALSE,TRUE)</formula>
    </cfRule>
    <cfRule type="expression" dxfId="2512" priority="13100">
      <formula>IF(RIGHT(TEXT(AQ129,"0.#"),1)=".",TRUE,FALSE)</formula>
    </cfRule>
  </conditionalFormatting>
  <conditionalFormatting sqref="AE75">
    <cfRule type="expression" dxfId="2511" priority="13097">
      <formula>IF(RIGHT(TEXT(AE75,"0.#"),1)=".",FALSE,TRUE)</formula>
    </cfRule>
    <cfRule type="expression" dxfId="2510" priority="13098">
      <formula>IF(RIGHT(TEXT(AE75,"0.#"),1)=".",TRUE,FALSE)</formula>
    </cfRule>
  </conditionalFormatting>
  <conditionalFormatting sqref="AE76">
    <cfRule type="expression" dxfId="2509" priority="13095">
      <formula>IF(RIGHT(TEXT(AE76,"0.#"),1)=".",FALSE,TRUE)</formula>
    </cfRule>
    <cfRule type="expression" dxfId="2508" priority="13096">
      <formula>IF(RIGHT(TEXT(AE76,"0.#"),1)=".",TRUE,FALSE)</formula>
    </cfRule>
  </conditionalFormatting>
  <conditionalFormatting sqref="AE77">
    <cfRule type="expression" dxfId="2507" priority="13093">
      <formula>IF(RIGHT(TEXT(AE77,"0.#"),1)=".",FALSE,TRUE)</formula>
    </cfRule>
    <cfRule type="expression" dxfId="2506" priority="13094">
      <formula>IF(RIGHT(TEXT(AE77,"0.#"),1)=".",TRUE,FALSE)</formula>
    </cfRule>
  </conditionalFormatting>
  <conditionalFormatting sqref="AI77">
    <cfRule type="expression" dxfId="2505" priority="13091">
      <formula>IF(RIGHT(TEXT(AI77,"0.#"),1)=".",FALSE,TRUE)</formula>
    </cfRule>
    <cfRule type="expression" dxfId="2504" priority="13092">
      <formula>IF(RIGHT(TEXT(AI77,"0.#"),1)=".",TRUE,FALSE)</formula>
    </cfRule>
  </conditionalFormatting>
  <conditionalFormatting sqref="AI76">
    <cfRule type="expression" dxfId="2503" priority="13089">
      <formula>IF(RIGHT(TEXT(AI76,"0.#"),1)=".",FALSE,TRUE)</formula>
    </cfRule>
    <cfRule type="expression" dxfId="2502" priority="13090">
      <formula>IF(RIGHT(TEXT(AI76,"0.#"),1)=".",TRUE,FALSE)</formula>
    </cfRule>
  </conditionalFormatting>
  <conditionalFormatting sqref="AI75">
    <cfRule type="expression" dxfId="2501" priority="13087">
      <formula>IF(RIGHT(TEXT(AI75,"0.#"),1)=".",FALSE,TRUE)</formula>
    </cfRule>
    <cfRule type="expression" dxfId="2500" priority="13088">
      <formula>IF(RIGHT(TEXT(AI75,"0.#"),1)=".",TRUE,FALSE)</formula>
    </cfRule>
  </conditionalFormatting>
  <conditionalFormatting sqref="AM75">
    <cfRule type="expression" dxfId="2499" priority="13085">
      <formula>IF(RIGHT(TEXT(AM75,"0.#"),1)=".",FALSE,TRUE)</formula>
    </cfRule>
    <cfRule type="expression" dxfId="2498" priority="13086">
      <formula>IF(RIGHT(TEXT(AM75,"0.#"),1)=".",TRUE,FALSE)</formula>
    </cfRule>
  </conditionalFormatting>
  <conditionalFormatting sqref="AM76">
    <cfRule type="expression" dxfId="2497" priority="13083">
      <formula>IF(RIGHT(TEXT(AM76,"0.#"),1)=".",FALSE,TRUE)</formula>
    </cfRule>
    <cfRule type="expression" dxfId="2496" priority="13084">
      <formula>IF(RIGHT(TEXT(AM76,"0.#"),1)=".",TRUE,FALSE)</formula>
    </cfRule>
  </conditionalFormatting>
  <conditionalFormatting sqref="AM77">
    <cfRule type="expression" dxfId="2495" priority="13081">
      <formula>IF(RIGHT(TEXT(AM77,"0.#"),1)=".",FALSE,TRUE)</formula>
    </cfRule>
    <cfRule type="expression" dxfId="2494" priority="13082">
      <formula>IF(RIGHT(TEXT(AM77,"0.#"),1)=".",TRUE,FALSE)</formula>
    </cfRule>
  </conditionalFormatting>
  <conditionalFormatting sqref="AE134:AE135 AI134:AI135 AM134:AM135 AQ134:AQ135 AU134:AU135">
    <cfRule type="expression" dxfId="2493" priority="13067">
      <formula>IF(RIGHT(TEXT(AE134,"0.#"),1)=".",FALSE,TRUE)</formula>
    </cfRule>
    <cfRule type="expression" dxfId="2492" priority="13068">
      <formula>IF(RIGHT(TEXT(AE134,"0.#"),1)=".",TRUE,FALSE)</formula>
    </cfRule>
  </conditionalFormatting>
  <conditionalFormatting sqref="AE433 AI433 AM433 AQ433 AU433">
    <cfRule type="expression" dxfId="2491" priority="13037">
      <formula>IF(RIGHT(TEXT(AE433,"0.#"),1)=".",FALSE,TRUE)</formula>
    </cfRule>
    <cfRule type="expression" dxfId="2490" priority="13038">
      <formula>IF(RIGHT(TEXT(AE433,"0.#"),1)=".",TRUE,FALSE)</formula>
    </cfRule>
  </conditionalFormatting>
  <conditionalFormatting sqref="AE434 AI434 AM434 AQ434 AU434">
    <cfRule type="expression" dxfId="2489" priority="13035">
      <formula>IF(RIGHT(TEXT(AE434,"0.#"),1)=".",FALSE,TRUE)</formula>
    </cfRule>
    <cfRule type="expression" dxfId="2488" priority="13036">
      <formula>IF(RIGHT(TEXT(AE434,"0.#"),1)=".",TRUE,FALSE)</formula>
    </cfRule>
  </conditionalFormatting>
  <conditionalFormatting sqref="AE435 AI435 AM435 AQ435 AU435">
    <cfRule type="expression" dxfId="2487" priority="13033">
      <formula>IF(RIGHT(TEXT(AE435,"0.#"),1)=".",FALSE,TRUE)</formula>
    </cfRule>
    <cfRule type="expression" dxfId="2486" priority="13034">
      <formula>IF(RIGHT(TEXT(AE435,"0.#"),1)=".",TRUE,FALSE)</formula>
    </cfRule>
  </conditionalFormatting>
  <conditionalFormatting sqref="AL846:AO866">
    <cfRule type="expression" dxfId="2485" priority="6637">
      <formula>IF(AND(AL846&gt;=0, RIGHT(TEXT(AL846,"0.#"),1)&lt;&gt;"."),TRUE,FALSE)</formula>
    </cfRule>
    <cfRule type="expression" dxfId="2484" priority="6638">
      <formula>IF(AND(AL846&gt;=0, RIGHT(TEXT(AL846,"0.#"),1)="."),TRUE,FALSE)</formula>
    </cfRule>
    <cfRule type="expression" dxfId="2483" priority="6639">
      <formula>IF(AND(AL846&lt;0, RIGHT(TEXT(AL846,"0.#"),1)&lt;&gt;"."),TRUE,FALSE)</formula>
    </cfRule>
    <cfRule type="expression" dxfId="2482" priority="6640">
      <formula>IF(AND(AL846&lt;0, RIGHT(TEXT(AL846,"0.#"),1)="."),TRUE,FALSE)</formula>
    </cfRule>
  </conditionalFormatting>
  <conditionalFormatting sqref="AQ53:AQ55">
    <cfRule type="expression" dxfId="2481" priority="4659">
      <formula>IF(RIGHT(TEXT(AQ53,"0.#"),1)=".",FALSE,TRUE)</formula>
    </cfRule>
    <cfRule type="expression" dxfId="2480" priority="4660">
      <formula>IF(RIGHT(TEXT(AQ53,"0.#"),1)=".",TRUE,FALSE)</formula>
    </cfRule>
  </conditionalFormatting>
  <conditionalFormatting sqref="AU53:AU55">
    <cfRule type="expression" dxfId="2479" priority="4657">
      <formula>IF(RIGHT(TEXT(AU53,"0.#"),1)=".",FALSE,TRUE)</formula>
    </cfRule>
    <cfRule type="expression" dxfId="2478" priority="4658">
      <formula>IF(RIGHT(TEXT(AU53,"0.#"),1)=".",TRUE,FALSE)</formula>
    </cfRule>
  </conditionalFormatting>
  <conditionalFormatting sqref="AQ60:AQ62">
    <cfRule type="expression" dxfId="2477" priority="4655">
      <formula>IF(RIGHT(TEXT(AQ60,"0.#"),1)=".",FALSE,TRUE)</formula>
    </cfRule>
    <cfRule type="expression" dxfId="2476" priority="4656">
      <formula>IF(RIGHT(TEXT(AQ60,"0.#"),1)=".",TRUE,FALSE)</formula>
    </cfRule>
  </conditionalFormatting>
  <conditionalFormatting sqref="AU60:AU62">
    <cfRule type="expression" dxfId="2475" priority="4653">
      <formula>IF(RIGHT(TEXT(AU60,"0.#"),1)=".",FALSE,TRUE)</formula>
    </cfRule>
    <cfRule type="expression" dxfId="2474" priority="4654">
      <formula>IF(RIGHT(TEXT(AU60,"0.#"),1)=".",TRUE,FALSE)</formula>
    </cfRule>
  </conditionalFormatting>
  <conditionalFormatting sqref="AQ75:AQ77">
    <cfRule type="expression" dxfId="2473" priority="4651">
      <formula>IF(RIGHT(TEXT(AQ75,"0.#"),1)=".",FALSE,TRUE)</formula>
    </cfRule>
    <cfRule type="expression" dxfId="2472" priority="4652">
      <formula>IF(RIGHT(TEXT(AQ75,"0.#"),1)=".",TRUE,FALSE)</formula>
    </cfRule>
  </conditionalFormatting>
  <conditionalFormatting sqref="AU75:AU77">
    <cfRule type="expression" dxfId="2471" priority="4649">
      <formula>IF(RIGHT(TEXT(AU75,"0.#"),1)=".",FALSE,TRUE)</formula>
    </cfRule>
    <cfRule type="expression" dxfId="2470" priority="4650">
      <formula>IF(RIGHT(TEXT(AU75,"0.#"),1)=".",TRUE,FALSE)</formula>
    </cfRule>
  </conditionalFormatting>
  <conditionalFormatting sqref="AQ87:AQ89">
    <cfRule type="expression" dxfId="2469" priority="4647">
      <formula>IF(RIGHT(TEXT(AQ87,"0.#"),1)=".",FALSE,TRUE)</formula>
    </cfRule>
    <cfRule type="expression" dxfId="2468" priority="4648">
      <formula>IF(RIGHT(TEXT(AQ87,"0.#"),1)=".",TRUE,FALSE)</formula>
    </cfRule>
  </conditionalFormatting>
  <conditionalFormatting sqref="AU87:AU89">
    <cfRule type="expression" dxfId="2467" priority="4645">
      <formula>IF(RIGHT(TEXT(AU87,"0.#"),1)=".",FALSE,TRUE)</formula>
    </cfRule>
    <cfRule type="expression" dxfId="2466" priority="4646">
      <formula>IF(RIGHT(TEXT(AU87,"0.#"),1)=".",TRUE,FALSE)</formula>
    </cfRule>
  </conditionalFormatting>
  <conditionalFormatting sqref="AQ92:AQ94">
    <cfRule type="expression" dxfId="2465" priority="4643">
      <formula>IF(RIGHT(TEXT(AQ92,"0.#"),1)=".",FALSE,TRUE)</formula>
    </cfRule>
    <cfRule type="expression" dxfId="2464" priority="4644">
      <formula>IF(RIGHT(TEXT(AQ92,"0.#"),1)=".",TRUE,FALSE)</formula>
    </cfRule>
  </conditionalFormatting>
  <conditionalFormatting sqref="AU92:AU94">
    <cfRule type="expression" dxfId="2463" priority="4641">
      <formula>IF(RIGHT(TEXT(AU92,"0.#"),1)=".",FALSE,TRUE)</formula>
    </cfRule>
    <cfRule type="expression" dxfId="2462" priority="4642">
      <formula>IF(RIGHT(TEXT(AU92,"0.#"),1)=".",TRUE,FALSE)</formula>
    </cfRule>
  </conditionalFormatting>
  <conditionalFormatting sqref="AQ97:AQ99">
    <cfRule type="expression" dxfId="2461" priority="4639">
      <formula>IF(RIGHT(TEXT(AQ97,"0.#"),1)=".",FALSE,TRUE)</formula>
    </cfRule>
    <cfRule type="expression" dxfId="2460" priority="4640">
      <formula>IF(RIGHT(TEXT(AQ97,"0.#"),1)=".",TRUE,FALSE)</formula>
    </cfRule>
  </conditionalFormatting>
  <conditionalFormatting sqref="AU97:AU99">
    <cfRule type="expression" dxfId="2459" priority="4637">
      <formula>IF(RIGHT(TEXT(AU97,"0.#"),1)=".",FALSE,TRUE)</formula>
    </cfRule>
    <cfRule type="expression" dxfId="2458" priority="4638">
      <formula>IF(RIGHT(TEXT(AU97,"0.#"),1)=".",TRUE,FALSE)</formula>
    </cfRule>
  </conditionalFormatting>
  <conditionalFormatting sqref="AE458 AI458 AM458 AQ458 AU458">
    <cfRule type="expression" dxfId="2457" priority="4331">
      <formula>IF(RIGHT(TEXT(AE458,"0.#"),1)=".",FALSE,TRUE)</formula>
    </cfRule>
    <cfRule type="expression" dxfId="2456" priority="4332">
      <formula>IF(RIGHT(TEXT(AE458,"0.#"),1)=".",TRUE,FALSE)</formula>
    </cfRule>
  </conditionalFormatting>
  <conditionalFormatting sqref="AE459 AI459 AM459 AQ459 AU459">
    <cfRule type="expression" dxfId="2455" priority="4329">
      <formula>IF(RIGHT(TEXT(AE459,"0.#"),1)=".",FALSE,TRUE)</formula>
    </cfRule>
    <cfRule type="expression" dxfId="2454" priority="4330">
      <formula>IF(RIGHT(TEXT(AE459,"0.#"),1)=".",TRUE,FALSE)</formula>
    </cfRule>
  </conditionalFormatting>
  <conditionalFormatting sqref="AE460 AI460 AM460 AQ460 AU460">
    <cfRule type="expression" dxfId="2453" priority="4327">
      <formula>IF(RIGHT(TEXT(AE460,"0.#"),1)=".",FALSE,TRUE)</formula>
    </cfRule>
    <cfRule type="expression" dxfId="2452" priority="4328">
      <formula>IF(RIGHT(TEXT(AE460,"0.#"),1)=".",TRUE,FALSE)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41 Y846: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40">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899">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0:AO879">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Y844">
    <cfRule type="expression" dxfId="709" priority="9">
      <formula>IF(RIGHT(TEXT(Y844,"0.#"),1)=".",FALSE,TRUE)</formula>
    </cfRule>
    <cfRule type="expression" dxfId="708" priority="10">
      <formula>IF(RIGHT(TEXT(Y844,"0.#"),1)=".",TRUE,FALSE)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2">
    <cfRule type="expression" dxfId="705" priority="5">
      <formula>IF(RIGHT(TEXT(Y842,"0.#"),1)=".",FALSE,TRUE)</formula>
    </cfRule>
    <cfRule type="expression" dxfId="704" priority="6">
      <formula>IF(RIGHT(TEXT(Y842,"0.#"),1)=".",TRUE,FALSE)</formula>
    </cfRule>
  </conditionalFormatting>
  <conditionalFormatting sqref="AL841:AO845">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9" max="49" man="1"/>
    <brk id="867" max="49" man="1"/>
    <brk id="1102" max="49" man="1"/>
  </rowBreaks>
  <colBreaks count="1" manualBreakCount="1">
    <brk id="6" max="112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23" sqref="P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t="s">
        <v>574</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高齢社会対策、食育推進</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9"/>
      <c r="Z2" s="834"/>
      <c r="AA2" s="835"/>
      <c r="AB2" s="1043" t="s">
        <v>11</v>
      </c>
      <c r="AC2" s="1044"/>
      <c r="AD2" s="1045"/>
      <c r="AE2" s="1049" t="s">
        <v>556</v>
      </c>
      <c r="AF2" s="1049"/>
      <c r="AG2" s="1049"/>
      <c r="AH2" s="1049"/>
      <c r="AI2" s="1049" t="s">
        <v>553</v>
      </c>
      <c r="AJ2" s="1049"/>
      <c r="AK2" s="1049"/>
      <c r="AL2" s="1049"/>
      <c r="AM2" s="1049" t="s">
        <v>527</v>
      </c>
      <c r="AN2" s="1049"/>
      <c r="AO2" s="1049"/>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40"/>
      <c r="Z3" s="1041"/>
      <c r="AA3" s="1042"/>
      <c r="AB3" s="1046"/>
      <c r="AC3" s="1047"/>
      <c r="AD3" s="1048"/>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1016"/>
      <c r="I4" s="1016"/>
      <c r="J4" s="1016"/>
      <c r="K4" s="1016"/>
      <c r="L4" s="1016"/>
      <c r="M4" s="1016"/>
      <c r="N4" s="1016"/>
      <c r="O4" s="1017"/>
      <c r="P4" s="105"/>
      <c r="Q4" s="1024"/>
      <c r="R4" s="1024"/>
      <c r="S4" s="1024"/>
      <c r="T4" s="1024"/>
      <c r="U4" s="1024"/>
      <c r="V4" s="1024"/>
      <c r="W4" s="1024"/>
      <c r="X4" s="1025"/>
      <c r="Y4" s="1034" t="s">
        <v>12</v>
      </c>
      <c r="Z4" s="1035"/>
      <c r="AA4" s="1036"/>
      <c r="AB4" s="466"/>
      <c r="AC4" s="1038"/>
      <c r="AD4" s="103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18"/>
      <c r="H5" s="1019"/>
      <c r="I5" s="1019"/>
      <c r="J5" s="1019"/>
      <c r="K5" s="1019"/>
      <c r="L5" s="1019"/>
      <c r="M5" s="1019"/>
      <c r="N5" s="1019"/>
      <c r="O5" s="1020"/>
      <c r="P5" s="1026"/>
      <c r="Q5" s="1026"/>
      <c r="R5" s="1026"/>
      <c r="S5" s="1026"/>
      <c r="T5" s="1026"/>
      <c r="U5" s="1026"/>
      <c r="V5" s="1026"/>
      <c r="W5" s="1026"/>
      <c r="X5" s="1027"/>
      <c r="Y5" s="420" t="s">
        <v>54</v>
      </c>
      <c r="Z5" s="1031"/>
      <c r="AA5" s="1032"/>
      <c r="AB5" s="528"/>
      <c r="AC5" s="1037"/>
      <c r="AD5" s="103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21"/>
      <c r="H6" s="1022"/>
      <c r="I6" s="1022"/>
      <c r="J6" s="1022"/>
      <c r="K6" s="1022"/>
      <c r="L6" s="1022"/>
      <c r="M6" s="1022"/>
      <c r="N6" s="1022"/>
      <c r="O6" s="1023"/>
      <c r="P6" s="1028"/>
      <c r="Q6" s="1028"/>
      <c r="R6" s="1028"/>
      <c r="S6" s="1028"/>
      <c r="T6" s="1028"/>
      <c r="U6" s="1028"/>
      <c r="V6" s="1028"/>
      <c r="W6" s="1028"/>
      <c r="X6" s="1029"/>
      <c r="Y6" s="1030" t="s">
        <v>13</v>
      </c>
      <c r="Z6" s="1031"/>
      <c r="AA6" s="1032"/>
      <c r="AB6" s="599" t="s">
        <v>301</v>
      </c>
      <c r="AC6" s="1033"/>
      <c r="AD6" s="103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9"/>
      <c r="Z9" s="834"/>
      <c r="AA9" s="835"/>
      <c r="AB9" s="1043" t="s">
        <v>11</v>
      </c>
      <c r="AC9" s="1044"/>
      <c r="AD9" s="1045"/>
      <c r="AE9" s="1049" t="s">
        <v>557</v>
      </c>
      <c r="AF9" s="1049"/>
      <c r="AG9" s="1049"/>
      <c r="AH9" s="1049"/>
      <c r="AI9" s="1049" t="s">
        <v>553</v>
      </c>
      <c r="AJ9" s="1049"/>
      <c r="AK9" s="1049"/>
      <c r="AL9" s="1049"/>
      <c r="AM9" s="1049" t="s">
        <v>527</v>
      </c>
      <c r="AN9" s="1049"/>
      <c r="AO9" s="1049"/>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40"/>
      <c r="Z10" s="1041"/>
      <c r="AA10" s="1042"/>
      <c r="AB10" s="1046"/>
      <c r="AC10" s="1047"/>
      <c r="AD10" s="1048"/>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66"/>
      <c r="AC11" s="1038"/>
      <c r="AD11" s="103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18"/>
      <c r="H12" s="1019"/>
      <c r="I12" s="1019"/>
      <c r="J12" s="1019"/>
      <c r="K12" s="1019"/>
      <c r="L12" s="1019"/>
      <c r="M12" s="1019"/>
      <c r="N12" s="1019"/>
      <c r="O12" s="1020"/>
      <c r="P12" s="1026"/>
      <c r="Q12" s="1026"/>
      <c r="R12" s="1026"/>
      <c r="S12" s="1026"/>
      <c r="T12" s="1026"/>
      <c r="U12" s="1026"/>
      <c r="V12" s="1026"/>
      <c r="W12" s="1026"/>
      <c r="X12" s="1027"/>
      <c r="Y12" s="420" t="s">
        <v>54</v>
      </c>
      <c r="Z12" s="1031"/>
      <c r="AA12" s="1032"/>
      <c r="AB12" s="528"/>
      <c r="AC12" s="1037"/>
      <c r="AD12" s="103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9" t="s">
        <v>301</v>
      </c>
      <c r="AC13" s="1033"/>
      <c r="AD13" s="103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9"/>
      <c r="Z16" s="834"/>
      <c r="AA16" s="835"/>
      <c r="AB16" s="1043" t="s">
        <v>11</v>
      </c>
      <c r="AC16" s="1044"/>
      <c r="AD16" s="1045"/>
      <c r="AE16" s="1049" t="s">
        <v>556</v>
      </c>
      <c r="AF16" s="1049"/>
      <c r="AG16" s="1049"/>
      <c r="AH16" s="1049"/>
      <c r="AI16" s="1049" t="s">
        <v>554</v>
      </c>
      <c r="AJ16" s="1049"/>
      <c r="AK16" s="1049"/>
      <c r="AL16" s="1049"/>
      <c r="AM16" s="1049" t="s">
        <v>527</v>
      </c>
      <c r="AN16" s="1049"/>
      <c r="AO16" s="1049"/>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40"/>
      <c r="Z17" s="1041"/>
      <c r="AA17" s="1042"/>
      <c r="AB17" s="1046"/>
      <c r="AC17" s="1047"/>
      <c r="AD17" s="1048"/>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66"/>
      <c r="AC18" s="1038"/>
      <c r="AD18" s="103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18"/>
      <c r="H19" s="1019"/>
      <c r="I19" s="1019"/>
      <c r="J19" s="1019"/>
      <c r="K19" s="1019"/>
      <c r="L19" s="1019"/>
      <c r="M19" s="1019"/>
      <c r="N19" s="1019"/>
      <c r="O19" s="1020"/>
      <c r="P19" s="1026"/>
      <c r="Q19" s="1026"/>
      <c r="R19" s="1026"/>
      <c r="S19" s="1026"/>
      <c r="T19" s="1026"/>
      <c r="U19" s="1026"/>
      <c r="V19" s="1026"/>
      <c r="W19" s="1026"/>
      <c r="X19" s="1027"/>
      <c r="Y19" s="420" t="s">
        <v>54</v>
      </c>
      <c r="Z19" s="1031"/>
      <c r="AA19" s="1032"/>
      <c r="AB19" s="528"/>
      <c r="AC19" s="1037"/>
      <c r="AD19" s="103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9" t="s">
        <v>301</v>
      </c>
      <c r="AC20" s="1033"/>
      <c r="AD20" s="103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9"/>
      <c r="Z23" s="834"/>
      <c r="AA23" s="835"/>
      <c r="AB23" s="1043" t="s">
        <v>11</v>
      </c>
      <c r="AC23" s="1044"/>
      <c r="AD23" s="1045"/>
      <c r="AE23" s="1049" t="s">
        <v>558</v>
      </c>
      <c r="AF23" s="1049"/>
      <c r="AG23" s="1049"/>
      <c r="AH23" s="1049"/>
      <c r="AI23" s="1049" t="s">
        <v>553</v>
      </c>
      <c r="AJ23" s="1049"/>
      <c r="AK23" s="1049"/>
      <c r="AL23" s="1049"/>
      <c r="AM23" s="1049" t="s">
        <v>527</v>
      </c>
      <c r="AN23" s="1049"/>
      <c r="AO23" s="1049"/>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40"/>
      <c r="Z24" s="1041"/>
      <c r="AA24" s="1042"/>
      <c r="AB24" s="1046"/>
      <c r="AC24" s="1047"/>
      <c r="AD24" s="1048"/>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66"/>
      <c r="AC25" s="1038"/>
      <c r="AD25" s="103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18"/>
      <c r="H26" s="1019"/>
      <c r="I26" s="1019"/>
      <c r="J26" s="1019"/>
      <c r="K26" s="1019"/>
      <c r="L26" s="1019"/>
      <c r="M26" s="1019"/>
      <c r="N26" s="1019"/>
      <c r="O26" s="1020"/>
      <c r="P26" s="1026"/>
      <c r="Q26" s="1026"/>
      <c r="R26" s="1026"/>
      <c r="S26" s="1026"/>
      <c r="T26" s="1026"/>
      <c r="U26" s="1026"/>
      <c r="V26" s="1026"/>
      <c r="W26" s="1026"/>
      <c r="X26" s="1027"/>
      <c r="Y26" s="420" t="s">
        <v>54</v>
      </c>
      <c r="Z26" s="1031"/>
      <c r="AA26" s="1032"/>
      <c r="AB26" s="528"/>
      <c r="AC26" s="1037"/>
      <c r="AD26" s="103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9" t="s">
        <v>301</v>
      </c>
      <c r="AC27" s="1033"/>
      <c r="AD27" s="103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9"/>
      <c r="Z30" s="834"/>
      <c r="AA30" s="835"/>
      <c r="AB30" s="1043" t="s">
        <v>11</v>
      </c>
      <c r="AC30" s="1044"/>
      <c r="AD30" s="1045"/>
      <c r="AE30" s="1049" t="s">
        <v>556</v>
      </c>
      <c r="AF30" s="1049"/>
      <c r="AG30" s="1049"/>
      <c r="AH30" s="1049"/>
      <c r="AI30" s="1049" t="s">
        <v>553</v>
      </c>
      <c r="AJ30" s="1049"/>
      <c r="AK30" s="1049"/>
      <c r="AL30" s="1049"/>
      <c r="AM30" s="1049" t="s">
        <v>551</v>
      </c>
      <c r="AN30" s="1049"/>
      <c r="AO30" s="1049"/>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40"/>
      <c r="Z31" s="1041"/>
      <c r="AA31" s="1042"/>
      <c r="AB31" s="1046"/>
      <c r="AC31" s="1047"/>
      <c r="AD31" s="1048"/>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66"/>
      <c r="AC32" s="1038"/>
      <c r="AD32" s="103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18"/>
      <c r="H33" s="1019"/>
      <c r="I33" s="1019"/>
      <c r="J33" s="1019"/>
      <c r="K33" s="1019"/>
      <c r="L33" s="1019"/>
      <c r="M33" s="1019"/>
      <c r="N33" s="1019"/>
      <c r="O33" s="1020"/>
      <c r="P33" s="1026"/>
      <c r="Q33" s="1026"/>
      <c r="R33" s="1026"/>
      <c r="S33" s="1026"/>
      <c r="T33" s="1026"/>
      <c r="U33" s="1026"/>
      <c r="V33" s="1026"/>
      <c r="W33" s="1026"/>
      <c r="X33" s="1027"/>
      <c r="Y33" s="420" t="s">
        <v>54</v>
      </c>
      <c r="Z33" s="1031"/>
      <c r="AA33" s="1032"/>
      <c r="AB33" s="528"/>
      <c r="AC33" s="1037"/>
      <c r="AD33" s="103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9" t="s">
        <v>301</v>
      </c>
      <c r="AC34" s="1033"/>
      <c r="AD34" s="103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9"/>
      <c r="Z37" s="834"/>
      <c r="AA37" s="835"/>
      <c r="AB37" s="1043" t="s">
        <v>11</v>
      </c>
      <c r="AC37" s="1044"/>
      <c r="AD37" s="1045"/>
      <c r="AE37" s="1049" t="s">
        <v>558</v>
      </c>
      <c r="AF37" s="1049"/>
      <c r="AG37" s="1049"/>
      <c r="AH37" s="1049"/>
      <c r="AI37" s="1049" t="s">
        <v>555</v>
      </c>
      <c r="AJ37" s="1049"/>
      <c r="AK37" s="1049"/>
      <c r="AL37" s="1049"/>
      <c r="AM37" s="1049" t="s">
        <v>552</v>
      </c>
      <c r="AN37" s="1049"/>
      <c r="AO37" s="1049"/>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40"/>
      <c r="Z38" s="1041"/>
      <c r="AA38" s="1042"/>
      <c r="AB38" s="1046"/>
      <c r="AC38" s="1047"/>
      <c r="AD38" s="1048"/>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66"/>
      <c r="AC39" s="1038"/>
      <c r="AD39" s="103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18"/>
      <c r="H40" s="1019"/>
      <c r="I40" s="1019"/>
      <c r="J40" s="1019"/>
      <c r="K40" s="1019"/>
      <c r="L40" s="1019"/>
      <c r="M40" s="1019"/>
      <c r="N40" s="1019"/>
      <c r="O40" s="1020"/>
      <c r="P40" s="1026"/>
      <c r="Q40" s="1026"/>
      <c r="R40" s="1026"/>
      <c r="S40" s="1026"/>
      <c r="T40" s="1026"/>
      <c r="U40" s="1026"/>
      <c r="V40" s="1026"/>
      <c r="W40" s="1026"/>
      <c r="X40" s="1027"/>
      <c r="Y40" s="420" t="s">
        <v>54</v>
      </c>
      <c r="Z40" s="1031"/>
      <c r="AA40" s="1032"/>
      <c r="AB40" s="528"/>
      <c r="AC40" s="1037"/>
      <c r="AD40" s="10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9" t="s">
        <v>301</v>
      </c>
      <c r="AC41" s="1033"/>
      <c r="AD41" s="103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9"/>
      <c r="Z44" s="834"/>
      <c r="AA44" s="835"/>
      <c r="AB44" s="1043" t="s">
        <v>11</v>
      </c>
      <c r="AC44" s="1044"/>
      <c r="AD44" s="1045"/>
      <c r="AE44" s="1049" t="s">
        <v>556</v>
      </c>
      <c r="AF44" s="1049"/>
      <c r="AG44" s="1049"/>
      <c r="AH44" s="1049"/>
      <c r="AI44" s="1049" t="s">
        <v>553</v>
      </c>
      <c r="AJ44" s="1049"/>
      <c r="AK44" s="1049"/>
      <c r="AL44" s="1049"/>
      <c r="AM44" s="1049" t="s">
        <v>527</v>
      </c>
      <c r="AN44" s="1049"/>
      <c r="AO44" s="1049"/>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40"/>
      <c r="Z45" s="1041"/>
      <c r="AA45" s="1042"/>
      <c r="AB45" s="1046"/>
      <c r="AC45" s="1047"/>
      <c r="AD45" s="1048"/>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66"/>
      <c r="AC46" s="1038"/>
      <c r="AD46" s="103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18"/>
      <c r="H47" s="1019"/>
      <c r="I47" s="1019"/>
      <c r="J47" s="1019"/>
      <c r="K47" s="1019"/>
      <c r="L47" s="1019"/>
      <c r="M47" s="1019"/>
      <c r="N47" s="1019"/>
      <c r="O47" s="1020"/>
      <c r="P47" s="1026"/>
      <c r="Q47" s="1026"/>
      <c r="R47" s="1026"/>
      <c r="S47" s="1026"/>
      <c r="T47" s="1026"/>
      <c r="U47" s="1026"/>
      <c r="V47" s="1026"/>
      <c r="W47" s="1026"/>
      <c r="X47" s="1027"/>
      <c r="Y47" s="420" t="s">
        <v>54</v>
      </c>
      <c r="Z47" s="1031"/>
      <c r="AA47" s="1032"/>
      <c r="AB47" s="528"/>
      <c r="AC47" s="1037"/>
      <c r="AD47" s="10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9" t="s">
        <v>301</v>
      </c>
      <c r="AC48" s="1033"/>
      <c r="AD48" s="103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9"/>
      <c r="Z51" s="834"/>
      <c r="AA51" s="835"/>
      <c r="AB51" s="562" t="s">
        <v>11</v>
      </c>
      <c r="AC51" s="1044"/>
      <c r="AD51" s="1045"/>
      <c r="AE51" s="1049" t="s">
        <v>556</v>
      </c>
      <c r="AF51" s="1049"/>
      <c r="AG51" s="1049"/>
      <c r="AH51" s="1049"/>
      <c r="AI51" s="1049" t="s">
        <v>553</v>
      </c>
      <c r="AJ51" s="1049"/>
      <c r="AK51" s="1049"/>
      <c r="AL51" s="1049"/>
      <c r="AM51" s="1049" t="s">
        <v>527</v>
      </c>
      <c r="AN51" s="1049"/>
      <c r="AO51" s="1049"/>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40"/>
      <c r="Z52" s="1041"/>
      <c r="AA52" s="1042"/>
      <c r="AB52" s="1046"/>
      <c r="AC52" s="1047"/>
      <c r="AD52" s="1048"/>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66"/>
      <c r="AC53" s="1038"/>
      <c r="AD53" s="103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18"/>
      <c r="H54" s="1019"/>
      <c r="I54" s="1019"/>
      <c r="J54" s="1019"/>
      <c r="K54" s="1019"/>
      <c r="L54" s="1019"/>
      <c r="M54" s="1019"/>
      <c r="N54" s="1019"/>
      <c r="O54" s="1020"/>
      <c r="P54" s="1026"/>
      <c r="Q54" s="1026"/>
      <c r="R54" s="1026"/>
      <c r="S54" s="1026"/>
      <c r="T54" s="1026"/>
      <c r="U54" s="1026"/>
      <c r="V54" s="1026"/>
      <c r="W54" s="1026"/>
      <c r="X54" s="1027"/>
      <c r="Y54" s="420" t="s">
        <v>54</v>
      </c>
      <c r="Z54" s="1031"/>
      <c r="AA54" s="1032"/>
      <c r="AB54" s="528"/>
      <c r="AC54" s="1037"/>
      <c r="AD54" s="10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9" t="s">
        <v>301</v>
      </c>
      <c r="AC55" s="1033"/>
      <c r="AD55" s="10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9"/>
      <c r="Z58" s="834"/>
      <c r="AA58" s="835"/>
      <c r="AB58" s="1043" t="s">
        <v>11</v>
      </c>
      <c r="AC58" s="1044"/>
      <c r="AD58" s="1045"/>
      <c r="AE58" s="1049" t="s">
        <v>556</v>
      </c>
      <c r="AF58" s="1049"/>
      <c r="AG58" s="1049"/>
      <c r="AH58" s="1049"/>
      <c r="AI58" s="1049" t="s">
        <v>553</v>
      </c>
      <c r="AJ58" s="1049"/>
      <c r="AK58" s="1049"/>
      <c r="AL58" s="1049"/>
      <c r="AM58" s="1049" t="s">
        <v>527</v>
      </c>
      <c r="AN58" s="1049"/>
      <c r="AO58" s="1049"/>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40"/>
      <c r="Z59" s="1041"/>
      <c r="AA59" s="1042"/>
      <c r="AB59" s="1046"/>
      <c r="AC59" s="1047"/>
      <c r="AD59" s="1048"/>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66"/>
      <c r="AC60" s="1038"/>
      <c r="AD60" s="103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18"/>
      <c r="H61" s="1019"/>
      <c r="I61" s="1019"/>
      <c r="J61" s="1019"/>
      <c r="K61" s="1019"/>
      <c r="L61" s="1019"/>
      <c r="M61" s="1019"/>
      <c r="N61" s="1019"/>
      <c r="O61" s="1020"/>
      <c r="P61" s="1026"/>
      <c r="Q61" s="1026"/>
      <c r="R61" s="1026"/>
      <c r="S61" s="1026"/>
      <c r="T61" s="1026"/>
      <c r="U61" s="1026"/>
      <c r="V61" s="1026"/>
      <c r="W61" s="1026"/>
      <c r="X61" s="1027"/>
      <c r="Y61" s="420" t="s">
        <v>54</v>
      </c>
      <c r="Z61" s="1031"/>
      <c r="AA61" s="1032"/>
      <c r="AB61" s="528"/>
      <c r="AC61" s="1037"/>
      <c r="AD61" s="10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9" t="s">
        <v>301</v>
      </c>
      <c r="AC62" s="1033"/>
      <c r="AD62" s="103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9"/>
      <c r="Z65" s="834"/>
      <c r="AA65" s="835"/>
      <c r="AB65" s="1043" t="s">
        <v>11</v>
      </c>
      <c r="AC65" s="1044"/>
      <c r="AD65" s="1045"/>
      <c r="AE65" s="1049" t="s">
        <v>556</v>
      </c>
      <c r="AF65" s="1049"/>
      <c r="AG65" s="1049"/>
      <c r="AH65" s="1049"/>
      <c r="AI65" s="1049" t="s">
        <v>553</v>
      </c>
      <c r="AJ65" s="1049"/>
      <c r="AK65" s="1049"/>
      <c r="AL65" s="1049"/>
      <c r="AM65" s="1049" t="s">
        <v>527</v>
      </c>
      <c r="AN65" s="1049"/>
      <c r="AO65" s="1049"/>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40"/>
      <c r="Z66" s="1041"/>
      <c r="AA66" s="1042"/>
      <c r="AB66" s="1046"/>
      <c r="AC66" s="1047"/>
      <c r="AD66" s="1048"/>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66"/>
      <c r="AC67" s="1038"/>
      <c r="AD67" s="103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18"/>
      <c r="H68" s="1019"/>
      <c r="I68" s="1019"/>
      <c r="J68" s="1019"/>
      <c r="K68" s="1019"/>
      <c r="L68" s="1019"/>
      <c r="M68" s="1019"/>
      <c r="N68" s="1019"/>
      <c r="O68" s="1020"/>
      <c r="P68" s="1026"/>
      <c r="Q68" s="1026"/>
      <c r="R68" s="1026"/>
      <c r="S68" s="1026"/>
      <c r="T68" s="1026"/>
      <c r="U68" s="1026"/>
      <c r="V68" s="1026"/>
      <c r="W68" s="1026"/>
      <c r="X68" s="1027"/>
      <c r="Y68" s="420" t="s">
        <v>54</v>
      </c>
      <c r="Z68" s="1031"/>
      <c r="AA68" s="1032"/>
      <c r="AB68" s="528"/>
      <c r="AC68" s="1037"/>
      <c r="AD68" s="103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21"/>
      <c r="H69" s="1022"/>
      <c r="I69" s="1022"/>
      <c r="J69" s="1022"/>
      <c r="K69" s="1022"/>
      <c r="L69" s="1022"/>
      <c r="M69" s="1022"/>
      <c r="N69" s="1022"/>
      <c r="O69" s="1023"/>
      <c r="P69" s="1028"/>
      <c r="Q69" s="1028"/>
      <c r="R69" s="1028"/>
      <c r="S69" s="1028"/>
      <c r="T69" s="1028"/>
      <c r="U69" s="1028"/>
      <c r="V69" s="1028"/>
      <c r="W69" s="1028"/>
      <c r="X69" s="1029"/>
      <c r="Y69" s="420" t="s">
        <v>13</v>
      </c>
      <c r="Z69" s="1031"/>
      <c r="AA69" s="1032"/>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00" t="s">
        <v>491</v>
      </c>
      <c r="H2" s="601"/>
      <c r="I2" s="601"/>
      <c r="J2" s="601"/>
      <c r="K2" s="601"/>
      <c r="L2" s="601"/>
      <c r="M2" s="601"/>
      <c r="N2" s="601"/>
      <c r="O2" s="601"/>
      <c r="P2" s="601"/>
      <c r="Q2" s="601"/>
      <c r="R2" s="601"/>
      <c r="S2" s="601"/>
      <c r="T2" s="601"/>
      <c r="U2" s="601"/>
      <c r="V2" s="601"/>
      <c r="W2" s="601"/>
      <c r="X2" s="601"/>
      <c r="Y2" s="601"/>
      <c r="Z2" s="601"/>
      <c r="AA2" s="601"/>
      <c r="AB2" s="602"/>
      <c r="AC2" s="600" t="s">
        <v>493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62"/>
      <c r="B4" s="1063"/>
      <c r="C4" s="1063"/>
      <c r="D4" s="1063"/>
      <c r="E4" s="1063"/>
      <c r="F4" s="1064"/>
      <c r="G4" s="675"/>
      <c r="H4" s="676"/>
      <c r="I4" s="676"/>
      <c r="J4" s="676"/>
      <c r="K4" s="677"/>
      <c r="L4" s="669"/>
      <c r="M4" s="670"/>
      <c r="N4" s="670"/>
      <c r="O4" s="670"/>
      <c r="P4" s="670"/>
      <c r="Q4" s="670"/>
      <c r="R4" s="670"/>
      <c r="S4" s="670"/>
      <c r="T4" s="670"/>
      <c r="U4" s="670"/>
      <c r="V4" s="670"/>
      <c r="W4" s="670"/>
      <c r="X4" s="671"/>
      <c r="Y4" s="393"/>
      <c r="Z4" s="394"/>
      <c r="AA4" s="394"/>
      <c r="AB4" s="810"/>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62"/>
      <c r="B5" s="1063"/>
      <c r="C5" s="1063"/>
      <c r="D5" s="1063"/>
      <c r="E5" s="1063"/>
      <c r="F5" s="1064"/>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2"/>
      <c r="B6" s="1063"/>
      <c r="C6" s="1063"/>
      <c r="D6" s="1063"/>
      <c r="E6" s="1063"/>
      <c r="F6" s="1064"/>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2"/>
      <c r="B7" s="1063"/>
      <c r="C7" s="1063"/>
      <c r="D7" s="1063"/>
      <c r="E7" s="1063"/>
      <c r="F7" s="1064"/>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2"/>
      <c r="B8" s="1063"/>
      <c r="C8" s="1063"/>
      <c r="D8" s="1063"/>
      <c r="E8" s="1063"/>
      <c r="F8" s="1064"/>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2"/>
      <c r="B9" s="1063"/>
      <c r="C9" s="1063"/>
      <c r="D9" s="1063"/>
      <c r="E9" s="1063"/>
      <c r="F9" s="1064"/>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2"/>
      <c r="B10" s="1063"/>
      <c r="C10" s="1063"/>
      <c r="D10" s="1063"/>
      <c r="E10" s="1063"/>
      <c r="F10" s="1064"/>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2"/>
      <c r="B11" s="1063"/>
      <c r="C11" s="1063"/>
      <c r="D11" s="1063"/>
      <c r="E11" s="1063"/>
      <c r="F11" s="1064"/>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2"/>
      <c r="B12" s="1063"/>
      <c r="C12" s="1063"/>
      <c r="D12" s="1063"/>
      <c r="E12" s="1063"/>
      <c r="F12" s="1064"/>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2"/>
      <c r="B13" s="1063"/>
      <c r="C13" s="1063"/>
      <c r="D13" s="1063"/>
      <c r="E13" s="1063"/>
      <c r="F13" s="1064"/>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2"/>
      <c r="B14" s="1063"/>
      <c r="C14" s="1063"/>
      <c r="D14" s="1063"/>
      <c r="E14" s="1063"/>
      <c r="F14" s="1064"/>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62"/>
      <c r="B15" s="1063"/>
      <c r="C15" s="1063"/>
      <c r="D15" s="1063"/>
      <c r="E15" s="1063"/>
      <c r="F15" s="1064"/>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62"/>
      <c r="B16" s="1063"/>
      <c r="C16" s="1063"/>
      <c r="D16" s="1063"/>
      <c r="E16" s="1063"/>
      <c r="F16" s="1064"/>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62"/>
      <c r="B17" s="1063"/>
      <c r="C17" s="1063"/>
      <c r="D17" s="1063"/>
      <c r="E17" s="1063"/>
      <c r="F17" s="1064"/>
      <c r="G17" s="675"/>
      <c r="H17" s="676"/>
      <c r="I17" s="676"/>
      <c r="J17" s="676"/>
      <c r="K17" s="677"/>
      <c r="L17" s="669"/>
      <c r="M17" s="670"/>
      <c r="N17" s="670"/>
      <c r="O17" s="670"/>
      <c r="P17" s="670"/>
      <c r="Q17" s="670"/>
      <c r="R17" s="670"/>
      <c r="S17" s="670"/>
      <c r="T17" s="670"/>
      <c r="U17" s="670"/>
      <c r="V17" s="670"/>
      <c r="W17" s="670"/>
      <c r="X17" s="671"/>
      <c r="Y17" s="393"/>
      <c r="Z17" s="394"/>
      <c r="AA17" s="394"/>
      <c r="AB17" s="810"/>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62"/>
      <c r="B18" s="1063"/>
      <c r="C18" s="1063"/>
      <c r="D18" s="1063"/>
      <c r="E18" s="1063"/>
      <c r="F18" s="1064"/>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2"/>
      <c r="B19" s="1063"/>
      <c r="C19" s="1063"/>
      <c r="D19" s="1063"/>
      <c r="E19" s="1063"/>
      <c r="F19" s="1064"/>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2"/>
      <c r="B20" s="1063"/>
      <c r="C20" s="1063"/>
      <c r="D20" s="1063"/>
      <c r="E20" s="1063"/>
      <c r="F20" s="1064"/>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2"/>
      <c r="B21" s="1063"/>
      <c r="C21" s="1063"/>
      <c r="D21" s="1063"/>
      <c r="E21" s="1063"/>
      <c r="F21" s="1064"/>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2"/>
      <c r="B22" s="1063"/>
      <c r="C22" s="1063"/>
      <c r="D22" s="1063"/>
      <c r="E22" s="1063"/>
      <c r="F22" s="1064"/>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2"/>
      <c r="B23" s="1063"/>
      <c r="C23" s="1063"/>
      <c r="D23" s="1063"/>
      <c r="E23" s="1063"/>
      <c r="F23" s="1064"/>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2"/>
      <c r="B24" s="1063"/>
      <c r="C24" s="1063"/>
      <c r="D24" s="1063"/>
      <c r="E24" s="1063"/>
      <c r="F24" s="1064"/>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2"/>
      <c r="B25" s="1063"/>
      <c r="C25" s="1063"/>
      <c r="D25" s="1063"/>
      <c r="E25" s="1063"/>
      <c r="F25" s="1064"/>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2"/>
      <c r="B26" s="1063"/>
      <c r="C26" s="1063"/>
      <c r="D26" s="1063"/>
      <c r="E26" s="1063"/>
      <c r="F26" s="1064"/>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2"/>
      <c r="B27" s="1063"/>
      <c r="C27" s="1063"/>
      <c r="D27" s="1063"/>
      <c r="E27" s="1063"/>
      <c r="F27" s="1064"/>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62"/>
      <c r="B28" s="1063"/>
      <c r="C28" s="1063"/>
      <c r="D28" s="1063"/>
      <c r="E28" s="1063"/>
      <c r="F28" s="1064"/>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62"/>
      <c r="B29" s="1063"/>
      <c r="C29" s="1063"/>
      <c r="D29" s="1063"/>
      <c r="E29" s="1063"/>
      <c r="F29" s="1064"/>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62"/>
      <c r="B30" s="1063"/>
      <c r="C30" s="1063"/>
      <c r="D30" s="1063"/>
      <c r="E30" s="1063"/>
      <c r="F30" s="1064"/>
      <c r="G30" s="675"/>
      <c r="H30" s="676"/>
      <c r="I30" s="676"/>
      <c r="J30" s="676"/>
      <c r="K30" s="677"/>
      <c r="L30" s="669"/>
      <c r="M30" s="670"/>
      <c r="N30" s="670"/>
      <c r="O30" s="670"/>
      <c r="P30" s="670"/>
      <c r="Q30" s="670"/>
      <c r="R30" s="670"/>
      <c r="S30" s="670"/>
      <c r="T30" s="670"/>
      <c r="U30" s="670"/>
      <c r="V30" s="670"/>
      <c r="W30" s="670"/>
      <c r="X30" s="671"/>
      <c r="Y30" s="393"/>
      <c r="Z30" s="394"/>
      <c r="AA30" s="394"/>
      <c r="AB30" s="810"/>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62"/>
      <c r="B31" s="1063"/>
      <c r="C31" s="1063"/>
      <c r="D31" s="1063"/>
      <c r="E31" s="1063"/>
      <c r="F31" s="1064"/>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2"/>
      <c r="B32" s="1063"/>
      <c r="C32" s="1063"/>
      <c r="D32" s="1063"/>
      <c r="E32" s="1063"/>
      <c r="F32" s="1064"/>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2"/>
      <c r="B33" s="1063"/>
      <c r="C33" s="1063"/>
      <c r="D33" s="1063"/>
      <c r="E33" s="1063"/>
      <c r="F33" s="1064"/>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2"/>
      <c r="B34" s="1063"/>
      <c r="C34" s="1063"/>
      <c r="D34" s="1063"/>
      <c r="E34" s="1063"/>
      <c r="F34" s="1064"/>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2"/>
      <c r="B35" s="1063"/>
      <c r="C35" s="1063"/>
      <c r="D35" s="1063"/>
      <c r="E35" s="1063"/>
      <c r="F35" s="1064"/>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2"/>
      <c r="B36" s="1063"/>
      <c r="C36" s="1063"/>
      <c r="D36" s="1063"/>
      <c r="E36" s="1063"/>
      <c r="F36" s="1064"/>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2"/>
      <c r="B37" s="1063"/>
      <c r="C37" s="1063"/>
      <c r="D37" s="1063"/>
      <c r="E37" s="1063"/>
      <c r="F37" s="1064"/>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2"/>
      <c r="B38" s="1063"/>
      <c r="C38" s="1063"/>
      <c r="D38" s="1063"/>
      <c r="E38" s="1063"/>
      <c r="F38" s="1064"/>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2"/>
      <c r="B39" s="1063"/>
      <c r="C39" s="1063"/>
      <c r="D39" s="1063"/>
      <c r="E39" s="1063"/>
      <c r="F39" s="1064"/>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2"/>
      <c r="B40" s="1063"/>
      <c r="C40" s="1063"/>
      <c r="D40" s="1063"/>
      <c r="E40" s="1063"/>
      <c r="F40" s="1064"/>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62"/>
      <c r="B41" s="1063"/>
      <c r="C41" s="1063"/>
      <c r="D41" s="1063"/>
      <c r="E41" s="1063"/>
      <c r="F41" s="1064"/>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62"/>
      <c r="B42" s="1063"/>
      <c r="C42" s="1063"/>
      <c r="D42" s="1063"/>
      <c r="E42" s="1063"/>
      <c r="F42" s="1064"/>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62"/>
      <c r="B43" s="1063"/>
      <c r="C43" s="1063"/>
      <c r="D43" s="1063"/>
      <c r="E43" s="1063"/>
      <c r="F43" s="1064"/>
      <c r="G43" s="675"/>
      <c r="H43" s="676"/>
      <c r="I43" s="676"/>
      <c r="J43" s="676"/>
      <c r="K43" s="677"/>
      <c r="L43" s="669"/>
      <c r="M43" s="670"/>
      <c r="N43" s="670"/>
      <c r="O43" s="670"/>
      <c r="P43" s="670"/>
      <c r="Q43" s="670"/>
      <c r="R43" s="670"/>
      <c r="S43" s="670"/>
      <c r="T43" s="670"/>
      <c r="U43" s="670"/>
      <c r="V43" s="670"/>
      <c r="W43" s="670"/>
      <c r="X43" s="671"/>
      <c r="Y43" s="393"/>
      <c r="Z43" s="394"/>
      <c r="AA43" s="394"/>
      <c r="AB43" s="810"/>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62"/>
      <c r="B44" s="1063"/>
      <c r="C44" s="1063"/>
      <c r="D44" s="1063"/>
      <c r="E44" s="1063"/>
      <c r="F44" s="1064"/>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2"/>
      <c r="B45" s="1063"/>
      <c r="C45" s="1063"/>
      <c r="D45" s="1063"/>
      <c r="E45" s="1063"/>
      <c r="F45" s="1064"/>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2"/>
      <c r="B46" s="1063"/>
      <c r="C46" s="1063"/>
      <c r="D46" s="1063"/>
      <c r="E46" s="1063"/>
      <c r="F46" s="1064"/>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2"/>
      <c r="B47" s="1063"/>
      <c r="C47" s="1063"/>
      <c r="D47" s="1063"/>
      <c r="E47" s="1063"/>
      <c r="F47" s="1064"/>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2"/>
      <c r="B48" s="1063"/>
      <c r="C48" s="1063"/>
      <c r="D48" s="1063"/>
      <c r="E48" s="1063"/>
      <c r="F48" s="1064"/>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2"/>
      <c r="B49" s="1063"/>
      <c r="C49" s="1063"/>
      <c r="D49" s="1063"/>
      <c r="E49" s="1063"/>
      <c r="F49" s="1064"/>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2"/>
      <c r="B50" s="1063"/>
      <c r="C50" s="1063"/>
      <c r="D50" s="1063"/>
      <c r="E50" s="1063"/>
      <c r="F50" s="1064"/>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2"/>
      <c r="B51" s="1063"/>
      <c r="C51" s="1063"/>
      <c r="D51" s="1063"/>
      <c r="E51" s="1063"/>
      <c r="F51" s="1064"/>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2"/>
      <c r="B52" s="1063"/>
      <c r="C52" s="1063"/>
      <c r="D52" s="1063"/>
      <c r="E52" s="1063"/>
      <c r="F52" s="1064"/>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62"/>
      <c r="B56" s="1063"/>
      <c r="C56" s="1063"/>
      <c r="D56" s="1063"/>
      <c r="E56" s="1063"/>
      <c r="F56" s="1064"/>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62"/>
      <c r="B57" s="1063"/>
      <c r="C57" s="1063"/>
      <c r="D57" s="1063"/>
      <c r="E57" s="1063"/>
      <c r="F57" s="1064"/>
      <c r="G57" s="675"/>
      <c r="H57" s="676"/>
      <c r="I57" s="676"/>
      <c r="J57" s="676"/>
      <c r="K57" s="677"/>
      <c r="L57" s="669"/>
      <c r="M57" s="670"/>
      <c r="N57" s="670"/>
      <c r="O57" s="670"/>
      <c r="P57" s="670"/>
      <c r="Q57" s="670"/>
      <c r="R57" s="670"/>
      <c r="S57" s="670"/>
      <c r="T57" s="670"/>
      <c r="U57" s="670"/>
      <c r="V57" s="670"/>
      <c r="W57" s="670"/>
      <c r="X57" s="671"/>
      <c r="Y57" s="393"/>
      <c r="Z57" s="394"/>
      <c r="AA57" s="394"/>
      <c r="AB57" s="810"/>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62"/>
      <c r="B58" s="1063"/>
      <c r="C58" s="1063"/>
      <c r="D58" s="1063"/>
      <c r="E58" s="1063"/>
      <c r="F58" s="1064"/>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2"/>
      <c r="B59" s="1063"/>
      <c r="C59" s="1063"/>
      <c r="D59" s="1063"/>
      <c r="E59" s="1063"/>
      <c r="F59" s="1064"/>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2"/>
      <c r="B60" s="1063"/>
      <c r="C60" s="1063"/>
      <c r="D60" s="1063"/>
      <c r="E60" s="1063"/>
      <c r="F60" s="1064"/>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2"/>
      <c r="B61" s="1063"/>
      <c r="C61" s="1063"/>
      <c r="D61" s="1063"/>
      <c r="E61" s="1063"/>
      <c r="F61" s="1064"/>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2"/>
      <c r="B62" s="1063"/>
      <c r="C62" s="1063"/>
      <c r="D62" s="1063"/>
      <c r="E62" s="1063"/>
      <c r="F62" s="1064"/>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2"/>
      <c r="B63" s="1063"/>
      <c r="C63" s="1063"/>
      <c r="D63" s="1063"/>
      <c r="E63" s="1063"/>
      <c r="F63" s="1064"/>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2"/>
      <c r="B64" s="1063"/>
      <c r="C64" s="1063"/>
      <c r="D64" s="1063"/>
      <c r="E64" s="1063"/>
      <c r="F64" s="1064"/>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2"/>
      <c r="B65" s="1063"/>
      <c r="C65" s="1063"/>
      <c r="D65" s="1063"/>
      <c r="E65" s="1063"/>
      <c r="F65" s="1064"/>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2"/>
      <c r="B66" s="1063"/>
      <c r="C66" s="1063"/>
      <c r="D66" s="1063"/>
      <c r="E66" s="1063"/>
      <c r="F66" s="1064"/>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2"/>
      <c r="B67" s="1063"/>
      <c r="C67" s="1063"/>
      <c r="D67" s="1063"/>
      <c r="E67" s="1063"/>
      <c r="F67" s="1064"/>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62"/>
      <c r="B68" s="1063"/>
      <c r="C68" s="1063"/>
      <c r="D68" s="1063"/>
      <c r="E68" s="1063"/>
      <c r="F68" s="1064"/>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62"/>
      <c r="B69" s="1063"/>
      <c r="C69" s="1063"/>
      <c r="D69" s="1063"/>
      <c r="E69" s="1063"/>
      <c r="F69" s="1064"/>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62"/>
      <c r="B70" s="1063"/>
      <c r="C70" s="1063"/>
      <c r="D70" s="1063"/>
      <c r="E70" s="1063"/>
      <c r="F70" s="1064"/>
      <c r="G70" s="675"/>
      <c r="H70" s="676"/>
      <c r="I70" s="676"/>
      <c r="J70" s="676"/>
      <c r="K70" s="677"/>
      <c r="L70" s="669"/>
      <c r="M70" s="670"/>
      <c r="N70" s="670"/>
      <c r="O70" s="670"/>
      <c r="P70" s="670"/>
      <c r="Q70" s="670"/>
      <c r="R70" s="670"/>
      <c r="S70" s="670"/>
      <c r="T70" s="670"/>
      <c r="U70" s="670"/>
      <c r="V70" s="670"/>
      <c r="W70" s="670"/>
      <c r="X70" s="671"/>
      <c r="Y70" s="393"/>
      <c r="Z70" s="394"/>
      <c r="AA70" s="394"/>
      <c r="AB70" s="810"/>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62"/>
      <c r="B71" s="1063"/>
      <c r="C71" s="1063"/>
      <c r="D71" s="1063"/>
      <c r="E71" s="1063"/>
      <c r="F71" s="1064"/>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2"/>
      <c r="B72" s="1063"/>
      <c r="C72" s="1063"/>
      <c r="D72" s="1063"/>
      <c r="E72" s="1063"/>
      <c r="F72" s="1064"/>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2"/>
      <c r="B73" s="1063"/>
      <c r="C73" s="1063"/>
      <c r="D73" s="1063"/>
      <c r="E73" s="1063"/>
      <c r="F73" s="1064"/>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2"/>
      <c r="B74" s="1063"/>
      <c r="C74" s="1063"/>
      <c r="D74" s="1063"/>
      <c r="E74" s="1063"/>
      <c r="F74" s="1064"/>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2"/>
      <c r="B75" s="1063"/>
      <c r="C75" s="1063"/>
      <c r="D75" s="1063"/>
      <c r="E75" s="1063"/>
      <c r="F75" s="1064"/>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2"/>
      <c r="B76" s="1063"/>
      <c r="C76" s="1063"/>
      <c r="D76" s="1063"/>
      <c r="E76" s="1063"/>
      <c r="F76" s="1064"/>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2"/>
      <c r="B77" s="1063"/>
      <c r="C77" s="1063"/>
      <c r="D77" s="1063"/>
      <c r="E77" s="1063"/>
      <c r="F77" s="1064"/>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2"/>
      <c r="B78" s="1063"/>
      <c r="C78" s="1063"/>
      <c r="D78" s="1063"/>
      <c r="E78" s="1063"/>
      <c r="F78" s="1064"/>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2"/>
      <c r="B79" s="1063"/>
      <c r="C79" s="1063"/>
      <c r="D79" s="1063"/>
      <c r="E79" s="1063"/>
      <c r="F79" s="1064"/>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2"/>
      <c r="B80" s="1063"/>
      <c r="C80" s="1063"/>
      <c r="D80" s="1063"/>
      <c r="E80" s="1063"/>
      <c r="F80" s="1064"/>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62"/>
      <c r="B81" s="1063"/>
      <c r="C81" s="1063"/>
      <c r="D81" s="1063"/>
      <c r="E81" s="1063"/>
      <c r="F81" s="1064"/>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62"/>
      <c r="B82" s="1063"/>
      <c r="C82" s="1063"/>
      <c r="D82" s="1063"/>
      <c r="E82" s="1063"/>
      <c r="F82" s="1064"/>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62"/>
      <c r="B83" s="1063"/>
      <c r="C83" s="1063"/>
      <c r="D83" s="1063"/>
      <c r="E83" s="1063"/>
      <c r="F83" s="1064"/>
      <c r="G83" s="675"/>
      <c r="H83" s="676"/>
      <c r="I83" s="676"/>
      <c r="J83" s="676"/>
      <c r="K83" s="677"/>
      <c r="L83" s="669"/>
      <c r="M83" s="670"/>
      <c r="N83" s="670"/>
      <c r="O83" s="670"/>
      <c r="P83" s="670"/>
      <c r="Q83" s="670"/>
      <c r="R83" s="670"/>
      <c r="S83" s="670"/>
      <c r="T83" s="670"/>
      <c r="U83" s="670"/>
      <c r="V83" s="670"/>
      <c r="W83" s="670"/>
      <c r="X83" s="671"/>
      <c r="Y83" s="393"/>
      <c r="Z83" s="394"/>
      <c r="AA83" s="394"/>
      <c r="AB83" s="810"/>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62"/>
      <c r="B84" s="1063"/>
      <c r="C84" s="1063"/>
      <c r="D84" s="1063"/>
      <c r="E84" s="1063"/>
      <c r="F84" s="1064"/>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2"/>
      <c r="B85" s="1063"/>
      <c r="C85" s="1063"/>
      <c r="D85" s="1063"/>
      <c r="E85" s="1063"/>
      <c r="F85" s="1064"/>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2"/>
      <c r="B86" s="1063"/>
      <c r="C86" s="1063"/>
      <c r="D86" s="1063"/>
      <c r="E86" s="1063"/>
      <c r="F86" s="1064"/>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2"/>
      <c r="B87" s="1063"/>
      <c r="C87" s="1063"/>
      <c r="D87" s="1063"/>
      <c r="E87" s="1063"/>
      <c r="F87" s="1064"/>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2"/>
      <c r="B88" s="1063"/>
      <c r="C88" s="1063"/>
      <c r="D88" s="1063"/>
      <c r="E88" s="1063"/>
      <c r="F88" s="1064"/>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2"/>
      <c r="B89" s="1063"/>
      <c r="C89" s="1063"/>
      <c r="D89" s="1063"/>
      <c r="E89" s="1063"/>
      <c r="F89" s="1064"/>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2"/>
      <c r="B90" s="1063"/>
      <c r="C90" s="1063"/>
      <c r="D90" s="1063"/>
      <c r="E90" s="1063"/>
      <c r="F90" s="1064"/>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2"/>
      <c r="B91" s="1063"/>
      <c r="C91" s="1063"/>
      <c r="D91" s="1063"/>
      <c r="E91" s="1063"/>
      <c r="F91" s="1064"/>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2"/>
      <c r="B92" s="1063"/>
      <c r="C92" s="1063"/>
      <c r="D92" s="1063"/>
      <c r="E92" s="1063"/>
      <c r="F92" s="1064"/>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2"/>
      <c r="B93" s="1063"/>
      <c r="C93" s="1063"/>
      <c r="D93" s="1063"/>
      <c r="E93" s="1063"/>
      <c r="F93" s="1064"/>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62"/>
      <c r="B94" s="1063"/>
      <c r="C94" s="1063"/>
      <c r="D94" s="1063"/>
      <c r="E94" s="1063"/>
      <c r="F94" s="1064"/>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62"/>
      <c r="B95" s="1063"/>
      <c r="C95" s="1063"/>
      <c r="D95" s="1063"/>
      <c r="E95" s="1063"/>
      <c r="F95" s="1064"/>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62"/>
      <c r="B96" s="1063"/>
      <c r="C96" s="1063"/>
      <c r="D96" s="1063"/>
      <c r="E96" s="1063"/>
      <c r="F96" s="1064"/>
      <c r="G96" s="675"/>
      <c r="H96" s="676"/>
      <c r="I96" s="676"/>
      <c r="J96" s="676"/>
      <c r="K96" s="677"/>
      <c r="L96" s="669"/>
      <c r="M96" s="670"/>
      <c r="N96" s="670"/>
      <c r="O96" s="670"/>
      <c r="P96" s="670"/>
      <c r="Q96" s="670"/>
      <c r="R96" s="670"/>
      <c r="S96" s="670"/>
      <c r="T96" s="670"/>
      <c r="U96" s="670"/>
      <c r="V96" s="670"/>
      <c r="W96" s="670"/>
      <c r="X96" s="671"/>
      <c r="Y96" s="393"/>
      <c r="Z96" s="394"/>
      <c r="AA96" s="394"/>
      <c r="AB96" s="810"/>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62"/>
      <c r="B97" s="1063"/>
      <c r="C97" s="1063"/>
      <c r="D97" s="1063"/>
      <c r="E97" s="1063"/>
      <c r="F97" s="1064"/>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2"/>
      <c r="B98" s="1063"/>
      <c r="C98" s="1063"/>
      <c r="D98" s="1063"/>
      <c r="E98" s="1063"/>
      <c r="F98" s="1064"/>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2"/>
      <c r="B99" s="1063"/>
      <c r="C99" s="1063"/>
      <c r="D99" s="1063"/>
      <c r="E99" s="1063"/>
      <c r="F99" s="1064"/>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2"/>
      <c r="B100" s="1063"/>
      <c r="C100" s="1063"/>
      <c r="D100" s="1063"/>
      <c r="E100" s="1063"/>
      <c r="F100" s="1064"/>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2"/>
      <c r="B101" s="1063"/>
      <c r="C101" s="1063"/>
      <c r="D101" s="1063"/>
      <c r="E101" s="1063"/>
      <c r="F101" s="1064"/>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2"/>
      <c r="B102" s="1063"/>
      <c r="C102" s="1063"/>
      <c r="D102" s="1063"/>
      <c r="E102" s="1063"/>
      <c r="F102" s="1064"/>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2"/>
      <c r="B103" s="1063"/>
      <c r="C103" s="1063"/>
      <c r="D103" s="1063"/>
      <c r="E103" s="1063"/>
      <c r="F103" s="1064"/>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2"/>
      <c r="B104" s="1063"/>
      <c r="C104" s="1063"/>
      <c r="D104" s="1063"/>
      <c r="E104" s="1063"/>
      <c r="F104" s="1064"/>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2"/>
      <c r="B105" s="1063"/>
      <c r="C105" s="1063"/>
      <c r="D105" s="1063"/>
      <c r="E105" s="1063"/>
      <c r="F105" s="1064"/>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62"/>
      <c r="B109" s="1063"/>
      <c r="C109" s="1063"/>
      <c r="D109" s="1063"/>
      <c r="E109" s="1063"/>
      <c r="F109" s="1064"/>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62"/>
      <c r="B110" s="1063"/>
      <c r="C110" s="1063"/>
      <c r="D110" s="1063"/>
      <c r="E110" s="1063"/>
      <c r="F110" s="1064"/>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10"/>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62"/>
      <c r="B111" s="1063"/>
      <c r="C111" s="1063"/>
      <c r="D111" s="1063"/>
      <c r="E111" s="1063"/>
      <c r="F111" s="1064"/>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2"/>
      <c r="B112" s="1063"/>
      <c r="C112" s="1063"/>
      <c r="D112" s="1063"/>
      <c r="E112" s="1063"/>
      <c r="F112" s="1064"/>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2"/>
      <c r="B113" s="1063"/>
      <c r="C113" s="1063"/>
      <c r="D113" s="1063"/>
      <c r="E113" s="1063"/>
      <c r="F113" s="1064"/>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2"/>
      <c r="B114" s="1063"/>
      <c r="C114" s="1063"/>
      <c r="D114" s="1063"/>
      <c r="E114" s="1063"/>
      <c r="F114" s="1064"/>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2"/>
      <c r="B115" s="1063"/>
      <c r="C115" s="1063"/>
      <c r="D115" s="1063"/>
      <c r="E115" s="1063"/>
      <c r="F115" s="1064"/>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2"/>
      <c r="B116" s="1063"/>
      <c r="C116" s="1063"/>
      <c r="D116" s="1063"/>
      <c r="E116" s="1063"/>
      <c r="F116" s="1064"/>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2"/>
      <c r="B117" s="1063"/>
      <c r="C117" s="1063"/>
      <c r="D117" s="1063"/>
      <c r="E117" s="1063"/>
      <c r="F117" s="1064"/>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2"/>
      <c r="B118" s="1063"/>
      <c r="C118" s="1063"/>
      <c r="D118" s="1063"/>
      <c r="E118" s="1063"/>
      <c r="F118" s="1064"/>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2"/>
      <c r="B119" s="1063"/>
      <c r="C119" s="1063"/>
      <c r="D119" s="1063"/>
      <c r="E119" s="1063"/>
      <c r="F119" s="1064"/>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2"/>
      <c r="B120" s="1063"/>
      <c r="C120" s="1063"/>
      <c r="D120" s="1063"/>
      <c r="E120" s="1063"/>
      <c r="F120" s="1064"/>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62"/>
      <c r="B121" s="1063"/>
      <c r="C121" s="1063"/>
      <c r="D121" s="1063"/>
      <c r="E121" s="1063"/>
      <c r="F121" s="1064"/>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62"/>
      <c r="B122" s="1063"/>
      <c r="C122" s="1063"/>
      <c r="D122" s="1063"/>
      <c r="E122" s="1063"/>
      <c r="F122" s="1064"/>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62"/>
      <c r="B123" s="1063"/>
      <c r="C123" s="1063"/>
      <c r="D123" s="1063"/>
      <c r="E123" s="1063"/>
      <c r="F123" s="1064"/>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10"/>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62"/>
      <c r="B124" s="1063"/>
      <c r="C124" s="1063"/>
      <c r="D124" s="1063"/>
      <c r="E124" s="1063"/>
      <c r="F124" s="1064"/>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2"/>
      <c r="B125" s="1063"/>
      <c r="C125" s="1063"/>
      <c r="D125" s="1063"/>
      <c r="E125" s="1063"/>
      <c r="F125" s="1064"/>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2"/>
      <c r="B126" s="1063"/>
      <c r="C126" s="1063"/>
      <c r="D126" s="1063"/>
      <c r="E126" s="1063"/>
      <c r="F126" s="1064"/>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2"/>
      <c r="B127" s="1063"/>
      <c r="C127" s="1063"/>
      <c r="D127" s="1063"/>
      <c r="E127" s="1063"/>
      <c r="F127" s="1064"/>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2"/>
      <c r="B128" s="1063"/>
      <c r="C128" s="1063"/>
      <c r="D128" s="1063"/>
      <c r="E128" s="1063"/>
      <c r="F128" s="1064"/>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2"/>
      <c r="B129" s="1063"/>
      <c r="C129" s="1063"/>
      <c r="D129" s="1063"/>
      <c r="E129" s="1063"/>
      <c r="F129" s="1064"/>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2"/>
      <c r="B130" s="1063"/>
      <c r="C130" s="1063"/>
      <c r="D130" s="1063"/>
      <c r="E130" s="1063"/>
      <c r="F130" s="1064"/>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2"/>
      <c r="B131" s="1063"/>
      <c r="C131" s="1063"/>
      <c r="D131" s="1063"/>
      <c r="E131" s="1063"/>
      <c r="F131" s="1064"/>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2"/>
      <c r="B132" s="1063"/>
      <c r="C132" s="1063"/>
      <c r="D132" s="1063"/>
      <c r="E132" s="1063"/>
      <c r="F132" s="1064"/>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2"/>
      <c r="B133" s="1063"/>
      <c r="C133" s="1063"/>
      <c r="D133" s="1063"/>
      <c r="E133" s="1063"/>
      <c r="F133" s="1064"/>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62"/>
      <c r="B134" s="1063"/>
      <c r="C134" s="1063"/>
      <c r="D134" s="1063"/>
      <c r="E134" s="1063"/>
      <c r="F134" s="1064"/>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62"/>
      <c r="B135" s="1063"/>
      <c r="C135" s="1063"/>
      <c r="D135" s="1063"/>
      <c r="E135" s="1063"/>
      <c r="F135" s="1064"/>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62"/>
      <c r="B136" s="1063"/>
      <c r="C136" s="1063"/>
      <c r="D136" s="1063"/>
      <c r="E136" s="1063"/>
      <c r="F136" s="1064"/>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10"/>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62"/>
      <c r="B137" s="1063"/>
      <c r="C137" s="1063"/>
      <c r="D137" s="1063"/>
      <c r="E137" s="1063"/>
      <c r="F137" s="1064"/>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2"/>
      <c r="B138" s="1063"/>
      <c r="C138" s="1063"/>
      <c r="D138" s="1063"/>
      <c r="E138" s="1063"/>
      <c r="F138" s="1064"/>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2"/>
      <c r="B139" s="1063"/>
      <c r="C139" s="1063"/>
      <c r="D139" s="1063"/>
      <c r="E139" s="1063"/>
      <c r="F139" s="1064"/>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2"/>
      <c r="B140" s="1063"/>
      <c r="C140" s="1063"/>
      <c r="D140" s="1063"/>
      <c r="E140" s="1063"/>
      <c r="F140" s="1064"/>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2"/>
      <c r="B141" s="1063"/>
      <c r="C141" s="1063"/>
      <c r="D141" s="1063"/>
      <c r="E141" s="1063"/>
      <c r="F141" s="1064"/>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2"/>
      <c r="B142" s="1063"/>
      <c r="C142" s="1063"/>
      <c r="D142" s="1063"/>
      <c r="E142" s="1063"/>
      <c r="F142" s="1064"/>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2"/>
      <c r="B143" s="1063"/>
      <c r="C143" s="1063"/>
      <c r="D143" s="1063"/>
      <c r="E143" s="1063"/>
      <c r="F143" s="1064"/>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2"/>
      <c r="B144" s="1063"/>
      <c r="C144" s="1063"/>
      <c r="D144" s="1063"/>
      <c r="E144" s="1063"/>
      <c r="F144" s="1064"/>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2"/>
      <c r="B145" s="1063"/>
      <c r="C145" s="1063"/>
      <c r="D145" s="1063"/>
      <c r="E145" s="1063"/>
      <c r="F145" s="1064"/>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2"/>
      <c r="B146" s="1063"/>
      <c r="C146" s="1063"/>
      <c r="D146" s="1063"/>
      <c r="E146" s="1063"/>
      <c r="F146" s="1064"/>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62"/>
      <c r="B147" s="1063"/>
      <c r="C147" s="1063"/>
      <c r="D147" s="1063"/>
      <c r="E147" s="1063"/>
      <c r="F147" s="1064"/>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62"/>
      <c r="B148" s="1063"/>
      <c r="C148" s="1063"/>
      <c r="D148" s="1063"/>
      <c r="E148" s="1063"/>
      <c r="F148" s="1064"/>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62"/>
      <c r="B149" s="1063"/>
      <c r="C149" s="1063"/>
      <c r="D149" s="1063"/>
      <c r="E149" s="1063"/>
      <c r="F149" s="1064"/>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10"/>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62"/>
      <c r="B150" s="1063"/>
      <c r="C150" s="1063"/>
      <c r="D150" s="1063"/>
      <c r="E150" s="1063"/>
      <c r="F150" s="1064"/>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2"/>
      <c r="B151" s="1063"/>
      <c r="C151" s="1063"/>
      <c r="D151" s="1063"/>
      <c r="E151" s="1063"/>
      <c r="F151" s="1064"/>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2"/>
      <c r="B152" s="1063"/>
      <c r="C152" s="1063"/>
      <c r="D152" s="1063"/>
      <c r="E152" s="1063"/>
      <c r="F152" s="1064"/>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2"/>
      <c r="B153" s="1063"/>
      <c r="C153" s="1063"/>
      <c r="D153" s="1063"/>
      <c r="E153" s="1063"/>
      <c r="F153" s="1064"/>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2"/>
      <c r="B154" s="1063"/>
      <c r="C154" s="1063"/>
      <c r="D154" s="1063"/>
      <c r="E154" s="1063"/>
      <c r="F154" s="1064"/>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2"/>
      <c r="B155" s="1063"/>
      <c r="C155" s="1063"/>
      <c r="D155" s="1063"/>
      <c r="E155" s="1063"/>
      <c r="F155" s="1064"/>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2"/>
      <c r="B156" s="1063"/>
      <c r="C156" s="1063"/>
      <c r="D156" s="1063"/>
      <c r="E156" s="1063"/>
      <c r="F156" s="1064"/>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2"/>
      <c r="B157" s="1063"/>
      <c r="C157" s="1063"/>
      <c r="D157" s="1063"/>
      <c r="E157" s="1063"/>
      <c r="F157" s="1064"/>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2"/>
      <c r="B158" s="1063"/>
      <c r="C158" s="1063"/>
      <c r="D158" s="1063"/>
      <c r="E158" s="1063"/>
      <c r="F158" s="1064"/>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62"/>
      <c r="B162" s="1063"/>
      <c r="C162" s="1063"/>
      <c r="D162" s="1063"/>
      <c r="E162" s="1063"/>
      <c r="F162" s="1064"/>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62"/>
      <c r="B163" s="1063"/>
      <c r="C163" s="1063"/>
      <c r="D163" s="1063"/>
      <c r="E163" s="1063"/>
      <c r="F163" s="1064"/>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10"/>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62"/>
      <c r="B164" s="1063"/>
      <c r="C164" s="1063"/>
      <c r="D164" s="1063"/>
      <c r="E164" s="1063"/>
      <c r="F164" s="1064"/>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2"/>
      <c r="B165" s="1063"/>
      <c r="C165" s="1063"/>
      <c r="D165" s="1063"/>
      <c r="E165" s="1063"/>
      <c r="F165" s="1064"/>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2"/>
      <c r="B166" s="1063"/>
      <c r="C166" s="1063"/>
      <c r="D166" s="1063"/>
      <c r="E166" s="1063"/>
      <c r="F166" s="1064"/>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2"/>
      <c r="B167" s="1063"/>
      <c r="C167" s="1063"/>
      <c r="D167" s="1063"/>
      <c r="E167" s="1063"/>
      <c r="F167" s="1064"/>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2"/>
      <c r="B168" s="1063"/>
      <c r="C168" s="1063"/>
      <c r="D168" s="1063"/>
      <c r="E168" s="1063"/>
      <c r="F168" s="1064"/>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2"/>
      <c r="B169" s="1063"/>
      <c r="C169" s="1063"/>
      <c r="D169" s="1063"/>
      <c r="E169" s="1063"/>
      <c r="F169" s="1064"/>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2"/>
      <c r="B170" s="1063"/>
      <c r="C170" s="1063"/>
      <c r="D170" s="1063"/>
      <c r="E170" s="1063"/>
      <c r="F170" s="1064"/>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2"/>
      <c r="B171" s="1063"/>
      <c r="C171" s="1063"/>
      <c r="D171" s="1063"/>
      <c r="E171" s="1063"/>
      <c r="F171" s="1064"/>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2"/>
      <c r="B172" s="1063"/>
      <c r="C172" s="1063"/>
      <c r="D172" s="1063"/>
      <c r="E172" s="1063"/>
      <c r="F172" s="1064"/>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2"/>
      <c r="B173" s="1063"/>
      <c r="C173" s="1063"/>
      <c r="D173" s="1063"/>
      <c r="E173" s="1063"/>
      <c r="F173" s="1064"/>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62"/>
      <c r="B174" s="1063"/>
      <c r="C174" s="1063"/>
      <c r="D174" s="1063"/>
      <c r="E174" s="1063"/>
      <c r="F174" s="1064"/>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62"/>
      <c r="B175" s="1063"/>
      <c r="C175" s="1063"/>
      <c r="D175" s="1063"/>
      <c r="E175" s="1063"/>
      <c r="F175" s="1064"/>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62"/>
      <c r="B176" s="1063"/>
      <c r="C176" s="1063"/>
      <c r="D176" s="1063"/>
      <c r="E176" s="1063"/>
      <c r="F176" s="1064"/>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10"/>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62"/>
      <c r="B177" s="1063"/>
      <c r="C177" s="1063"/>
      <c r="D177" s="1063"/>
      <c r="E177" s="1063"/>
      <c r="F177" s="1064"/>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2"/>
      <c r="B178" s="1063"/>
      <c r="C178" s="1063"/>
      <c r="D178" s="1063"/>
      <c r="E178" s="1063"/>
      <c r="F178" s="1064"/>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2"/>
      <c r="B179" s="1063"/>
      <c r="C179" s="1063"/>
      <c r="D179" s="1063"/>
      <c r="E179" s="1063"/>
      <c r="F179" s="1064"/>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2"/>
      <c r="B180" s="1063"/>
      <c r="C180" s="1063"/>
      <c r="D180" s="1063"/>
      <c r="E180" s="1063"/>
      <c r="F180" s="1064"/>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2"/>
      <c r="B181" s="1063"/>
      <c r="C181" s="1063"/>
      <c r="D181" s="1063"/>
      <c r="E181" s="1063"/>
      <c r="F181" s="1064"/>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2"/>
      <c r="B182" s="1063"/>
      <c r="C182" s="1063"/>
      <c r="D182" s="1063"/>
      <c r="E182" s="1063"/>
      <c r="F182" s="1064"/>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2"/>
      <c r="B183" s="1063"/>
      <c r="C183" s="1063"/>
      <c r="D183" s="1063"/>
      <c r="E183" s="1063"/>
      <c r="F183" s="1064"/>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2"/>
      <c r="B184" s="1063"/>
      <c r="C184" s="1063"/>
      <c r="D184" s="1063"/>
      <c r="E184" s="1063"/>
      <c r="F184" s="1064"/>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2"/>
      <c r="B185" s="1063"/>
      <c r="C185" s="1063"/>
      <c r="D185" s="1063"/>
      <c r="E185" s="1063"/>
      <c r="F185" s="1064"/>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2"/>
      <c r="B186" s="1063"/>
      <c r="C186" s="1063"/>
      <c r="D186" s="1063"/>
      <c r="E186" s="1063"/>
      <c r="F186" s="1064"/>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62"/>
      <c r="B187" s="1063"/>
      <c r="C187" s="1063"/>
      <c r="D187" s="1063"/>
      <c r="E187" s="1063"/>
      <c r="F187" s="1064"/>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62"/>
      <c r="B188" s="1063"/>
      <c r="C188" s="1063"/>
      <c r="D188" s="1063"/>
      <c r="E188" s="1063"/>
      <c r="F188" s="1064"/>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62"/>
      <c r="B189" s="1063"/>
      <c r="C189" s="1063"/>
      <c r="D189" s="1063"/>
      <c r="E189" s="1063"/>
      <c r="F189" s="1064"/>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10"/>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62"/>
      <c r="B190" s="1063"/>
      <c r="C190" s="1063"/>
      <c r="D190" s="1063"/>
      <c r="E190" s="1063"/>
      <c r="F190" s="1064"/>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2"/>
      <c r="B191" s="1063"/>
      <c r="C191" s="1063"/>
      <c r="D191" s="1063"/>
      <c r="E191" s="1063"/>
      <c r="F191" s="1064"/>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2"/>
      <c r="B192" s="1063"/>
      <c r="C192" s="1063"/>
      <c r="D192" s="1063"/>
      <c r="E192" s="1063"/>
      <c r="F192" s="1064"/>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2"/>
      <c r="B193" s="1063"/>
      <c r="C193" s="1063"/>
      <c r="D193" s="1063"/>
      <c r="E193" s="1063"/>
      <c r="F193" s="1064"/>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2"/>
      <c r="B194" s="1063"/>
      <c r="C194" s="1063"/>
      <c r="D194" s="1063"/>
      <c r="E194" s="1063"/>
      <c r="F194" s="1064"/>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2"/>
      <c r="B195" s="1063"/>
      <c r="C195" s="1063"/>
      <c r="D195" s="1063"/>
      <c r="E195" s="1063"/>
      <c r="F195" s="1064"/>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2"/>
      <c r="B196" s="1063"/>
      <c r="C196" s="1063"/>
      <c r="D196" s="1063"/>
      <c r="E196" s="1063"/>
      <c r="F196" s="1064"/>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2"/>
      <c r="B197" s="1063"/>
      <c r="C197" s="1063"/>
      <c r="D197" s="1063"/>
      <c r="E197" s="1063"/>
      <c r="F197" s="1064"/>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2"/>
      <c r="B198" s="1063"/>
      <c r="C198" s="1063"/>
      <c r="D198" s="1063"/>
      <c r="E198" s="1063"/>
      <c r="F198" s="1064"/>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2"/>
      <c r="B199" s="1063"/>
      <c r="C199" s="1063"/>
      <c r="D199" s="1063"/>
      <c r="E199" s="1063"/>
      <c r="F199" s="1064"/>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62"/>
      <c r="B200" s="1063"/>
      <c r="C200" s="1063"/>
      <c r="D200" s="1063"/>
      <c r="E200" s="1063"/>
      <c r="F200" s="1064"/>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62"/>
      <c r="B201" s="1063"/>
      <c r="C201" s="1063"/>
      <c r="D201" s="1063"/>
      <c r="E201" s="1063"/>
      <c r="F201" s="1064"/>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62"/>
      <c r="B202" s="1063"/>
      <c r="C202" s="1063"/>
      <c r="D202" s="1063"/>
      <c r="E202" s="1063"/>
      <c r="F202" s="1064"/>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10"/>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62"/>
      <c r="B203" s="1063"/>
      <c r="C203" s="1063"/>
      <c r="D203" s="1063"/>
      <c r="E203" s="1063"/>
      <c r="F203" s="1064"/>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2"/>
      <c r="B204" s="1063"/>
      <c r="C204" s="1063"/>
      <c r="D204" s="1063"/>
      <c r="E204" s="1063"/>
      <c r="F204" s="1064"/>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2"/>
      <c r="B205" s="1063"/>
      <c r="C205" s="1063"/>
      <c r="D205" s="1063"/>
      <c r="E205" s="1063"/>
      <c r="F205" s="1064"/>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2"/>
      <c r="B206" s="1063"/>
      <c r="C206" s="1063"/>
      <c r="D206" s="1063"/>
      <c r="E206" s="1063"/>
      <c r="F206" s="1064"/>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2"/>
      <c r="B207" s="1063"/>
      <c r="C207" s="1063"/>
      <c r="D207" s="1063"/>
      <c r="E207" s="1063"/>
      <c r="F207" s="1064"/>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2"/>
      <c r="B208" s="1063"/>
      <c r="C208" s="1063"/>
      <c r="D208" s="1063"/>
      <c r="E208" s="1063"/>
      <c r="F208" s="1064"/>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2"/>
      <c r="B209" s="1063"/>
      <c r="C209" s="1063"/>
      <c r="D209" s="1063"/>
      <c r="E209" s="1063"/>
      <c r="F209" s="1064"/>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2"/>
      <c r="B210" s="1063"/>
      <c r="C210" s="1063"/>
      <c r="D210" s="1063"/>
      <c r="E210" s="1063"/>
      <c r="F210" s="1064"/>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2"/>
      <c r="B211" s="1063"/>
      <c r="C211" s="1063"/>
      <c r="D211" s="1063"/>
      <c r="E211" s="1063"/>
      <c r="F211" s="1064"/>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62"/>
      <c r="B215" s="1063"/>
      <c r="C215" s="1063"/>
      <c r="D215" s="1063"/>
      <c r="E215" s="1063"/>
      <c r="F215" s="1064"/>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62"/>
      <c r="B216" s="1063"/>
      <c r="C216" s="1063"/>
      <c r="D216" s="1063"/>
      <c r="E216" s="1063"/>
      <c r="F216" s="1064"/>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10"/>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62"/>
      <c r="B217" s="1063"/>
      <c r="C217" s="1063"/>
      <c r="D217" s="1063"/>
      <c r="E217" s="1063"/>
      <c r="F217" s="1064"/>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2"/>
      <c r="B218" s="1063"/>
      <c r="C218" s="1063"/>
      <c r="D218" s="1063"/>
      <c r="E218" s="1063"/>
      <c r="F218" s="1064"/>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2"/>
      <c r="B219" s="1063"/>
      <c r="C219" s="1063"/>
      <c r="D219" s="1063"/>
      <c r="E219" s="1063"/>
      <c r="F219" s="1064"/>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2"/>
      <c r="B220" s="1063"/>
      <c r="C220" s="1063"/>
      <c r="D220" s="1063"/>
      <c r="E220" s="1063"/>
      <c r="F220" s="1064"/>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2"/>
      <c r="B221" s="1063"/>
      <c r="C221" s="1063"/>
      <c r="D221" s="1063"/>
      <c r="E221" s="1063"/>
      <c r="F221" s="1064"/>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2"/>
      <c r="B222" s="1063"/>
      <c r="C222" s="1063"/>
      <c r="D222" s="1063"/>
      <c r="E222" s="1063"/>
      <c r="F222" s="1064"/>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2"/>
      <c r="B223" s="1063"/>
      <c r="C223" s="1063"/>
      <c r="D223" s="1063"/>
      <c r="E223" s="1063"/>
      <c r="F223" s="1064"/>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2"/>
      <c r="B224" s="1063"/>
      <c r="C224" s="1063"/>
      <c r="D224" s="1063"/>
      <c r="E224" s="1063"/>
      <c r="F224" s="1064"/>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2"/>
      <c r="B225" s="1063"/>
      <c r="C225" s="1063"/>
      <c r="D225" s="1063"/>
      <c r="E225" s="1063"/>
      <c r="F225" s="1064"/>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2"/>
      <c r="B226" s="1063"/>
      <c r="C226" s="1063"/>
      <c r="D226" s="1063"/>
      <c r="E226" s="1063"/>
      <c r="F226" s="1064"/>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62"/>
      <c r="B227" s="1063"/>
      <c r="C227" s="1063"/>
      <c r="D227" s="1063"/>
      <c r="E227" s="1063"/>
      <c r="F227" s="1064"/>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62"/>
      <c r="B228" s="1063"/>
      <c r="C228" s="1063"/>
      <c r="D228" s="1063"/>
      <c r="E228" s="1063"/>
      <c r="F228" s="1064"/>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62"/>
      <c r="B229" s="1063"/>
      <c r="C229" s="1063"/>
      <c r="D229" s="1063"/>
      <c r="E229" s="1063"/>
      <c r="F229" s="1064"/>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10"/>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62"/>
      <c r="B230" s="1063"/>
      <c r="C230" s="1063"/>
      <c r="D230" s="1063"/>
      <c r="E230" s="1063"/>
      <c r="F230" s="1064"/>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2"/>
      <c r="B231" s="1063"/>
      <c r="C231" s="1063"/>
      <c r="D231" s="1063"/>
      <c r="E231" s="1063"/>
      <c r="F231" s="1064"/>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2"/>
      <c r="B232" s="1063"/>
      <c r="C232" s="1063"/>
      <c r="D232" s="1063"/>
      <c r="E232" s="1063"/>
      <c r="F232" s="1064"/>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2"/>
      <c r="B233" s="1063"/>
      <c r="C233" s="1063"/>
      <c r="D233" s="1063"/>
      <c r="E233" s="1063"/>
      <c r="F233" s="1064"/>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2"/>
      <c r="B234" s="1063"/>
      <c r="C234" s="1063"/>
      <c r="D234" s="1063"/>
      <c r="E234" s="1063"/>
      <c r="F234" s="1064"/>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2"/>
      <c r="B235" s="1063"/>
      <c r="C235" s="1063"/>
      <c r="D235" s="1063"/>
      <c r="E235" s="1063"/>
      <c r="F235" s="1064"/>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2"/>
      <c r="B236" s="1063"/>
      <c r="C236" s="1063"/>
      <c r="D236" s="1063"/>
      <c r="E236" s="1063"/>
      <c r="F236" s="1064"/>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2"/>
      <c r="B237" s="1063"/>
      <c r="C237" s="1063"/>
      <c r="D237" s="1063"/>
      <c r="E237" s="1063"/>
      <c r="F237" s="1064"/>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2"/>
      <c r="B238" s="1063"/>
      <c r="C238" s="1063"/>
      <c r="D238" s="1063"/>
      <c r="E238" s="1063"/>
      <c r="F238" s="1064"/>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2"/>
      <c r="B239" s="1063"/>
      <c r="C239" s="1063"/>
      <c r="D239" s="1063"/>
      <c r="E239" s="1063"/>
      <c r="F239" s="1064"/>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62"/>
      <c r="B240" s="1063"/>
      <c r="C240" s="1063"/>
      <c r="D240" s="1063"/>
      <c r="E240" s="1063"/>
      <c r="F240" s="1064"/>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62"/>
      <c r="B241" s="1063"/>
      <c r="C241" s="1063"/>
      <c r="D241" s="1063"/>
      <c r="E241" s="1063"/>
      <c r="F241" s="1064"/>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62"/>
      <c r="B242" s="1063"/>
      <c r="C242" s="1063"/>
      <c r="D242" s="1063"/>
      <c r="E242" s="1063"/>
      <c r="F242" s="1064"/>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10"/>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62"/>
      <c r="B243" s="1063"/>
      <c r="C243" s="1063"/>
      <c r="D243" s="1063"/>
      <c r="E243" s="1063"/>
      <c r="F243" s="1064"/>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2"/>
      <c r="B244" s="1063"/>
      <c r="C244" s="1063"/>
      <c r="D244" s="1063"/>
      <c r="E244" s="1063"/>
      <c r="F244" s="1064"/>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2"/>
      <c r="B245" s="1063"/>
      <c r="C245" s="1063"/>
      <c r="D245" s="1063"/>
      <c r="E245" s="1063"/>
      <c r="F245" s="1064"/>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2"/>
      <c r="B246" s="1063"/>
      <c r="C246" s="1063"/>
      <c r="D246" s="1063"/>
      <c r="E246" s="1063"/>
      <c r="F246" s="1064"/>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2"/>
      <c r="B247" s="1063"/>
      <c r="C247" s="1063"/>
      <c r="D247" s="1063"/>
      <c r="E247" s="1063"/>
      <c r="F247" s="1064"/>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2"/>
      <c r="B248" s="1063"/>
      <c r="C248" s="1063"/>
      <c r="D248" s="1063"/>
      <c r="E248" s="1063"/>
      <c r="F248" s="1064"/>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2"/>
      <c r="B249" s="1063"/>
      <c r="C249" s="1063"/>
      <c r="D249" s="1063"/>
      <c r="E249" s="1063"/>
      <c r="F249" s="1064"/>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2"/>
      <c r="B250" s="1063"/>
      <c r="C250" s="1063"/>
      <c r="D250" s="1063"/>
      <c r="E250" s="1063"/>
      <c r="F250" s="1064"/>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2"/>
      <c r="B251" s="1063"/>
      <c r="C251" s="1063"/>
      <c r="D251" s="1063"/>
      <c r="E251" s="1063"/>
      <c r="F251" s="1064"/>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2"/>
      <c r="B252" s="1063"/>
      <c r="C252" s="1063"/>
      <c r="D252" s="1063"/>
      <c r="E252" s="1063"/>
      <c r="F252" s="1064"/>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62"/>
      <c r="B253" s="1063"/>
      <c r="C253" s="1063"/>
      <c r="D253" s="1063"/>
      <c r="E253" s="1063"/>
      <c r="F253" s="1064"/>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62"/>
      <c r="B254" s="1063"/>
      <c r="C254" s="1063"/>
      <c r="D254" s="1063"/>
      <c r="E254" s="1063"/>
      <c r="F254" s="1064"/>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62"/>
      <c r="B255" s="1063"/>
      <c r="C255" s="1063"/>
      <c r="D255" s="1063"/>
      <c r="E255" s="1063"/>
      <c r="F255" s="1064"/>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10"/>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62"/>
      <c r="B256" s="1063"/>
      <c r="C256" s="1063"/>
      <c r="D256" s="1063"/>
      <c r="E256" s="1063"/>
      <c r="F256" s="1064"/>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2"/>
      <c r="B257" s="1063"/>
      <c r="C257" s="1063"/>
      <c r="D257" s="1063"/>
      <c r="E257" s="1063"/>
      <c r="F257" s="1064"/>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2"/>
      <c r="B258" s="1063"/>
      <c r="C258" s="1063"/>
      <c r="D258" s="1063"/>
      <c r="E258" s="1063"/>
      <c r="F258" s="1064"/>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2"/>
      <c r="B259" s="1063"/>
      <c r="C259" s="1063"/>
      <c r="D259" s="1063"/>
      <c r="E259" s="1063"/>
      <c r="F259" s="1064"/>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2"/>
      <c r="B260" s="1063"/>
      <c r="C260" s="1063"/>
      <c r="D260" s="1063"/>
      <c r="E260" s="1063"/>
      <c r="F260" s="1064"/>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2"/>
      <c r="B261" s="1063"/>
      <c r="C261" s="1063"/>
      <c r="D261" s="1063"/>
      <c r="E261" s="1063"/>
      <c r="F261" s="1064"/>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2"/>
      <c r="B262" s="1063"/>
      <c r="C262" s="1063"/>
      <c r="D262" s="1063"/>
      <c r="E262" s="1063"/>
      <c r="F262" s="1064"/>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2"/>
      <c r="B263" s="1063"/>
      <c r="C263" s="1063"/>
      <c r="D263" s="1063"/>
      <c r="E263" s="1063"/>
      <c r="F263" s="1064"/>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2"/>
      <c r="B264" s="1063"/>
      <c r="C264" s="1063"/>
      <c r="D264" s="1063"/>
      <c r="E264" s="1063"/>
      <c r="F264" s="1064"/>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2019-05-09T09:21:22Z</cp:lastPrinted>
  <dcterms:created xsi:type="dcterms:W3CDTF">2012-03-13T00:50:25Z</dcterms:created>
  <dcterms:modified xsi:type="dcterms:W3CDTF">2019-05-20T00:43:25Z</dcterms:modified>
</cp:coreProperties>
</file>