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195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<sst xmlns="http://schemas.openxmlformats.org/spreadsheetml/2006/main" count="2920" uniqueCount="675">
  <si>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</si>
  <si>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</si>
  <si>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</si>
  <si>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</si>
  <si>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</si>
  <si>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</si>
  <si>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</si>
  <si>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</si>
  <si>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</si>
  <si>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</si>
  <si>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</si>
  <si>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</si>
  <si>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</si>
  <si>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</si>
  <si>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</si>
  <si>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</si>
  <si>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</si>
  <si>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</si>
  <si>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</si>
  <si>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</si>
  <si>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</si>
  <si>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</si>
  <si>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</si>
  <si>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</si>
  <si>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</si>
  <si>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</si>
  <si>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</si>
  <si>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</si>
  <si>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</si>
  <si>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</si>
  <si>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</si>
  <si>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</si>
  <si>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</si>
  <si>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</si>
  <si>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</si>
  <si>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</si>
  <si>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</si>
  <si>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</si>
  <si>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</si>
  <si>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</si>
  <si>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</si>
  <si>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</si>
  <si>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</si>
  <si>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</si>
  <si>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</si>
  <si>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</si>
  <si>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</si>
  <si>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</si>
  <si>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</si>
  <si>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</si>
  <si>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</si>
  <si>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</si>
  <si>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</si>
  <si>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</si>
  <si>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</si>
  <si>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</si>
  <si>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</si>
  <si>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</si>
  <si>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</si>
  <si>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</si>
  <si>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</si>
  <si>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</si>
  <si>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</si>
  <si>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</si>
  <si>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</si>
  <si>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</si>
  <si>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</si>
  <si>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</si>
  <si>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</si>
  <si>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</si>
  <si>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</si>
  <si>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</si>
  <si>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</si>
  <si>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</si>
  <si>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</si>
  <si>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</si>
  <si>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</si>
  <si>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</si>
  <si>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</si>
  <si>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</si>
  <si>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</si>
  <si>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</si>
  <si>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</si>
  <si>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</si>
  <si>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</si>
  <si>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</si>
  <si>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</si>
  <si>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</si>
  <si>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</si>
  <si>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</si>
  <si>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</si>
  <si>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</si>
  <si>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</si>
  <si>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</si>
  <si>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</si>
  <si>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</si>
  <si>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</si>
  <si>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</si>
  <si>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</si>
  <si>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</si>
  <si>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</si>
  <si>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</si>
  <si>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</si>
  <si>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</si>
  <si>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</si>
  <si>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</si>
  <si>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</si>
  <si>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</si>
  <si>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</si>
  <si>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</si>
  <si>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</si>
  <si>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</si>
  <si>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</si>
  <si>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</si>
  <si>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</si>
  <si>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</si>
  <si>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</si>
  <si>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</si>
  <si>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</si>
  <si>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</si>
  <si>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</si>
  <si>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</si>
  <si>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</si>
  <si>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</si>
  <si>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</si>
  <si>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</si>
  <si>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</si>
  <si>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</si>
  <si>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</si>
  <si>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</si>
  <si>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</si>
  <si>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</si>
  <si>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</si>
  <si>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</si>
  <si>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</si>
  <si>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</si>
  <si>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</si>
  <si>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</si>
  <si>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</si>
  <si>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</si>
  <si>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</si>
  <si>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</si>
  <si>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</si>
  <si>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</si>
  <si>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</si>
  <si>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</si>
  <si>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</si>
  <si>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</si>
  <si>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</si>
  <si>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</si>
  <si>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</si>
  <si>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</si>
  <si>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</si>
  <si>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</si>
  <si>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</si>
  <si>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</si>
  <si>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</si>
  <si>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</si>
  <si>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</si>
  <si>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</si>
  <si>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</si>
  <si>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</si>
  <si>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</si>
  <si>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</si>
  <si>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</si>
  <si>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</si>
  <si>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</si>
  <si>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</si>
  <si>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</si>
  <si>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</si>
  <si>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</si>
  <si>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</si>
  <si>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</si>
  <si>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</si>
  <si>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</si>
  <si>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</si>
  <si>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</si>
  <si>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</si>
  <si>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</si>
  <si>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</si>
  <si>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</si>
  <si>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</si>
  <si>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</si>
  <si>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</si>
  <si>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</si>
  <si>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</si>
  <si>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</si>
  <si>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</si>
  <si>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</si>
  <si>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</si>
  <si>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</si>
  <si>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</si>
  <si>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</si>
  <si>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</si>
  <si>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</si>
  <si>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</si>
  <si>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</si>
  <si>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</si>
  <si>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</si>
  <si>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</si>
  <si>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</si>
  <si>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</si>
  <si>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</si>
  <si>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</si>
  <si>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</si>
  <si>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</si>
  <si>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</si>
  <si>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</si>
  <si>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</si>
  <si>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</si>
  <si>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</si>
  <si>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</si>
  <si>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</si>
  <si>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</si>
  <si>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</si>
  <si>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</si>
  <si>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</si>
  <si>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</si>
  <si>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</si>
  <si>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</si>
  <si>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</si>
  <si>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</si>
  <si>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</si>
  <si>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</si>
  <si>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</si>
  <si>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</si>
  <si>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</si>
  <si>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</si>
  <si>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</si>
  <si>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</si>
  <si>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</si>
  <si>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</si>
  <si>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</si>
  <si>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</si>
  <si>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</si>
  <si>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</si>
  <si>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</si>
  <si>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</si>
  <si>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</si>
  <si>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</si>
  <si>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</si>
  <si>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</si>
  <si>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</si>
  <si>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</si>
  <si>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</si>
  <si>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</si>
  <si>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</si>
  <si>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</si>
  <si>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</si>
  <si>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</si>
  <si>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</si>
  <si>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</si>
  <si>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</si>
  <si>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</si>
  <si>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</si>
  <si>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</si>
  <si>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</si>
  <si>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</si>
  <si>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</si>
  <si>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</si>
  <si>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</si>
  <si>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</si>
  <si>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</si>
  <si>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</si>
  <si>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</si>
  <si>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</si>
  <si>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</si>
  <si>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</si>
  <si>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</si>
  <si>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</si>
  <si>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</si>
  <si>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</si>
  <si>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</si>
  <si>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</si>
  <si>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</si>
  <si>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</si>
  <si>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</si>
  <si>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</si>
  <si>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</si>
  <si>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</si>
  <si>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</si>
  <si>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</si>
  <si>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</si>
  <si>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</si>
  <si>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</si>
  <si>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</si>
  <si>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</si>
  <si>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</si>
  <si>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</si>
  <si>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</si>
  <si>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</si>
  <si>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</si>
  <si>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</si>
  <si>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</si>
  <si>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</si>
  <si>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</si>
  <si>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</si>
  <si>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</si>
  <si>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</si>
  <si>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</si>
  <si>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</si>
  <si>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</si>
  <si>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</si>
  <si>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</si>
  <si>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</si>
  <si>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</si>
  <si>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</si>
  <si>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</si>
  <si>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</si>
  <si>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</si>
  <si>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</si>
  <si>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</si>
  <si>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</si>
  <si>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</si>
  <si>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</si>
  <si>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</si>
  <si>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</si>
  <si>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</si>
  <si>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</si>
  <si>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</si>
  <si>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</si>
  <si>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</si>
  <si>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</si>
  <si>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</si>
  <si>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</si>
  <si>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</si>
  <si>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</si>
  <si>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</si>
  <si>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</si>
  <si>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</si>
  <si>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</si>
  <si>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</si>
  <si>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</si>
  <si>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</si>
  <si>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</si>
  <si>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</si>
  <si>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</si>
  <si>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</si>
  <si>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</si>
  <si>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</si>
  <si>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</si>
  <si>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</si>
  <si>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</si>
  <si>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</si>
  <si>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</si>
  <si>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</si>
  <si>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</si>
  <si>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</si>
  <si>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</si>
  <si>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</si>
  <si>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</si>
  <si>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</si>
  <si>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</si>
  <si>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</si>
  <si>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</si>
  <si>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</si>
  <si>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</si>
  <si>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</si>
  <si>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</si>
  <si>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</si>
  <si>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</si>
  <si>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</si>
  <si>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</si>
  <si>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</si>
  <si>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</si>
  <si>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</si>
  <si>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</si>
  <si>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</si>
  <si>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</si>
  <si>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</si>
  <si>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</si>
  <si>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</si>
  <si>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</si>
  <si>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</si>
  <si>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</si>
  <si>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</si>
  <si>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</si>
  <si>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</si>
  <si>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</si>
  <si>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</si>
  <si>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</si>
  <si>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</si>
  <si>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</si>
  <si>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</si>
  <si>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</si>
  <si>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</si>
  <si>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</si>
  <si>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</si>
  <si>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</si>
  <si>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</si>
  <si>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</si>
  <si>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</si>
  <si>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</si>
  <si>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</si>
  <si>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</si>
  <si>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</si>
  <si>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</si>
  <si>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</si>
  <si>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</si>
  <si>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</si>
  <si>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</si>
  <si>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</si>
  <si>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</si>
  <si>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</si>
  <si>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</si>
  <si>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</si>
  <si>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</si>
  <si>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</si>
  <si>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</si>
  <si>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</si>
  <si>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</si>
  <si>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</si>
  <si>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</si>
  <si>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</si>
  <si>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</si>
  <si>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</si>
  <si>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</si>
  <si>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</si>
  <si>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</si>
  <si>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</si>
  <si>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</si>
  <si>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</si>
  <si>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</si>
  <si>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</si>
  <si>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</si>
  <si>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</si>
  <si>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</si>
  <si>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</si>
  <si>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</si>
  <si>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</si>
  <si>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</si>
  <si>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</si>
  <si>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</si>
  <si>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</si>
  <si>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</si>
  <si>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</si>
  <si>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</si>
  <si>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</si>
  <si>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</si>
  <si>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</si>
  <si>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</si>
  <si>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</si>
  <si>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</si>
  <si>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</si>
  <si>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</si>
  <si>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</si>
  <si>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</si>
  <si>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</si>
  <si>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</si>
  <si>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</si>
  <si>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</si>
  <si>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</si>
  <si>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</si>
  <si>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</si>
  <si>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</si>
  <si>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</si>
  <si>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</si>
  <si>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</si>
  <si>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</si>
  <si>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</si>
  <si>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</si>
  <si>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</si>
  <si>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</si>
  <si>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</si>
  <si>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</si>
  <si>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</si>
  <si>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</si>
  <si>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</si>
  <si>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</si>
  <si>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</si>
  <si>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</si>
  <si>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</si>
  <si>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</si>
  <si>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</si>
  <si>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</si>
  <si>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</si>
  <si>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</si>
  <si>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</si>
  <si>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</si>
  <si>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</si>
  <si>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</si>
  <si>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</si>
  <si>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</si>
  <si>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</si>
  <si>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</si>
  <si>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</si>
  <si>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</si>
  <si>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</si>
  <si>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</si>
  <si>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</si>
  <si>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</si>
  <si>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</si>
  <si>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</si>
  <si>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</si>
  <si>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</si>
  <si>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</si>
  <si>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</si>
  <si>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</si>
  <si>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</si>
  <si>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</si>
  <si>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</si>
  <si>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</si>
  <si>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</si>
  <si>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</si>
  <si>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</si>
  <si>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</si>
  <si>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</si>
  <si>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</si>
  <si>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</si>
  <si>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</si>
  <si>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</si>
  <si>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</si>
  <si>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</si>
  <si>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</si>
  <si>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</si>
  <si>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</si>
  <si>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</si>
  <si>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</si>
  <si>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</si>
  <si>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</si>
  <si>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</si>
  <si>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</si>
  <si>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</si>
  <si>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</si>
  <si>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</si>
  <si>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</si>
  <si>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</si>
  <si>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</si>
  <si>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</si>
  <si>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</si>
  <si>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</si>
  <si>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</si>
  <si>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</si>
  <si>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</si>
  <si>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</si>
  <si>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</si>
  <si>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</si>
  <si>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</si>
  <si>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</si>
  <si>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</si>
  <si>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</si>
  <si>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</si>
  <si>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</si>
  <si>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</si>
  <si>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</si>
  <si>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</si>
  <si>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</si>
  <si>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</si>
  <si>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</si>
  <si>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</si>
  <si>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</si>
  <si>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</si>
  <si>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</si>
  <si>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</si>
  <si>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</si>
  <si>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</si>
  <si>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</si>
  <si>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</si>
  <si>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</si>
  <si>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</si>
  <si>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</si>
  <si>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</si>
  <si>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</si>
  <si>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</si>
  <si>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</si>
  <si>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</si>
  <si>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</si>
  <si>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</si>
  <si>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地域保健総合推進事業費</t>
    <rPh sb="0" eb="2">
      <t>チイキ</t>
    </rPh>
    <rPh sb="2" eb="4">
      <t>ホケン</t>
    </rPh>
    <rPh sb="4" eb="6">
      <t>ソウゴウ</t>
    </rPh>
    <rPh sb="6" eb="8">
      <t>スイシン</t>
    </rPh>
    <rPh sb="8" eb="11">
      <t>ジギョウヒ</t>
    </rPh>
    <phoneticPr fontId="5"/>
  </si>
  <si>
    <t>健康局</t>
    <rPh sb="0" eb="3">
      <t>ケンコウキョク</t>
    </rPh>
    <phoneticPr fontId="5"/>
  </si>
  <si>
    <t>健康課地域保健室</t>
    <rPh sb="0" eb="3">
      <t>ケンコウカ</t>
    </rPh>
    <rPh sb="3" eb="5">
      <t>チイキ</t>
    </rPh>
    <rPh sb="5" eb="8">
      <t>ホケンシツ</t>
    </rPh>
    <phoneticPr fontId="5"/>
  </si>
  <si>
    <t>地域保健室長　主藤　秀幸</t>
    <rPh sb="0" eb="2">
      <t>チイキ</t>
    </rPh>
    <rPh sb="2" eb="5">
      <t>ホケンシツ</t>
    </rPh>
    <rPh sb="5" eb="6">
      <t>チョウ</t>
    </rPh>
    <rPh sb="7" eb="9">
      <t>シュトウ</t>
    </rPh>
    <rPh sb="10" eb="12">
      <t>ヒデユキ</t>
    </rPh>
    <phoneticPr fontId="5"/>
  </si>
  <si>
    <t>厚生労働省</t>
  </si>
  <si>
    <t>○</t>
  </si>
  <si>
    <t>「地域保健総合推進事業費の国庫補助について」</t>
    <rPh sb="1" eb="3">
      <t>チイキ</t>
    </rPh>
    <rPh sb="3" eb="5">
      <t>ホケン</t>
    </rPh>
    <rPh sb="5" eb="7">
      <t>ソウゴウ</t>
    </rPh>
    <rPh sb="7" eb="9">
      <t>スイシン</t>
    </rPh>
    <rPh sb="9" eb="12">
      <t>ジギョウヒ</t>
    </rPh>
    <rPh sb="13" eb="15">
      <t>コッコ</t>
    </rPh>
    <rPh sb="15" eb="17">
      <t>ホジョ</t>
    </rPh>
    <phoneticPr fontId="5"/>
  </si>
  <si>
    <t>-</t>
  </si>
  <si>
    <t>-</t>
    <phoneticPr fontId="5"/>
  </si>
  <si>
    <t>全国衛生部長会、全国保健所長会等の全国組織を活用した調査研究事業等を行い、全国規模での地域保健サービスの客観的なニーズの把握や妥当性の検証、地域保健活動の成果の普及等により、地域保健活動を総合的かつ効果的に推進する。</t>
    <phoneticPr fontId="5"/>
  </si>
  <si>
    <t>以下の事業を行う（一財）日本公衆衛生協会に対し補助する。【補助率：１０／１０】
・各種事業の企画、妥当性の確保、進行管理、評価等を行うために、委員会等を設置する。
・全国衛生部長会、全国保健所長会等の全国組織を活用し、地域の特性を踏まえた地域保健活動の現状把握を行い、地域保健対策に関する調査研究事業を実施する。
・地域保健に従事する専門技術職員の資質向上を図る。
・地域住民のニーズに応じた市町村活動等を推進するため、成功している実践事例を分析評価して、全国各地に情報を提供する。
・国外の地域保健に関する諸施策や状況等の把握、情報の収集及び交換を行う。</t>
    <phoneticPr fontId="5"/>
  </si>
  <si>
    <t>地域保健活動推進費補助金</t>
    <rPh sb="0" eb="2">
      <t>チイキ</t>
    </rPh>
    <rPh sb="2" eb="4">
      <t>ホケン</t>
    </rPh>
    <rPh sb="4" eb="6">
      <t>カツドウ</t>
    </rPh>
    <rPh sb="6" eb="8">
      <t>スイシン</t>
    </rPh>
    <rPh sb="8" eb="9">
      <t>ヒ</t>
    </rPh>
    <rPh sb="9" eb="12">
      <t>ホジョキン</t>
    </rPh>
    <phoneticPr fontId="5"/>
  </si>
  <si>
    <t>平成35年度に成果物の発信件数を20件まで引き上げる</t>
    <phoneticPr fontId="5"/>
  </si>
  <si>
    <t>成果物の発信件数</t>
    <rPh sb="0" eb="3">
      <t>セイカブツ</t>
    </rPh>
    <rPh sb="4" eb="6">
      <t>ハッシン</t>
    </rPh>
    <rPh sb="6" eb="8">
      <t>ケンスウ</t>
    </rPh>
    <phoneticPr fontId="5"/>
  </si>
  <si>
    <t>-</t>
    <phoneticPr fontId="5"/>
  </si>
  <si>
    <t>-</t>
    <phoneticPr fontId="5"/>
  </si>
  <si>
    <t>-</t>
    <phoneticPr fontId="5"/>
  </si>
  <si>
    <t>-</t>
    <phoneticPr fontId="5"/>
  </si>
  <si>
    <t>地域保健室調べ</t>
    <rPh sb="0" eb="2">
      <t>チイキ</t>
    </rPh>
    <rPh sb="2" eb="5">
      <t>ホケンシツ</t>
    </rPh>
    <rPh sb="5" eb="6">
      <t>シラ</t>
    </rPh>
    <phoneticPr fontId="5"/>
  </si>
  <si>
    <t>研究課題等件数</t>
    <phoneticPr fontId="5"/>
  </si>
  <si>
    <t>当該年度執行額（千円）／当該年度研究課題等件数</t>
    <phoneticPr fontId="5"/>
  </si>
  <si>
    <t>件</t>
    <rPh sb="0" eb="1">
      <t>ケン</t>
    </rPh>
    <phoneticPr fontId="5"/>
  </si>
  <si>
    <t>-</t>
    <phoneticPr fontId="5"/>
  </si>
  <si>
    <t>千円</t>
    <rPh sb="0" eb="2">
      <t>センエン</t>
    </rPh>
    <phoneticPr fontId="5"/>
  </si>
  <si>
    <t>X　/　Y</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</si>
  <si>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</si>
  <si>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</si>
  <si>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　　　　（アウトカム）</t>
    <phoneticPr fontId="5"/>
  </si>
  <si>
    <t>人</t>
    <rPh sb="0" eb="1">
      <t>ニン</t>
    </rPh>
    <phoneticPr fontId="5"/>
  </si>
  <si>
    <t>-</t>
    <phoneticPr fontId="5"/>
  </si>
  <si>
    <t>本事業を実施することにより、地域保健活動を総合的かつ効果的に推進し、測定指標である保健師の人員確保と相まって、より効果的な地域保健対策を推進することとしている。</t>
    <phoneticPr fontId="5"/>
  </si>
  <si>
    <t>-</t>
    <phoneticPr fontId="5"/>
  </si>
  <si>
    <t>-</t>
    <phoneticPr fontId="5"/>
  </si>
  <si>
    <t>-</t>
    <phoneticPr fontId="5"/>
  </si>
  <si>
    <t>-</t>
    <phoneticPr fontId="5"/>
  </si>
  <si>
    <t>‐</t>
  </si>
  <si>
    <t>無</t>
  </si>
  <si>
    <t>地域保健活動の現状把握及び調査研究、実践事例の分析評価、情報提供を行うことによって、地域住民の健康の保持増進につながることから、広く国民のニーズがあり、国費を投入しなければ事業目的が達成できない。</t>
    <phoneticPr fontId="5"/>
  </si>
  <si>
    <t>地域保健活動に関する全国横断的な課題について、現状把握や実践事例の分析評価を行っているため、国が実施すべきである。</t>
    <phoneticPr fontId="5"/>
  </si>
  <si>
    <t>地域保健活動の現状把握及び調査研究、実践事例の分析評価、情報提供を行うことによって、地域住民の健康の保持増進につながることから、優先度が高い事業である。</t>
    <phoneticPr fontId="5"/>
  </si>
  <si>
    <t>補助金交付にあたり、事業に要する経費について精査を行っている。</t>
    <phoneticPr fontId="5"/>
  </si>
  <si>
    <t>資金は事業実施主体へ直接交付しており、交付要綱に則り適正な支出がなされていることを事業実績報告書で確認している。</t>
    <phoneticPr fontId="5"/>
  </si>
  <si>
    <t>地域保健活動の現状把握や実践事例の分析評価等のために必要なものを補助対象経費としている。</t>
    <phoneticPr fontId="5"/>
  </si>
  <si>
    <t>コスト削減や効率化に向け、執行実績を勘案した予算積算としている。</t>
    <phoneticPr fontId="5"/>
  </si>
  <si>
    <t>地域保健における各課題に応じた研究事業等が活発に行われており、成果目標に見合ったものとなっている。</t>
    <phoneticPr fontId="5"/>
  </si>
  <si>
    <t>毎年一定数の研究課題等件数を維持しており、見込みに見合ったものとなっている。</t>
    <phoneticPr fontId="5"/>
  </si>
  <si>
    <t>地域保健活動の現状把握や実践事例の分析評価した結果について広く周知しており、地域保健活動に活用されている。</t>
    <phoneticPr fontId="5"/>
  </si>
  <si>
    <t>本事業は、全国規模での地域保健サービスの現状把握や調査研究を行うための補助を行うものである。一方、地域保健活動普及等経費は地域保健対策の検討等を直接行う経費であり、地域保健活動普及等委託費は保健指導技術の向上等に資するものであることから、適切な役割分担を行っている。</t>
    <phoneticPr fontId="5"/>
  </si>
  <si>
    <t>地域保健活動普及等経費</t>
    <rPh sb="0" eb="2">
      <t>チイキ</t>
    </rPh>
    <rPh sb="2" eb="4">
      <t>ホケン</t>
    </rPh>
    <rPh sb="4" eb="6">
      <t>カツドウ</t>
    </rPh>
    <rPh sb="6" eb="8">
      <t>フキュウ</t>
    </rPh>
    <rPh sb="8" eb="9">
      <t>トウ</t>
    </rPh>
    <rPh sb="9" eb="11">
      <t>ケイヒ</t>
    </rPh>
    <phoneticPr fontId="5"/>
  </si>
  <si>
    <t>全国組織を活用した調査研究事業を行うことにより、多様なニーズとそれに対する地域保健サービスの実態把握が可能となり、得られた結果を成果物として発信することにより、地域保健が抱える課題への対策を講じることが可能となるなど、地域保健対策の推進に寄与しているため、今後とも必要。</t>
    <phoneticPr fontId="5"/>
  </si>
  <si>
    <t>今後は事業のさらなる普及啓発と適正執行に努める。</t>
    <phoneticPr fontId="5"/>
  </si>
  <si>
    <t>A.（一財）日本公衆衛生協会</t>
    <rPh sb="3" eb="4">
      <t>イチ</t>
    </rPh>
    <rPh sb="4" eb="5">
      <t>ザイ</t>
    </rPh>
    <rPh sb="6" eb="8">
      <t>ニホン</t>
    </rPh>
    <rPh sb="8" eb="10">
      <t>コウシュウ</t>
    </rPh>
    <rPh sb="10" eb="12">
      <t>エイセイ</t>
    </rPh>
    <rPh sb="12" eb="14">
      <t>キョウカイ</t>
    </rPh>
    <phoneticPr fontId="5"/>
  </si>
  <si>
    <t>一般財団法人　日本公衆衛生協会</t>
    <rPh sb="0" eb="2">
      <t>イッパン</t>
    </rPh>
    <rPh sb="2" eb="6">
      <t>ザイダンホウジン</t>
    </rPh>
    <rPh sb="7" eb="9">
      <t>ニホン</t>
    </rPh>
    <rPh sb="9" eb="11">
      <t>コウシュウ</t>
    </rPh>
    <rPh sb="11" eb="13">
      <t>エイセイ</t>
    </rPh>
    <rPh sb="13" eb="15">
      <t>キョウカイ</t>
    </rPh>
    <phoneticPr fontId="5"/>
  </si>
  <si>
    <t>地域保健の総合的な企画・評価等を実施</t>
    <rPh sb="0" eb="2">
      <t>チイキ</t>
    </rPh>
    <rPh sb="2" eb="4">
      <t>ホケン</t>
    </rPh>
    <rPh sb="5" eb="8">
      <t>ソウゴウテキ</t>
    </rPh>
    <rPh sb="9" eb="11">
      <t>キカク</t>
    </rPh>
    <rPh sb="12" eb="14">
      <t>ヒョウカ</t>
    </rPh>
    <rPh sb="14" eb="15">
      <t>トウ</t>
    </rPh>
    <rPh sb="16" eb="18">
      <t>ジッシ</t>
    </rPh>
    <phoneticPr fontId="5"/>
  </si>
  <si>
    <t>補助金等交付</t>
  </si>
  <si>
    <t>-</t>
    <phoneticPr fontId="5"/>
  </si>
  <si>
    <t>146,685 / 25</t>
    <phoneticPr fontId="5"/>
  </si>
  <si>
    <t>地域保健活動普及等委託費</t>
    <rPh sb="0" eb="2">
      <t>チイキ</t>
    </rPh>
    <rPh sb="2" eb="4">
      <t>ホケン</t>
    </rPh>
    <rPh sb="4" eb="6">
      <t>カツドウ</t>
    </rPh>
    <rPh sb="6" eb="8">
      <t>フキュウ</t>
    </rPh>
    <rPh sb="8" eb="9">
      <t>トウ</t>
    </rPh>
    <rPh sb="9" eb="12">
      <t>イタクヒ</t>
    </rPh>
    <phoneticPr fontId="5"/>
  </si>
  <si>
    <t>雑役務費</t>
    <rPh sb="0" eb="1">
      <t>ザツ</t>
    </rPh>
    <rPh sb="1" eb="3">
      <t>エキム</t>
    </rPh>
    <rPh sb="3" eb="4">
      <t>ヒ</t>
    </rPh>
    <phoneticPr fontId="5"/>
  </si>
  <si>
    <t>旅費</t>
    <rPh sb="0" eb="2">
      <t>リョヒ</t>
    </rPh>
    <phoneticPr fontId="5"/>
  </si>
  <si>
    <t>賃金</t>
    <rPh sb="0" eb="2">
      <t>チンギン</t>
    </rPh>
    <phoneticPr fontId="5"/>
  </si>
  <si>
    <t>分科会等出席旅費</t>
    <rPh sb="0" eb="3">
      <t>ブンカカイ</t>
    </rPh>
    <rPh sb="3" eb="4">
      <t>ナド</t>
    </rPh>
    <rPh sb="4" eb="6">
      <t>シュッセキ</t>
    </rPh>
    <rPh sb="6" eb="8">
      <t>リョヒ</t>
    </rPh>
    <phoneticPr fontId="6"/>
  </si>
  <si>
    <t>手数料等</t>
    <rPh sb="0" eb="3">
      <t>テスウリョウ</t>
    </rPh>
    <rPh sb="3" eb="4">
      <t>ナド</t>
    </rPh>
    <phoneticPr fontId="6"/>
  </si>
  <si>
    <t>会議準備等のための臨時雇用者</t>
    <rPh sb="0" eb="2">
      <t>カイギ</t>
    </rPh>
    <rPh sb="2" eb="4">
      <t>ジュンビ</t>
    </rPh>
    <rPh sb="4" eb="5">
      <t>ナド</t>
    </rPh>
    <rPh sb="9" eb="11">
      <t>リンジ</t>
    </rPh>
    <rPh sb="11" eb="14">
      <t>コヨウシャ</t>
    </rPh>
    <phoneticPr fontId="6"/>
  </si>
  <si>
    <t>-</t>
    <phoneticPr fontId="5"/>
  </si>
  <si>
    <t>148,799 / 25</t>
    <phoneticPr fontId="5"/>
  </si>
  <si>
    <t>148,807 /  28</t>
    <phoneticPr fontId="5"/>
  </si>
  <si>
    <t>148,973 / 26</t>
    <phoneticPr fontId="5"/>
  </si>
  <si>
    <t>-</t>
    <phoneticPr fontId="5"/>
  </si>
  <si>
    <t>-</t>
    <phoneticPr fontId="5"/>
  </si>
  <si>
    <t>-</t>
    <phoneticPr fontId="5"/>
  </si>
  <si>
    <t>295</t>
    <phoneticPr fontId="5"/>
  </si>
  <si>
    <t>269</t>
    <phoneticPr fontId="5"/>
  </si>
  <si>
    <t>233</t>
    <phoneticPr fontId="5"/>
  </si>
  <si>
    <t>272</t>
    <phoneticPr fontId="5"/>
  </si>
  <si>
    <t>285</t>
    <phoneticPr fontId="5"/>
  </si>
  <si>
    <t>298</t>
    <phoneticPr fontId="5"/>
  </si>
  <si>
    <t>294</t>
    <phoneticPr fontId="5"/>
  </si>
  <si>
    <t>301</t>
    <phoneticPr fontId="5"/>
  </si>
  <si>
    <t>委託費</t>
    <rPh sb="0" eb="3">
      <t>イタクヒ</t>
    </rPh>
    <phoneticPr fontId="5"/>
  </si>
  <si>
    <t>C.株式会社イベント&amp;コンベンションハウス</t>
    <rPh sb="2" eb="6">
      <t>カブシキガイシャ</t>
    </rPh>
    <phoneticPr fontId="5"/>
  </si>
  <si>
    <t>発表会及び研修会運営委託業務</t>
  </si>
  <si>
    <t>発表会及び研修会運営委託業務</t>
    <rPh sb="0" eb="3">
      <t>ハッピョウカイ</t>
    </rPh>
    <rPh sb="3" eb="4">
      <t>オヨ</t>
    </rPh>
    <rPh sb="5" eb="8">
      <t>ケンシュウカイ</t>
    </rPh>
    <rPh sb="8" eb="10">
      <t>ウンエイ</t>
    </rPh>
    <rPh sb="10" eb="12">
      <t>イタク</t>
    </rPh>
    <rPh sb="12" eb="14">
      <t>ギョウム</t>
    </rPh>
    <phoneticPr fontId="5"/>
  </si>
  <si>
    <t>調査実施・報告書作成</t>
  </si>
  <si>
    <t>在宅医療体制構築支援基礎調査事業委託業務</t>
  </si>
  <si>
    <t>随意契約
（少額）</t>
  </si>
  <si>
    <t>会議における弁当代等</t>
  </si>
  <si>
    <t>会議費</t>
  </si>
  <si>
    <t>分科会等出席者講師謝金</t>
  </si>
  <si>
    <t>諸謝金</t>
  </si>
  <si>
    <t>事務用品購入費</t>
  </si>
  <si>
    <t>消耗品費</t>
  </si>
  <si>
    <t>郵送料等</t>
  </si>
  <si>
    <t>通信運搬費</t>
  </si>
  <si>
    <t>分科会会場借料費等</t>
  </si>
  <si>
    <t>借料及び損料</t>
  </si>
  <si>
    <t>研究報告書等の印刷製本費</t>
  </si>
  <si>
    <t>印刷製本費</t>
  </si>
  <si>
    <t>B.株式会社イベント&amp;コンベンションハウス</t>
    <rPh sb="2" eb="6">
      <t>カブシキガイシャ</t>
    </rPh>
    <phoneticPr fontId="5"/>
  </si>
  <si>
    <t>株式会社＆コンベンションハウス</t>
  </si>
  <si>
    <t>株式会社社会保険研究所</t>
  </si>
  <si>
    <t>株式会社コモン研究所</t>
  </si>
  <si>
    <t>有限会社アドライブ</t>
  </si>
  <si>
    <t>研修会運営委託業務、調査票作成、
報告書作成及び発送支援業務等</t>
    <phoneticPr fontId="5"/>
  </si>
  <si>
    <t>少額随意契約を行っている。</t>
    <rPh sb="0" eb="2">
      <t>ショウガク</t>
    </rPh>
    <rPh sb="2" eb="4">
      <t>ズイイ</t>
    </rPh>
    <rPh sb="4" eb="6">
      <t>ケイヤク</t>
    </rPh>
    <rPh sb="7" eb="8">
      <t>オコナ</t>
    </rPh>
    <phoneticPr fontId="5"/>
  </si>
  <si>
    <t>雑役務費</t>
    <rPh sb="0" eb="1">
      <t>ザツ</t>
    </rPh>
    <rPh sb="1" eb="3">
      <t>エキム</t>
    </rPh>
    <phoneticPr fontId="5"/>
  </si>
  <si>
    <t>発表会及び研修会運営業務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</si>
</sst>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128715</xdr:colOff>
      <xdr:row>134</xdr:row>
      <xdr:rowOff>128716</xdr:rowOff>
    </xdr:from>
    <xdr:to>
      <xdr:col>49</xdr:col>
      <xdr:colOff>476249</xdr:colOff>
      <xdr:row>134</xdr:row>
      <xdr:rowOff>399021</xdr:rowOff>
    </xdr:to>
    <xdr:sp macro="" textlink="">
      <xdr:nvSpPr>
        <xdr:cNvPr id="3" name="テキスト ボックス 2"/>
        <xdr:cNvSpPr txBox="1"/>
      </xdr:nvSpPr>
      <xdr:spPr>
        <a:xfrm>
          <a:off x="9602229" y="17428175"/>
          <a:ext cx="965371" cy="270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64358</xdr:colOff>
      <xdr:row>131</xdr:row>
      <xdr:rowOff>218817</xdr:rowOff>
    </xdr:from>
    <xdr:to>
      <xdr:col>48</xdr:col>
      <xdr:colOff>48776</xdr:colOff>
      <xdr:row>133</xdr:row>
      <xdr:rowOff>64771</xdr:rowOff>
    </xdr:to>
    <xdr:sp macro="" textlink="">
      <xdr:nvSpPr>
        <xdr:cNvPr id="4" name="正方形/長方形 3"/>
        <xdr:cNvSpPr/>
      </xdr:nvSpPr>
      <xdr:spPr>
        <a:xfrm>
          <a:off x="9537872" y="16527162"/>
          <a:ext cx="396309" cy="335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38</xdr:col>
      <xdr:colOff>90101</xdr:colOff>
      <xdr:row>133</xdr:row>
      <xdr:rowOff>154460</xdr:rowOff>
    </xdr:from>
    <xdr:to>
      <xdr:col>41</xdr:col>
      <xdr:colOff>125405</xdr:colOff>
      <xdr:row>133</xdr:row>
      <xdr:rowOff>385782</xdr:rowOff>
    </xdr:to>
    <xdr:sp macro="" textlink="">
      <xdr:nvSpPr>
        <xdr:cNvPr id="5" name="テキスト ボックス 4"/>
        <xdr:cNvSpPr txBox="1"/>
      </xdr:nvSpPr>
      <xdr:spPr>
        <a:xfrm>
          <a:off x="7916047" y="15613278"/>
          <a:ext cx="65314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21</xdr:col>
      <xdr:colOff>64358</xdr:colOff>
      <xdr:row>740</xdr:row>
      <xdr:rowOff>12873</xdr:rowOff>
    </xdr:from>
    <xdr:to>
      <xdr:col>34</xdr:col>
      <xdr:colOff>106245</xdr:colOff>
      <xdr:row>741</xdr:row>
      <xdr:rowOff>335479</xdr:rowOff>
    </xdr:to>
    <xdr:sp macro="" textlink="">
      <xdr:nvSpPr>
        <xdr:cNvPr id="6" name="正方形/長方形 5"/>
        <xdr:cNvSpPr/>
      </xdr:nvSpPr>
      <xdr:spPr>
        <a:xfrm>
          <a:off x="4389223" y="39799055"/>
          <a:ext cx="2719184" cy="67014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１４９百万円</a:t>
          </a:r>
          <a:endParaRPr kumimoji="1" lang="en-US" altLang="ja-JP" sz="1100"/>
        </a:p>
      </xdr:txBody>
    </xdr:sp>
    <xdr:clientData/>
  </xdr:twoCellAnchor>
  <xdr:twoCellAnchor>
    <xdr:from>
      <xdr:col>20</xdr:col>
      <xdr:colOff>102973</xdr:colOff>
      <xdr:row>742</xdr:row>
      <xdr:rowOff>0</xdr:rowOff>
    </xdr:from>
    <xdr:to>
      <xdr:col>35</xdr:col>
      <xdr:colOff>64979</xdr:colOff>
      <xdr:row>743</xdr:row>
      <xdr:rowOff>110572</xdr:rowOff>
    </xdr:to>
    <xdr:sp macro="" textlink="">
      <xdr:nvSpPr>
        <xdr:cNvPr id="7" name="大かっこ 6"/>
        <xdr:cNvSpPr/>
      </xdr:nvSpPr>
      <xdr:spPr>
        <a:xfrm>
          <a:off x="4221892" y="40481250"/>
          <a:ext cx="3051195" cy="4581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p>
      </xdr:txBody>
    </xdr:sp>
    <xdr:clientData/>
  </xdr:twoCellAnchor>
  <xdr:twoCellAnchor>
    <xdr:from>
      <xdr:col>28</xdr:col>
      <xdr:colOff>0</xdr:colOff>
      <xdr:row>743</xdr:row>
      <xdr:rowOff>25744</xdr:rowOff>
    </xdr:from>
    <xdr:to>
      <xdr:col>28</xdr:col>
      <xdr:colOff>0</xdr:colOff>
      <xdr:row>744</xdr:row>
      <xdr:rowOff>154487</xdr:rowOff>
    </xdr:to>
    <xdr:cxnSp macro="">
      <xdr:nvCxnSpPr>
        <xdr:cNvPr id="9" name="直線矢印コネクタ 8"/>
        <xdr:cNvCxnSpPr/>
      </xdr:nvCxnSpPr>
      <xdr:spPr>
        <a:xfrm>
          <a:off x="5766486" y="40854528"/>
          <a:ext cx="0" cy="47627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90102</xdr:colOff>
      <xdr:row>743</xdr:row>
      <xdr:rowOff>334663</xdr:rowOff>
    </xdr:from>
    <xdr:to>
      <xdr:col>27</xdr:col>
      <xdr:colOff>76443</xdr:colOff>
      <xdr:row>744</xdr:row>
      <xdr:rowOff>233822</xdr:rowOff>
    </xdr:to>
    <xdr:sp macro="" textlink="">
      <xdr:nvSpPr>
        <xdr:cNvPr id="10" name="テキスト ボックス 9"/>
        <xdr:cNvSpPr txBox="1"/>
      </xdr:nvSpPr>
      <xdr:spPr>
        <a:xfrm>
          <a:off x="4209021" y="41163447"/>
          <a:ext cx="1427963" cy="24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90102</xdr:colOff>
      <xdr:row>744</xdr:row>
      <xdr:rowOff>218816</xdr:rowOff>
    </xdr:from>
    <xdr:to>
      <xdr:col>34</xdr:col>
      <xdr:colOff>105174</xdr:colOff>
      <xdr:row>746</xdr:row>
      <xdr:rowOff>90260</xdr:rowOff>
    </xdr:to>
    <xdr:sp macro="" textlink="">
      <xdr:nvSpPr>
        <xdr:cNvPr id="11" name="正方形/長方形 10"/>
        <xdr:cNvSpPr/>
      </xdr:nvSpPr>
      <xdr:spPr>
        <a:xfrm>
          <a:off x="4414967" y="41395134"/>
          <a:ext cx="2692369" cy="56651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Ａ．（一財）日本公衆衛生協会</a:t>
          </a:r>
          <a:endParaRPr kumimoji="1" lang="en-US" altLang="ja-JP" sz="1100"/>
        </a:p>
        <a:p>
          <a:pPr algn="ctr"/>
          <a:r>
            <a:rPr kumimoji="1" lang="ja-JP" altLang="en-US" sz="1100"/>
            <a:t>１４９百万円</a:t>
          </a:r>
          <a:endParaRPr kumimoji="1" lang="en-US" altLang="ja-JP" sz="1100"/>
        </a:p>
      </xdr:txBody>
    </xdr:sp>
    <xdr:clientData/>
  </xdr:twoCellAnchor>
  <xdr:twoCellAnchor>
    <xdr:from>
      <xdr:col>20</xdr:col>
      <xdr:colOff>115845</xdr:colOff>
      <xdr:row>746</xdr:row>
      <xdr:rowOff>102974</xdr:rowOff>
    </xdr:from>
    <xdr:to>
      <xdr:col>35</xdr:col>
      <xdr:colOff>77851</xdr:colOff>
      <xdr:row>747</xdr:row>
      <xdr:rowOff>236518</xdr:rowOff>
    </xdr:to>
    <xdr:sp macro="" textlink="">
      <xdr:nvSpPr>
        <xdr:cNvPr id="12" name="大かっこ 11"/>
        <xdr:cNvSpPr/>
      </xdr:nvSpPr>
      <xdr:spPr>
        <a:xfrm>
          <a:off x="4234764" y="41974359"/>
          <a:ext cx="3051195" cy="48107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地域保健の総合的な企画・評価等を実施</a:t>
          </a:r>
        </a:p>
      </xdr:txBody>
    </xdr:sp>
    <xdr:clientData/>
  </xdr:twoCellAnchor>
  <xdr:twoCellAnchor>
    <xdr:from>
      <xdr:col>21</xdr:col>
      <xdr:colOff>90101</xdr:colOff>
      <xdr:row>749</xdr:row>
      <xdr:rowOff>88133</xdr:rowOff>
    </xdr:from>
    <xdr:to>
      <xdr:col>34</xdr:col>
      <xdr:colOff>105173</xdr:colOff>
      <xdr:row>750</xdr:row>
      <xdr:rowOff>273954</xdr:rowOff>
    </xdr:to>
    <xdr:sp macro="" textlink="">
      <xdr:nvSpPr>
        <xdr:cNvPr id="16" name="正方形/長方形 15"/>
        <xdr:cNvSpPr/>
      </xdr:nvSpPr>
      <xdr:spPr>
        <a:xfrm>
          <a:off x="4325925" y="42984251"/>
          <a:ext cx="2637248" cy="533203"/>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１６ 百万円</a:t>
          </a:r>
          <a:endParaRPr kumimoji="1" lang="en-US" altLang="ja-JP" sz="1100">
            <a:solidFill>
              <a:sysClr val="windowText" lastClr="000000"/>
            </a:solidFill>
          </a:endParaRPr>
        </a:p>
      </xdr:txBody>
    </xdr:sp>
    <xdr:clientData/>
  </xdr:twoCellAnchor>
  <xdr:twoCellAnchor>
    <xdr:from>
      <xdr:col>20</xdr:col>
      <xdr:colOff>123825</xdr:colOff>
      <xdr:row>750</xdr:row>
      <xdr:rowOff>294714</xdr:rowOff>
    </xdr:from>
    <xdr:to>
      <xdr:col>35</xdr:col>
      <xdr:colOff>85831</xdr:colOff>
      <xdr:row>753</xdr:row>
      <xdr:rowOff>31472</xdr:rowOff>
    </xdr:to>
    <xdr:sp macro="" textlink="">
      <xdr:nvSpPr>
        <xdr:cNvPr id="27" name="大かっこ 26"/>
        <xdr:cNvSpPr/>
      </xdr:nvSpPr>
      <xdr:spPr>
        <a:xfrm>
          <a:off x="4157943" y="43538214"/>
          <a:ext cx="2987594" cy="77890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研修会運営委託業務、調査票作成、</a:t>
          </a:r>
          <a:endParaRPr kumimoji="1" lang="en-US" altLang="ja-JP" sz="1100"/>
        </a:p>
        <a:p>
          <a:pPr algn="ctr">
            <a:lnSpc>
              <a:spcPts val="1300"/>
            </a:lnSpc>
          </a:pPr>
          <a:r>
            <a:rPr kumimoji="1" lang="ja-JP" altLang="en-US" sz="1100"/>
            <a:t>報告書作成及び発送支援業務等</a:t>
          </a:r>
        </a:p>
      </xdr:txBody>
    </xdr:sp>
    <xdr:clientData/>
  </xdr:twoCellAnchor>
  <xdr:twoCellAnchor>
    <xdr:from>
      <xdr:col>17</xdr:col>
      <xdr:colOff>90055</xdr:colOff>
      <xdr:row>748</xdr:row>
      <xdr:rowOff>131161</xdr:rowOff>
    </xdr:from>
    <xdr:to>
      <xdr:col>29</xdr:col>
      <xdr:colOff>58791</xdr:colOff>
      <xdr:row>749</xdr:row>
      <xdr:rowOff>128608</xdr:rowOff>
    </xdr:to>
    <xdr:sp macro="" textlink="">
      <xdr:nvSpPr>
        <xdr:cNvPr id="21" name="テキスト ボックス 20"/>
        <xdr:cNvSpPr txBox="1"/>
      </xdr:nvSpPr>
      <xdr:spPr>
        <a:xfrm>
          <a:off x="3519055" y="42679896"/>
          <a:ext cx="2389207" cy="34483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4329</xdr:colOff>
      <xdr:row>747</xdr:row>
      <xdr:rowOff>266904</xdr:rowOff>
    </xdr:from>
    <xdr:to>
      <xdr:col>28</xdr:col>
      <xdr:colOff>6768</xdr:colOff>
      <xdr:row>749</xdr:row>
      <xdr:rowOff>62500</xdr:rowOff>
    </xdr:to>
    <xdr:cxnSp macro="">
      <xdr:nvCxnSpPr>
        <xdr:cNvPr id="25" name="直線矢印コネクタ 24"/>
        <xdr:cNvCxnSpPr/>
      </xdr:nvCxnSpPr>
      <xdr:spPr>
        <a:xfrm flipH="1">
          <a:off x="5652094" y="42468257"/>
          <a:ext cx="2439" cy="49036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5" zoomScaleNormal="75" zoomScaleSheetLayoutView="85" zoomScalePageLayoutView="85" workbookViewId="0">
      <selection activeCell="AH782" sqref="AH782:AT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322</v>
      </c>
      <c r="AT2" s="957"/>
      <c r="AU2" s="957"/>
      <c r="AV2" s="52" t="str">
        <f>IF(AW2="", "", "-")</f>
        <v/>
      </c>
      <c r="AW2" s="928"/>
      <c r="AX2" s="928"/>
    </row>
    <row r="3" spans="1:50" ht="21" customHeight="1" thickBot="1" x14ac:dyDescent="0.2">
      <c r="A3" s="884" t="s">
        <v>542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572</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181</v>
      </c>
      <c r="H5" s="857"/>
      <c r="I5" s="857"/>
      <c r="J5" s="857"/>
      <c r="K5" s="857"/>
      <c r="L5" s="857"/>
      <c r="M5" s="858" t="s">
        <v>66</v>
      </c>
      <c r="N5" s="859"/>
      <c r="O5" s="859"/>
      <c r="P5" s="859"/>
      <c r="Q5" s="859"/>
      <c r="R5" s="860"/>
      <c r="S5" s="861" t="s">
        <v>131</v>
      </c>
      <c r="T5" s="857"/>
      <c r="U5" s="857"/>
      <c r="V5" s="857"/>
      <c r="W5" s="857"/>
      <c r="X5" s="862"/>
      <c r="Y5" s="715" t="s">
        <v>3</v>
      </c>
      <c r="Z5" s="560"/>
      <c r="AA5" s="560"/>
      <c r="AB5" s="560"/>
      <c r="AC5" s="560"/>
      <c r="AD5" s="561"/>
      <c r="AE5" s="716" t="s">
        <v>570</v>
      </c>
      <c r="AF5" s="716"/>
      <c r="AG5" s="716"/>
      <c r="AH5" s="716"/>
      <c r="AI5" s="716"/>
      <c r="AJ5" s="716"/>
      <c r="AK5" s="716"/>
      <c r="AL5" s="716"/>
      <c r="AM5" s="716"/>
      <c r="AN5" s="716"/>
      <c r="AO5" s="716"/>
      <c r="AP5" s="717"/>
      <c r="AQ5" s="718" t="s">
        <v>571</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576</v>
      </c>
      <c r="H7" s="516"/>
      <c r="I7" s="516"/>
      <c r="J7" s="516"/>
      <c r="K7" s="516"/>
      <c r="L7" s="516"/>
      <c r="M7" s="516"/>
      <c r="N7" s="516"/>
      <c r="O7" s="516"/>
      <c r="P7" s="516"/>
      <c r="Q7" s="516"/>
      <c r="R7" s="516"/>
      <c r="S7" s="516"/>
      <c r="T7" s="516"/>
      <c r="U7" s="516"/>
      <c r="V7" s="516"/>
      <c r="W7" s="516"/>
      <c r="X7" s="517"/>
      <c r="Y7" s="939" t="s">
        <v>514</v>
      </c>
      <c r="Z7" s="460"/>
      <c r="AA7" s="460"/>
      <c r="AB7" s="460"/>
      <c r="AC7" s="460"/>
      <c r="AD7" s="940"/>
      <c r="AE7" s="929" t="s">
        <v>574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378</v>
      </c>
      <c r="B8" s="513"/>
      <c r="C8" s="513"/>
      <c r="D8" s="513"/>
      <c r="E8" s="513"/>
      <c r="F8" s="514"/>
      <c r="G8" s="958" t="str">
        <f>入力規則等!A28</f>
        <v>-</v>
      </c>
      <c r="H8" s="737"/>
      <c r="I8" s="737"/>
      <c r="J8" s="737"/>
      <c r="K8" s="737"/>
      <c r="L8" s="737"/>
      <c r="M8" s="737"/>
      <c r="N8" s="737"/>
      <c r="O8" s="737"/>
      <c r="P8" s="737"/>
      <c r="Q8" s="737"/>
      <c r="R8" s="737"/>
      <c r="S8" s="737"/>
      <c r="T8" s="737"/>
      <c r="U8" s="737"/>
      <c r="V8" s="737"/>
      <c r="W8" s="737"/>
      <c r="X8" s="959"/>
      <c r="Y8" s="863" t="s">
        <v>379</v>
      </c>
      <c r="Z8" s="864"/>
      <c r="AA8" s="864"/>
      <c r="AB8" s="864"/>
      <c r="AC8" s="864"/>
      <c r="AD8" s="865"/>
      <c r="AE8" s="736" t="str">
        <f>入力規則等!K13</f>
        <v>社会保障</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577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01.25" customHeight="1" x14ac:dyDescent="0.15">
      <c r="A10" s="677" t="s">
        <v>30</v>
      </c>
      <c r="B10" s="678"/>
      <c r="C10" s="678"/>
      <c r="D10" s="678"/>
      <c r="E10" s="678"/>
      <c r="F10" s="678"/>
      <c r="G10" s="771" t="s">
        <v>578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7"/>
      <c r="H12" s="778"/>
      <c r="I12" s="778"/>
      <c r="J12" s="778"/>
      <c r="K12" s="778"/>
      <c r="L12" s="778"/>
      <c r="M12" s="778"/>
      <c r="N12" s="778"/>
      <c r="O12" s="778"/>
      <c r="P12" s="432" t="s">
        <v>533</v>
      </c>
      <c r="Q12" s="433"/>
      <c r="R12" s="433"/>
      <c r="S12" s="433"/>
      <c r="T12" s="433"/>
      <c r="U12" s="433"/>
      <c r="V12" s="434"/>
      <c r="W12" s="432" t="s">
        <v>530</v>
      </c>
      <c r="X12" s="433"/>
      <c r="Y12" s="433"/>
      <c r="Z12" s="433"/>
      <c r="AA12" s="433"/>
      <c r="AB12" s="433"/>
      <c r="AC12" s="434"/>
      <c r="AD12" s="432" t="s">
        <v>525</v>
      </c>
      <c r="AE12" s="433"/>
      <c r="AF12" s="433"/>
      <c r="AG12" s="433"/>
      <c r="AH12" s="433"/>
      <c r="AI12" s="433"/>
      <c r="AJ12" s="434"/>
      <c r="AK12" s="432" t="s">
        <v>518</v>
      </c>
      <c r="AL12" s="433"/>
      <c r="AM12" s="433"/>
      <c r="AN12" s="433"/>
      <c r="AO12" s="433"/>
      <c r="AP12" s="433"/>
      <c r="AQ12" s="434"/>
      <c r="AR12" s="432" t="s">
        <v>516</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149</v>
      </c>
      <c r="Q13" s="675"/>
      <c r="R13" s="675"/>
      <c r="S13" s="675"/>
      <c r="T13" s="675"/>
      <c r="U13" s="675"/>
      <c r="V13" s="676"/>
      <c r="W13" s="674">
        <v>149</v>
      </c>
      <c r="X13" s="675"/>
      <c r="Y13" s="675"/>
      <c r="Z13" s="675"/>
      <c r="AA13" s="675"/>
      <c r="AB13" s="675"/>
      <c r="AC13" s="676"/>
      <c r="AD13" s="674">
        <v>149</v>
      </c>
      <c r="AE13" s="675"/>
      <c r="AF13" s="675"/>
      <c r="AG13" s="675"/>
      <c r="AH13" s="675"/>
      <c r="AI13" s="675"/>
      <c r="AJ13" s="676"/>
      <c r="AK13" s="674">
        <v>147</v>
      </c>
      <c r="AL13" s="675"/>
      <c r="AM13" s="675"/>
      <c r="AN13" s="675"/>
      <c r="AO13" s="675"/>
      <c r="AP13" s="675"/>
      <c r="AQ13" s="676"/>
      <c r="AR13" s="936"/>
      <c r="AS13" s="937"/>
      <c r="AT13" s="937"/>
      <c r="AU13" s="937"/>
      <c r="AV13" s="937"/>
      <c r="AW13" s="937"/>
      <c r="AX13" s="938"/>
    </row>
    <row r="14" spans="1:50" ht="21" customHeight="1" x14ac:dyDescent="0.15">
      <c r="A14" s="631"/>
      <c r="B14" s="632"/>
      <c r="C14" s="632"/>
      <c r="D14" s="632"/>
      <c r="E14" s="632"/>
      <c r="F14" s="633"/>
      <c r="G14" s="742"/>
      <c r="H14" s="743"/>
      <c r="I14" s="728" t="s">
        <v>8</v>
      </c>
      <c r="J14" s="779"/>
      <c r="K14" s="779"/>
      <c r="L14" s="779"/>
      <c r="M14" s="779"/>
      <c r="N14" s="779"/>
      <c r="O14" s="780"/>
      <c r="P14" s="674" t="s">
        <v>623</v>
      </c>
      <c r="Q14" s="675"/>
      <c r="R14" s="675"/>
      <c r="S14" s="675"/>
      <c r="T14" s="675"/>
      <c r="U14" s="675"/>
      <c r="V14" s="676"/>
      <c r="W14" s="674" t="s">
        <v>575</v>
      </c>
      <c r="X14" s="675"/>
      <c r="Y14" s="675"/>
      <c r="Z14" s="675"/>
      <c r="AA14" s="675"/>
      <c r="AB14" s="675"/>
      <c r="AC14" s="676"/>
      <c r="AD14" s="674" t="s">
        <v>575</v>
      </c>
      <c r="AE14" s="675"/>
      <c r="AF14" s="675"/>
      <c r="AG14" s="675"/>
      <c r="AH14" s="675"/>
      <c r="AI14" s="675"/>
      <c r="AJ14" s="676"/>
      <c r="AK14" s="674" t="s">
        <v>575</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575</v>
      </c>
      <c r="Q15" s="675"/>
      <c r="R15" s="675"/>
      <c r="S15" s="675"/>
      <c r="T15" s="675"/>
      <c r="U15" s="675"/>
      <c r="V15" s="676"/>
      <c r="W15" s="674" t="s">
        <v>575</v>
      </c>
      <c r="X15" s="675"/>
      <c r="Y15" s="675"/>
      <c r="Z15" s="675"/>
      <c r="AA15" s="675"/>
      <c r="AB15" s="675"/>
      <c r="AC15" s="676"/>
      <c r="AD15" s="674" t="s">
        <v>575</v>
      </c>
      <c r="AE15" s="675"/>
      <c r="AF15" s="675"/>
      <c r="AG15" s="675"/>
      <c r="AH15" s="675"/>
      <c r="AI15" s="675"/>
      <c r="AJ15" s="676"/>
      <c r="AK15" s="674" t="s">
        <v>575</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t="s">
        <v>575</v>
      </c>
      <c r="Q16" s="675"/>
      <c r="R16" s="675"/>
      <c r="S16" s="675"/>
      <c r="T16" s="675"/>
      <c r="U16" s="675"/>
      <c r="V16" s="676"/>
      <c r="W16" s="674" t="s">
        <v>575</v>
      </c>
      <c r="X16" s="675"/>
      <c r="Y16" s="675"/>
      <c r="Z16" s="675"/>
      <c r="AA16" s="675"/>
      <c r="AB16" s="675"/>
      <c r="AC16" s="676"/>
      <c r="AD16" s="674" t="s">
        <v>575</v>
      </c>
      <c r="AE16" s="675"/>
      <c r="AF16" s="675"/>
      <c r="AG16" s="675"/>
      <c r="AH16" s="675"/>
      <c r="AI16" s="675"/>
      <c r="AJ16" s="676"/>
      <c r="AK16" s="674" t="s">
        <v>575</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575</v>
      </c>
      <c r="Q17" s="675"/>
      <c r="R17" s="675"/>
      <c r="S17" s="675"/>
      <c r="T17" s="675"/>
      <c r="U17" s="675"/>
      <c r="V17" s="676"/>
      <c r="W17" s="674" t="s">
        <v>575</v>
      </c>
      <c r="X17" s="675"/>
      <c r="Y17" s="675"/>
      <c r="Z17" s="675"/>
      <c r="AA17" s="675"/>
      <c r="AB17" s="675"/>
      <c r="AC17" s="676"/>
      <c r="AD17" s="674" t="s">
        <v>575</v>
      </c>
      <c r="AE17" s="675"/>
      <c r="AF17" s="675"/>
      <c r="AG17" s="675"/>
      <c r="AH17" s="675"/>
      <c r="AI17" s="675"/>
      <c r="AJ17" s="676"/>
      <c r="AK17" s="674" t="s">
        <v>575</v>
      </c>
      <c r="AL17" s="675"/>
      <c r="AM17" s="675"/>
      <c r="AN17" s="675"/>
      <c r="AO17" s="675"/>
      <c r="AP17" s="675"/>
      <c r="AQ17" s="676"/>
      <c r="AR17" s="934"/>
      <c r="AS17" s="934"/>
      <c r="AT17" s="934"/>
      <c r="AU17" s="934"/>
      <c r="AV17" s="934"/>
      <c r="AW17" s="934"/>
      <c r="AX17" s="935"/>
    </row>
    <row r="18" spans="1:50" ht="24.75" customHeight="1" x14ac:dyDescent="0.15">
      <c r="A18" s="631"/>
      <c r="B18" s="632"/>
      <c r="C18" s="632"/>
      <c r="D18" s="632"/>
      <c r="E18" s="632"/>
      <c r="F18" s="633"/>
      <c r="G18" s="744"/>
      <c r="H18" s="745"/>
      <c r="I18" s="733" t="s">
        <v>20</v>
      </c>
      <c r="J18" s="734"/>
      <c r="K18" s="734"/>
      <c r="L18" s="734"/>
      <c r="M18" s="734"/>
      <c r="N18" s="734"/>
      <c r="O18" s="735"/>
      <c r="P18" s="895">
        <f>SUM(P13:V17)</f>
        <v>149</v>
      </c>
      <c r="Q18" s="896"/>
      <c r="R18" s="896"/>
      <c r="S18" s="896"/>
      <c r="T18" s="896"/>
      <c r="U18" s="896"/>
      <c r="V18" s="897"/>
      <c r="W18" s="895">
        <f>SUM(W13:AC17)</f>
        <v>149</v>
      </c>
      <c r="X18" s="896"/>
      <c r="Y18" s="896"/>
      <c r="Z18" s="896"/>
      <c r="AA18" s="896"/>
      <c r="AB18" s="896"/>
      <c r="AC18" s="897"/>
      <c r="AD18" s="895">
        <f>SUM(AD13:AJ17)</f>
        <v>149</v>
      </c>
      <c r="AE18" s="896"/>
      <c r="AF18" s="896"/>
      <c r="AG18" s="896"/>
      <c r="AH18" s="896"/>
      <c r="AI18" s="896"/>
      <c r="AJ18" s="897"/>
      <c r="AK18" s="895">
        <f>SUM(AK13:AQ17)</f>
        <v>147</v>
      </c>
      <c r="AL18" s="896"/>
      <c r="AM18" s="896"/>
      <c r="AN18" s="896"/>
      <c r="AO18" s="896"/>
      <c r="AP18" s="896"/>
      <c r="AQ18" s="897"/>
      <c r="AR18" s="895">
        <f>SUM(AR13:AX17)</f>
        <v>0</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149</v>
      </c>
      <c r="Q19" s="675"/>
      <c r="R19" s="675"/>
      <c r="S19" s="675"/>
      <c r="T19" s="675"/>
      <c r="U19" s="675"/>
      <c r="V19" s="676"/>
      <c r="W19" s="674">
        <v>149</v>
      </c>
      <c r="X19" s="675"/>
      <c r="Y19" s="675"/>
      <c r="Z19" s="675"/>
      <c r="AA19" s="675"/>
      <c r="AB19" s="675"/>
      <c r="AC19" s="676"/>
      <c r="AD19" s="674">
        <v>149</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3" t="s">
        <v>10</v>
      </c>
      <c r="H20" s="894"/>
      <c r="I20" s="894"/>
      <c r="J20" s="894"/>
      <c r="K20" s="894"/>
      <c r="L20" s="894"/>
      <c r="M20" s="894"/>
      <c r="N20" s="894"/>
      <c r="O20" s="89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558</v>
      </c>
      <c r="B22" s="982"/>
      <c r="C22" s="982"/>
      <c r="D22" s="982"/>
      <c r="E22" s="982"/>
      <c r="F22" s="983"/>
      <c r="G22" s="968" t="s">
        <v>456</v>
      </c>
      <c r="H22" s="222"/>
      <c r="I22" s="222"/>
      <c r="J22" s="222"/>
      <c r="K22" s="222"/>
      <c r="L22" s="222"/>
      <c r="M22" s="222"/>
      <c r="N22" s="222"/>
      <c r="O22" s="223"/>
      <c r="P22" s="953" t="s">
        <v>519</v>
      </c>
      <c r="Q22" s="222"/>
      <c r="R22" s="222"/>
      <c r="S22" s="222"/>
      <c r="T22" s="222"/>
      <c r="U22" s="222"/>
      <c r="V22" s="223"/>
      <c r="W22" s="953" t="s">
        <v>515</v>
      </c>
      <c r="X22" s="222"/>
      <c r="Y22" s="222"/>
      <c r="Z22" s="222"/>
      <c r="AA22" s="222"/>
      <c r="AB22" s="222"/>
      <c r="AC22" s="223"/>
      <c r="AD22" s="953" t="s">
        <v>455</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579</v>
      </c>
      <c r="H23" s="970"/>
      <c r="I23" s="970"/>
      <c r="J23" s="970"/>
      <c r="K23" s="970"/>
      <c r="L23" s="970"/>
      <c r="M23" s="970"/>
      <c r="N23" s="970"/>
      <c r="O23" s="971"/>
      <c r="P23" s="936">
        <v>147</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74"/>
      <c r="Q24" s="675"/>
      <c r="R24" s="675"/>
      <c r="S24" s="675"/>
      <c r="T24" s="675"/>
      <c r="U24" s="675"/>
      <c r="V24" s="676"/>
      <c r="W24" s="674"/>
      <c r="X24" s="675"/>
      <c r="Y24" s="675"/>
      <c r="Z24" s="675"/>
      <c r="AA24" s="675"/>
      <c r="AB24" s="675"/>
      <c r="AC24" s="67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74"/>
      <c r="Q25" s="675"/>
      <c r="R25" s="675"/>
      <c r="S25" s="675"/>
      <c r="T25" s="675"/>
      <c r="U25" s="675"/>
      <c r="V25" s="676"/>
      <c r="W25" s="674"/>
      <c r="X25" s="675"/>
      <c r="Y25" s="675"/>
      <c r="Z25" s="675"/>
      <c r="AA25" s="675"/>
      <c r="AB25" s="675"/>
      <c r="AC25" s="67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74"/>
      <c r="Q26" s="675"/>
      <c r="R26" s="675"/>
      <c r="S26" s="675"/>
      <c r="T26" s="675"/>
      <c r="U26" s="675"/>
      <c r="V26" s="676"/>
      <c r="W26" s="674"/>
      <c r="X26" s="675"/>
      <c r="Y26" s="675"/>
      <c r="Z26" s="675"/>
      <c r="AA26" s="675"/>
      <c r="AB26" s="675"/>
      <c r="AC26" s="67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74"/>
      <c r="Q27" s="675"/>
      <c r="R27" s="675"/>
      <c r="S27" s="675"/>
      <c r="T27" s="675"/>
      <c r="U27" s="675"/>
      <c r="V27" s="676"/>
      <c r="W27" s="674"/>
      <c r="X27" s="675"/>
      <c r="Y27" s="675"/>
      <c r="Z27" s="675"/>
      <c r="AA27" s="675"/>
      <c r="AB27" s="675"/>
      <c r="AC27" s="67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460</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457</v>
      </c>
      <c r="H29" s="979"/>
      <c r="I29" s="979"/>
      <c r="J29" s="979"/>
      <c r="K29" s="979"/>
      <c r="L29" s="979"/>
      <c r="M29" s="979"/>
      <c r="N29" s="979"/>
      <c r="O29" s="980"/>
      <c r="P29" s="674">
        <f>AK13</f>
        <v>147</v>
      </c>
      <c r="Q29" s="675"/>
      <c r="R29" s="675"/>
      <c r="S29" s="675"/>
      <c r="T29" s="675"/>
      <c r="U29" s="675"/>
      <c r="V29" s="676"/>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472</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534</v>
      </c>
      <c r="AF30" s="876"/>
      <c r="AG30" s="876"/>
      <c r="AH30" s="877"/>
      <c r="AI30" s="875" t="s">
        <v>531</v>
      </c>
      <c r="AJ30" s="876"/>
      <c r="AK30" s="876"/>
      <c r="AL30" s="877"/>
      <c r="AM30" s="932" t="s">
        <v>526</v>
      </c>
      <c r="AN30" s="932"/>
      <c r="AO30" s="932"/>
      <c r="AP30" s="875"/>
      <c r="AQ30" s="784" t="s">
        <v>354</v>
      </c>
      <c r="AR30" s="785"/>
      <c r="AS30" s="785"/>
      <c r="AT30" s="786"/>
      <c r="AU30" s="791" t="s">
        <v>253</v>
      </c>
      <c r="AV30" s="791"/>
      <c r="AW30" s="791"/>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t="s">
        <v>582</v>
      </c>
      <c r="AR31" s="200"/>
      <c r="AS31" s="133" t="s">
        <v>355</v>
      </c>
      <c r="AT31" s="134"/>
      <c r="AU31" s="199">
        <v>35</v>
      </c>
      <c r="AV31" s="199"/>
      <c r="AW31" s="415" t="s">
        <v>300</v>
      </c>
      <c r="AX31" s="416"/>
    </row>
    <row r="32" spans="1:50" ht="23.25" customHeight="1" x14ac:dyDescent="0.15">
      <c r="A32" s="420"/>
      <c r="B32" s="418"/>
      <c r="C32" s="418"/>
      <c r="D32" s="418"/>
      <c r="E32" s="418"/>
      <c r="F32" s="419"/>
      <c r="G32" s="581" t="s">
        <v>580</v>
      </c>
      <c r="H32" s="582"/>
      <c r="I32" s="582"/>
      <c r="J32" s="582"/>
      <c r="K32" s="582"/>
      <c r="L32" s="582"/>
      <c r="M32" s="582"/>
      <c r="N32" s="582"/>
      <c r="O32" s="583"/>
      <c r="P32" s="105" t="s">
        <v>581</v>
      </c>
      <c r="Q32" s="105"/>
      <c r="R32" s="105"/>
      <c r="S32" s="105"/>
      <c r="T32" s="105"/>
      <c r="U32" s="105"/>
      <c r="V32" s="105"/>
      <c r="W32" s="105"/>
      <c r="X32" s="106"/>
      <c r="Y32" s="488" t="s">
        <v>12</v>
      </c>
      <c r="Z32" s="548"/>
      <c r="AA32" s="549"/>
      <c r="AB32" s="478" t="s">
        <v>589</v>
      </c>
      <c r="AC32" s="478"/>
      <c r="AD32" s="478"/>
      <c r="AE32" s="218">
        <v>18</v>
      </c>
      <c r="AF32" s="219"/>
      <c r="AG32" s="219"/>
      <c r="AH32" s="219"/>
      <c r="AI32" s="218">
        <v>21</v>
      </c>
      <c r="AJ32" s="219"/>
      <c r="AK32" s="219"/>
      <c r="AL32" s="219"/>
      <c r="AM32" s="218">
        <v>18</v>
      </c>
      <c r="AN32" s="219"/>
      <c r="AO32" s="219"/>
      <c r="AP32" s="219"/>
      <c r="AQ32" s="340" t="s">
        <v>583</v>
      </c>
      <c r="AR32" s="207"/>
      <c r="AS32" s="207"/>
      <c r="AT32" s="341"/>
      <c r="AU32" s="219" t="s">
        <v>585</v>
      </c>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589</v>
      </c>
      <c r="AC33" s="540"/>
      <c r="AD33" s="540"/>
      <c r="AE33" s="218">
        <v>19</v>
      </c>
      <c r="AF33" s="219"/>
      <c r="AG33" s="219"/>
      <c r="AH33" s="219"/>
      <c r="AI33" s="218">
        <v>18</v>
      </c>
      <c r="AJ33" s="219"/>
      <c r="AK33" s="219"/>
      <c r="AL33" s="219"/>
      <c r="AM33" s="218">
        <v>21</v>
      </c>
      <c r="AN33" s="219"/>
      <c r="AO33" s="219"/>
      <c r="AP33" s="219"/>
      <c r="AQ33" s="340" t="s">
        <v>584</v>
      </c>
      <c r="AR33" s="207"/>
      <c r="AS33" s="207"/>
      <c r="AT33" s="341"/>
      <c r="AU33" s="219">
        <v>20</v>
      </c>
      <c r="AV33" s="219"/>
      <c r="AW33" s="219"/>
      <c r="AX33" s="221"/>
    </row>
    <row r="34" spans="1:50" ht="23.2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94.7</v>
      </c>
      <c r="AF34" s="219"/>
      <c r="AG34" s="219"/>
      <c r="AH34" s="219"/>
      <c r="AI34" s="218">
        <v>116.7</v>
      </c>
      <c r="AJ34" s="219"/>
      <c r="AK34" s="219"/>
      <c r="AL34" s="219"/>
      <c r="AM34" s="218">
        <v>85.7</v>
      </c>
      <c r="AN34" s="219"/>
      <c r="AO34" s="219"/>
      <c r="AP34" s="219"/>
      <c r="AQ34" s="340" t="s">
        <v>583</v>
      </c>
      <c r="AR34" s="207"/>
      <c r="AS34" s="207"/>
      <c r="AT34" s="341"/>
      <c r="AU34" s="219" t="s">
        <v>585</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472</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8" t="s">
        <v>253</v>
      </c>
      <c r="AV37" s="428"/>
      <c r="AW37" s="428"/>
      <c r="AX37" s="927"/>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c r="AR38" s="200"/>
      <c r="AS38" s="133" t="s">
        <v>355</v>
      </c>
      <c r="AT38" s="134"/>
      <c r="AU38" s="199"/>
      <c r="AV38" s="199"/>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05"/>
      <c r="Q39" s="105"/>
      <c r="R39" s="105"/>
      <c r="S39" s="105"/>
      <c r="T39" s="105"/>
      <c r="U39" s="105"/>
      <c r="V39" s="105"/>
      <c r="W39" s="105"/>
      <c r="X39" s="106"/>
      <c r="Y39" s="488" t="s">
        <v>12</v>
      </c>
      <c r="Z39" s="548"/>
      <c r="AA39" s="549"/>
      <c r="AB39" s="478"/>
      <c r="AC39" s="478"/>
      <c r="AD39" s="47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472</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472</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472</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473</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468</v>
      </c>
      <c r="X65" s="505"/>
      <c r="Y65" s="508"/>
      <c r="Z65" s="508"/>
      <c r="AA65" s="509"/>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478</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473</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4"/>
      <c r="I78" s="605"/>
      <c r="J78" s="605"/>
      <c r="K78" s="605"/>
      <c r="L78" s="605"/>
      <c r="M78" s="605"/>
      <c r="N78" s="605"/>
      <c r="O78" s="606"/>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467</v>
      </c>
      <c r="AP79" s="279"/>
      <c r="AQ79" s="279"/>
      <c r="AR79" s="81" t="s">
        <v>465</v>
      </c>
      <c r="AS79" s="278"/>
      <c r="AT79" s="279"/>
      <c r="AU79" s="279"/>
      <c r="AV79" s="279"/>
      <c r="AW79" s="279"/>
      <c r="AX79" s="964"/>
    </row>
    <row r="80" spans="1:50" ht="18.75" hidden="1" customHeight="1" x14ac:dyDescent="0.15">
      <c r="A80" s="881" t="s">
        <v>266</v>
      </c>
      <c r="B80" s="541" t="s">
        <v>464</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559</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534</v>
      </c>
      <c r="AF85" s="245"/>
      <c r="AG85" s="245"/>
      <c r="AH85" s="246"/>
      <c r="AI85" s="244" t="s">
        <v>531</v>
      </c>
      <c r="AJ85" s="245"/>
      <c r="AK85" s="245"/>
      <c r="AL85" s="246"/>
      <c r="AM85" s="250" t="s">
        <v>526</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8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534</v>
      </c>
      <c r="AF90" s="245"/>
      <c r="AG90" s="245"/>
      <c r="AH90" s="246"/>
      <c r="AI90" s="244" t="s">
        <v>531</v>
      </c>
      <c r="AJ90" s="245"/>
      <c r="AK90" s="245"/>
      <c r="AL90" s="246"/>
      <c r="AM90" s="250" t="s">
        <v>526</v>
      </c>
      <c r="AN90" s="250"/>
      <c r="AO90" s="250"/>
      <c r="AP90" s="244"/>
      <c r="AQ90" s="159" t="s">
        <v>354</v>
      </c>
      <c r="AR90" s="130"/>
      <c r="AS90" s="130"/>
      <c r="AT90" s="131"/>
      <c r="AU90" s="550" t="s">
        <v>253</v>
      </c>
      <c r="AV90" s="550"/>
      <c r="AW90" s="550"/>
      <c r="AX90" s="551"/>
    </row>
    <row r="91" spans="1:60" ht="18.75" hidden="1" customHeight="1" x14ac:dyDescent="0.15">
      <c r="A91" s="88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x14ac:dyDescent="0.15">
      <c r="A92" s="88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534</v>
      </c>
      <c r="AF95" s="245"/>
      <c r="AG95" s="245"/>
      <c r="AH95" s="246"/>
      <c r="AI95" s="244" t="s">
        <v>531</v>
      </c>
      <c r="AJ95" s="245"/>
      <c r="AK95" s="245"/>
      <c r="AL95" s="246"/>
      <c r="AM95" s="250" t="s">
        <v>526</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x14ac:dyDescent="0.15">
      <c r="A97" s="88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2" t="s">
        <v>13</v>
      </c>
      <c r="Z99" s="913"/>
      <c r="AA99" s="914"/>
      <c r="AB99" s="909" t="s">
        <v>14</v>
      </c>
      <c r="AC99" s="910"/>
      <c r="AD99" s="91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1"/>
      <c r="Z100" s="872"/>
      <c r="AA100" s="873"/>
      <c r="AB100" s="498" t="s">
        <v>11</v>
      </c>
      <c r="AC100" s="498"/>
      <c r="AD100" s="498"/>
      <c r="AE100" s="556" t="s">
        <v>534</v>
      </c>
      <c r="AF100" s="557"/>
      <c r="AG100" s="557"/>
      <c r="AH100" s="558"/>
      <c r="AI100" s="556" t="s">
        <v>531</v>
      </c>
      <c r="AJ100" s="557"/>
      <c r="AK100" s="557"/>
      <c r="AL100" s="558"/>
      <c r="AM100" s="556" t="s">
        <v>527</v>
      </c>
      <c r="AN100" s="557"/>
      <c r="AO100" s="557"/>
      <c r="AP100" s="558"/>
      <c r="AQ100" s="320" t="s">
        <v>520</v>
      </c>
      <c r="AR100" s="321"/>
      <c r="AS100" s="321"/>
      <c r="AT100" s="322"/>
      <c r="AU100" s="320" t="s">
        <v>517</v>
      </c>
      <c r="AV100" s="321"/>
      <c r="AW100" s="321"/>
      <c r="AX100" s="323"/>
    </row>
    <row r="101" spans="1:60" ht="23.25" customHeight="1" x14ac:dyDescent="0.15">
      <c r="A101" s="439"/>
      <c r="B101" s="440"/>
      <c r="C101" s="440"/>
      <c r="D101" s="440"/>
      <c r="E101" s="440"/>
      <c r="F101" s="441"/>
      <c r="G101" s="105" t="s">
        <v>587</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589</v>
      </c>
      <c r="AC101" s="478"/>
      <c r="AD101" s="478"/>
      <c r="AE101" s="218">
        <v>28</v>
      </c>
      <c r="AF101" s="219"/>
      <c r="AG101" s="219"/>
      <c r="AH101" s="220"/>
      <c r="AI101" s="218">
        <v>26</v>
      </c>
      <c r="AJ101" s="219"/>
      <c r="AK101" s="219"/>
      <c r="AL101" s="220"/>
      <c r="AM101" s="218">
        <v>25</v>
      </c>
      <c r="AN101" s="219"/>
      <c r="AO101" s="219"/>
      <c r="AP101" s="220"/>
      <c r="AQ101" s="218" t="s">
        <v>590</v>
      </c>
      <c r="AR101" s="219"/>
      <c r="AS101" s="219"/>
      <c r="AT101" s="220"/>
      <c r="AU101" s="218"/>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589</v>
      </c>
      <c r="AC102" s="478"/>
      <c r="AD102" s="478"/>
      <c r="AE102" s="435">
        <v>25</v>
      </c>
      <c r="AF102" s="435"/>
      <c r="AG102" s="435"/>
      <c r="AH102" s="435"/>
      <c r="AI102" s="435">
        <v>25</v>
      </c>
      <c r="AJ102" s="435"/>
      <c r="AK102" s="435"/>
      <c r="AL102" s="435"/>
      <c r="AM102" s="435">
        <v>25</v>
      </c>
      <c r="AN102" s="435"/>
      <c r="AO102" s="435"/>
      <c r="AP102" s="435"/>
      <c r="AQ102" s="273">
        <v>25</v>
      </c>
      <c r="AR102" s="274"/>
      <c r="AS102" s="274"/>
      <c r="AT102" s="319"/>
      <c r="AU102" s="273"/>
      <c r="AV102" s="274"/>
      <c r="AW102" s="274"/>
      <c r="AX102" s="319"/>
    </row>
    <row r="103" spans="1:60" ht="31.5" hidden="1" customHeight="1" x14ac:dyDescent="0.15">
      <c r="A103" s="436" t="s">
        <v>474</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534</v>
      </c>
      <c r="AF103" s="433"/>
      <c r="AG103" s="433"/>
      <c r="AH103" s="434"/>
      <c r="AI103" s="432" t="s">
        <v>531</v>
      </c>
      <c r="AJ103" s="433"/>
      <c r="AK103" s="433"/>
      <c r="AL103" s="434"/>
      <c r="AM103" s="432" t="s">
        <v>527</v>
      </c>
      <c r="AN103" s="433"/>
      <c r="AO103" s="433"/>
      <c r="AP103" s="434"/>
      <c r="AQ103" s="284" t="s">
        <v>520</v>
      </c>
      <c r="AR103" s="285"/>
      <c r="AS103" s="285"/>
      <c r="AT103" s="324"/>
      <c r="AU103" s="284" t="s">
        <v>517</v>
      </c>
      <c r="AV103" s="285"/>
      <c r="AW103" s="285"/>
      <c r="AX103" s="286"/>
    </row>
    <row r="104" spans="1:60" ht="23.25" hidden="1" customHeight="1" x14ac:dyDescent="0.15">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c r="AC105" s="486"/>
      <c r="AD105" s="487"/>
      <c r="AE105" s="435"/>
      <c r="AF105" s="435"/>
      <c r="AG105" s="435"/>
      <c r="AH105" s="435"/>
      <c r="AI105" s="435"/>
      <c r="AJ105" s="435"/>
      <c r="AK105" s="435"/>
      <c r="AL105" s="435"/>
      <c r="AM105" s="435"/>
      <c r="AN105" s="435"/>
      <c r="AO105" s="435"/>
      <c r="AP105" s="435"/>
      <c r="AQ105" s="218"/>
      <c r="AR105" s="219"/>
      <c r="AS105" s="219"/>
      <c r="AT105" s="220"/>
      <c r="AU105" s="273"/>
      <c r="AV105" s="274"/>
      <c r="AW105" s="274"/>
      <c r="AX105" s="319"/>
    </row>
    <row r="106" spans="1:60" ht="31.5" hidden="1" customHeight="1" x14ac:dyDescent="0.15">
      <c r="A106" s="436" t="s">
        <v>474</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534</v>
      </c>
      <c r="AF106" s="433"/>
      <c r="AG106" s="433"/>
      <c r="AH106" s="434"/>
      <c r="AI106" s="432" t="s">
        <v>531</v>
      </c>
      <c r="AJ106" s="433"/>
      <c r="AK106" s="433"/>
      <c r="AL106" s="434"/>
      <c r="AM106" s="432" t="s">
        <v>526</v>
      </c>
      <c r="AN106" s="433"/>
      <c r="AO106" s="433"/>
      <c r="AP106" s="434"/>
      <c r="AQ106" s="284" t="s">
        <v>520</v>
      </c>
      <c r="AR106" s="285"/>
      <c r="AS106" s="285"/>
      <c r="AT106" s="324"/>
      <c r="AU106" s="284" t="s">
        <v>517</v>
      </c>
      <c r="AV106" s="285"/>
      <c r="AW106" s="285"/>
      <c r="AX106" s="286"/>
    </row>
    <row r="107" spans="1:60" ht="23.25" hidden="1" customHeight="1" x14ac:dyDescent="0.15">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c r="AC107" s="563"/>
      <c r="AD107" s="564"/>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15">
      <c r="A109" s="436" t="s">
        <v>474</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534</v>
      </c>
      <c r="AF109" s="433"/>
      <c r="AG109" s="433"/>
      <c r="AH109" s="434"/>
      <c r="AI109" s="432" t="s">
        <v>531</v>
      </c>
      <c r="AJ109" s="433"/>
      <c r="AK109" s="433"/>
      <c r="AL109" s="434"/>
      <c r="AM109" s="432" t="s">
        <v>527</v>
      </c>
      <c r="AN109" s="433"/>
      <c r="AO109" s="433"/>
      <c r="AP109" s="434"/>
      <c r="AQ109" s="284" t="s">
        <v>520</v>
      </c>
      <c r="AR109" s="285"/>
      <c r="AS109" s="285"/>
      <c r="AT109" s="324"/>
      <c r="AU109" s="284" t="s">
        <v>517</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474</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534</v>
      </c>
      <c r="AF112" s="433"/>
      <c r="AG112" s="433"/>
      <c r="AH112" s="434"/>
      <c r="AI112" s="432" t="s">
        <v>531</v>
      </c>
      <c r="AJ112" s="433"/>
      <c r="AK112" s="433"/>
      <c r="AL112" s="434"/>
      <c r="AM112" s="432" t="s">
        <v>526</v>
      </c>
      <c r="AN112" s="433"/>
      <c r="AO112" s="433"/>
      <c r="AP112" s="434"/>
      <c r="AQ112" s="284" t="s">
        <v>520</v>
      </c>
      <c r="AR112" s="285"/>
      <c r="AS112" s="285"/>
      <c r="AT112" s="324"/>
      <c r="AU112" s="284" t="s">
        <v>517</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534</v>
      </c>
      <c r="AF115" s="433"/>
      <c r="AG115" s="433"/>
      <c r="AH115" s="434"/>
      <c r="AI115" s="432" t="s">
        <v>531</v>
      </c>
      <c r="AJ115" s="433"/>
      <c r="AK115" s="433"/>
      <c r="AL115" s="434"/>
      <c r="AM115" s="432" t="s">
        <v>526</v>
      </c>
      <c r="AN115" s="433"/>
      <c r="AO115" s="433"/>
      <c r="AP115" s="434"/>
      <c r="AQ115" s="608" t="s">
        <v>521</v>
      </c>
      <c r="AR115" s="609"/>
      <c r="AS115" s="609"/>
      <c r="AT115" s="609"/>
      <c r="AU115" s="609"/>
      <c r="AV115" s="609"/>
      <c r="AW115" s="609"/>
      <c r="AX115" s="610"/>
    </row>
    <row r="116" spans="1:50" ht="23.25" customHeight="1" x14ac:dyDescent="0.15">
      <c r="A116" s="456"/>
      <c r="B116" s="457"/>
      <c r="C116" s="457"/>
      <c r="D116" s="457"/>
      <c r="E116" s="457"/>
      <c r="F116" s="458"/>
      <c r="G116" s="410" t="s">
        <v>588</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591</v>
      </c>
      <c r="AC116" s="480"/>
      <c r="AD116" s="481"/>
      <c r="AE116" s="435">
        <v>5315</v>
      </c>
      <c r="AF116" s="435"/>
      <c r="AG116" s="435"/>
      <c r="AH116" s="435"/>
      <c r="AI116" s="435">
        <v>5730</v>
      </c>
      <c r="AJ116" s="435"/>
      <c r="AK116" s="435"/>
      <c r="AL116" s="435"/>
      <c r="AM116" s="435">
        <v>5952</v>
      </c>
      <c r="AN116" s="435"/>
      <c r="AO116" s="435"/>
      <c r="AP116" s="435"/>
      <c r="AQ116" s="218">
        <v>5867</v>
      </c>
      <c r="AR116" s="219"/>
      <c r="AS116" s="219"/>
      <c r="AT116" s="219"/>
      <c r="AU116" s="219"/>
      <c r="AV116" s="219"/>
      <c r="AW116" s="219"/>
      <c r="AX116" s="221"/>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592</v>
      </c>
      <c r="AC117" s="490"/>
      <c r="AD117" s="491"/>
      <c r="AE117" s="568" t="s">
        <v>634</v>
      </c>
      <c r="AF117" s="568"/>
      <c r="AG117" s="568"/>
      <c r="AH117" s="568"/>
      <c r="AI117" s="568" t="s">
        <v>635</v>
      </c>
      <c r="AJ117" s="568"/>
      <c r="AK117" s="568"/>
      <c r="AL117" s="568"/>
      <c r="AM117" s="568" t="s">
        <v>633</v>
      </c>
      <c r="AN117" s="568"/>
      <c r="AO117" s="568"/>
      <c r="AP117" s="568"/>
      <c r="AQ117" s="568" t="s">
        <v>624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534</v>
      </c>
      <c r="AF118" s="433"/>
      <c r="AG118" s="433"/>
      <c r="AH118" s="434"/>
      <c r="AI118" s="432" t="s">
        <v>531</v>
      </c>
      <c r="AJ118" s="433"/>
      <c r="AK118" s="433"/>
      <c r="AL118" s="434"/>
      <c r="AM118" s="432" t="s">
        <v>526</v>
      </c>
      <c r="AN118" s="433"/>
      <c r="AO118" s="433"/>
      <c r="AP118" s="434"/>
      <c r="AQ118" s="608" t="s">
        <v>521</v>
      </c>
      <c r="AR118" s="609"/>
      <c r="AS118" s="609"/>
      <c r="AT118" s="609"/>
      <c r="AU118" s="609"/>
      <c r="AV118" s="609"/>
      <c r="AW118" s="609"/>
      <c r="AX118" s="610"/>
    </row>
    <row r="119" spans="1:50" ht="23.25" hidden="1" customHeight="1" x14ac:dyDescent="0.15">
      <c r="A119" s="456"/>
      <c r="B119" s="457"/>
      <c r="C119" s="457"/>
      <c r="D119" s="457"/>
      <c r="E119" s="457"/>
      <c r="F119" s="458"/>
      <c r="G119" s="410" t="s">
        <v>482</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481</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534</v>
      </c>
      <c r="AF121" s="433"/>
      <c r="AG121" s="433"/>
      <c r="AH121" s="434"/>
      <c r="AI121" s="432" t="s">
        <v>531</v>
      </c>
      <c r="AJ121" s="433"/>
      <c r="AK121" s="433"/>
      <c r="AL121" s="434"/>
      <c r="AM121" s="432" t="s">
        <v>526</v>
      </c>
      <c r="AN121" s="433"/>
      <c r="AO121" s="433"/>
      <c r="AP121" s="434"/>
      <c r="AQ121" s="608" t="s">
        <v>521</v>
      </c>
      <c r="AR121" s="609"/>
      <c r="AS121" s="609"/>
      <c r="AT121" s="609"/>
      <c r="AU121" s="609"/>
      <c r="AV121" s="609"/>
      <c r="AW121" s="609"/>
      <c r="AX121" s="610"/>
    </row>
    <row r="122" spans="1:50" ht="23.25" hidden="1" customHeight="1" x14ac:dyDescent="0.15">
      <c r="A122" s="456"/>
      <c r="B122" s="457"/>
      <c r="C122" s="457"/>
      <c r="D122" s="457"/>
      <c r="E122" s="457"/>
      <c r="F122" s="458"/>
      <c r="G122" s="410" t="s">
        <v>483</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484</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535</v>
      </c>
      <c r="AF124" s="433"/>
      <c r="AG124" s="433"/>
      <c r="AH124" s="434"/>
      <c r="AI124" s="432" t="s">
        <v>531</v>
      </c>
      <c r="AJ124" s="433"/>
      <c r="AK124" s="433"/>
      <c r="AL124" s="434"/>
      <c r="AM124" s="432" t="s">
        <v>526</v>
      </c>
      <c r="AN124" s="433"/>
      <c r="AO124" s="433"/>
      <c r="AP124" s="434"/>
      <c r="AQ124" s="608" t="s">
        <v>521</v>
      </c>
      <c r="AR124" s="609"/>
      <c r="AS124" s="609"/>
      <c r="AT124" s="609"/>
      <c r="AU124" s="609"/>
      <c r="AV124" s="609"/>
      <c r="AW124" s="609"/>
      <c r="AX124" s="610"/>
    </row>
    <row r="125" spans="1:50" ht="23.25" hidden="1" customHeight="1" x14ac:dyDescent="0.15">
      <c r="A125" s="456"/>
      <c r="B125" s="457"/>
      <c r="C125" s="457"/>
      <c r="D125" s="457"/>
      <c r="E125" s="457"/>
      <c r="F125" s="458"/>
      <c r="G125" s="410" t="s">
        <v>483</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8" t="s">
        <v>49</v>
      </c>
      <c r="Z126" s="463"/>
      <c r="AA126" s="464"/>
      <c r="AB126" s="489" t="s">
        <v>481</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32" t="s">
        <v>534</v>
      </c>
      <c r="AF127" s="433"/>
      <c r="AG127" s="433"/>
      <c r="AH127" s="434"/>
      <c r="AI127" s="432" t="s">
        <v>531</v>
      </c>
      <c r="AJ127" s="433"/>
      <c r="AK127" s="433"/>
      <c r="AL127" s="434"/>
      <c r="AM127" s="432" t="s">
        <v>526</v>
      </c>
      <c r="AN127" s="433"/>
      <c r="AO127" s="433"/>
      <c r="AP127" s="434"/>
      <c r="AQ127" s="608" t="s">
        <v>521</v>
      </c>
      <c r="AR127" s="609"/>
      <c r="AS127" s="609"/>
      <c r="AT127" s="609"/>
      <c r="AU127" s="609"/>
      <c r="AV127" s="609"/>
      <c r="AW127" s="609"/>
      <c r="AX127" s="610"/>
    </row>
    <row r="128" spans="1:50" ht="23.25" hidden="1" customHeight="1" x14ac:dyDescent="0.15">
      <c r="A128" s="456"/>
      <c r="B128" s="457"/>
      <c r="C128" s="457"/>
      <c r="D128" s="457"/>
      <c r="E128" s="457"/>
      <c r="F128" s="458"/>
      <c r="G128" s="410" t="s">
        <v>483</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564</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21963</v>
      </c>
      <c r="AF134" s="207"/>
      <c r="AG134" s="207"/>
      <c r="AH134" s="207"/>
      <c r="AI134" s="206">
        <v>22334</v>
      </c>
      <c r="AJ134" s="207"/>
      <c r="AK134" s="207"/>
      <c r="AL134" s="207"/>
      <c r="AM134" s="206"/>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21764</v>
      </c>
      <c r="AF135" s="207"/>
      <c r="AG135" s="207"/>
      <c r="AH135" s="207"/>
      <c r="AI135" s="206">
        <v>21963</v>
      </c>
      <c r="AJ135" s="207"/>
      <c r="AK135" s="207"/>
      <c r="AL135" s="207"/>
      <c r="AM135" s="206">
        <v>22334</v>
      </c>
      <c r="AN135" s="207"/>
      <c r="AO135" s="207"/>
      <c r="AP135" s="207"/>
      <c r="AQ135" s="206" t="s">
        <v>597</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636</v>
      </c>
      <c r="H154" s="105"/>
      <c r="I154" s="105"/>
      <c r="J154" s="105"/>
      <c r="K154" s="105"/>
      <c r="L154" s="105"/>
      <c r="M154" s="105"/>
      <c r="N154" s="105"/>
      <c r="O154" s="105"/>
      <c r="P154" s="106"/>
      <c r="Q154" s="125" t="s">
        <v>637</v>
      </c>
      <c r="R154" s="105"/>
      <c r="S154" s="105"/>
      <c r="T154" s="105"/>
      <c r="U154" s="105"/>
      <c r="V154" s="105"/>
      <c r="W154" s="105"/>
      <c r="X154" s="105"/>
      <c r="Y154" s="105"/>
      <c r="Z154" s="105"/>
      <c r="AA154" s="293"/>
      <c r="AB154" s="141" t="s">
        <v>638</v>
      </c>
      <c r="AC154" s="142"/>
      <c r="AD154" s="142"/>
      <c r="AE154" s="147" t="s">
        <v>636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8"/>
      <c r="E430" s="174" t="s">
        <v>544</v>
      </c>
      <c r="F430" s="915"/>
      <c r="G430" s="916" t="s">
        <v>374</v>
      </c>
      <c r="H430" s="123"/>
      <c r="I430" s="123"/>
      <c r="J430" s="917" t="s">
        <v>575</v>
      </c>
      <c r="K430" s="918"/>
      <c r="L430" s="918"/>
      <c r="M430" s="918"/>
      <c r="N430" s="918"/>
      <c r="O430" s="918"/>
      <c r="P430" s="918"/>
      <c r="Q430" s="918"/>
      <c r="R430" s="918"/>
      <c r="S430" s="918"/>
      <c r="T430" s="919"/>
      <c r="U430" s="605" t="s">
        <v>599</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607" t="s">
        <v>583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583</v>
      </c>
      <c r="AF433" s="207"/>
      <c r="AG433" s="207"/>
      <c r="AH433" s="207"/>
      <c r="AI433" s="340" t="s">
        <v>583</v>
      </c>
      <c r="AJ433" s="207"/>
      <c r="AK433" s="207"/>
      <c r="AL433" s="207"/>
      <c r="AM433" s="340" t="s">
        <v>583</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341"/>
      <c r="AI434" s="340" t="s">
        <v>583</v>
      </c>
      <c r="AJ434" s="207"/>
      <c r="AK434" s="207"/>
      <c r="AL434" s="207"/>
      <c r="AM434" s="340" t="s">
        <v>583</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583</v>
      </c>
      <c r="AF435" s="207"/>
      <c r="AG435" s="207"/>
      <c r="AH435" s="341"/>
      <c r="AI435" s="340" t="s">
        <v>583</v>
      </c>
      <c r="AJ435" s="207"/>
      <c r="AK435" s="207"/>
      <c r="AL435" s="207"/>
      <c r="AM435" s="340" t="s">
        <v>583</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607" t="s">
        <v>583</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583</v>
      </c>
      <c r="AF458" s="207"/>
      <c r="AG458" s="207"/>
      <c r="AH458" s="207"/>
      <c r="AI458" s="340" t="s">
        <v>583</v>
      </c>
      <c r="AJ458" s="207"/>
      <c r="AK458" s="207"/>
      <c r="AL458" s="207"/>
      <c r="AM458" s="340" t="s">
        <v>601</v>
      </c>
      <c r="AN458" s="207"/>
      <c r="AO458" s="207"/>
      <c r="AP458" s="341"/>
      <c r="AQ458" s="340" t="s">
        <v>583</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583</v>
      </c>
      <c r="AF459" s="207"/>
      <c r="AG459" s="207"/>
      <c r="AH459" s="341"/>
      <c r="AI459" s="340" t="s">
        <v>583</v>
      </c>
      <c r="AJ459" s="207"/>
      <c r="AK459" s="207"/>
      <c r="AL459" s="207"/>
      <c r="AM459" s="340" t="s">
        <v>583</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6" t="s">
        <v>374</v>
      </c>
      <c r="H484" s="123"/>
      <c r="I484" s="123"/>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6" t="s">
        <v>374</v>
      </c>
      <c r="H538" s="123"/>
      <c r="I538" s="123"/>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6" t="s">
        <v>374</v>
      </c>
      <c r="H592" s="123"/>
      <c r="I592" s="123"/>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6" t="s">
        <v>374</v>
      </c>
      <c r="H646" s="123"/>
      <c r="I646" s="123"/>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57.7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573</v>
      </c>
      <c r="AE702" s="346"/>
      <c r="AF702" s="346"/>
      <c r="AG702" s="402" t="s">
        <v>605</v>
      </c>
      <c r="AH702" s="403"/>
      <c r="AI702" s="403"/>
      <c r="AJ702" s="403"/>
      <c r="AK702" s="403"/>
      <c r="AL702" s="403"/>
      <c r="AM702" s="403"/>
      <c r="AN702" s="403"/>
      <c r="AO702" s="403"/>
      <c r="AP702" s="403"/>
      <c r="AQ702" s="403"/>
      <c r="AR702" s="403"/>
      <c r="AS702" s="403"/>
      <c r="AT702" s="403"/>
      <c r="AU702" s="403"/>
      <c r="AV702" s="403"/>
      <c r="AW702" s="403"/>
      <c r="AX702" s="404"/>
    </row>
    <row r="703" spans="1:50" ht="57.7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573</v>
      </c>
      <c r="AE704" s="800"/>
      <c r="AF704" s="800"/>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573</v>
      </c>
      <c r="AE705" s="732"/>
      <c r="AF705" s="732"/>
      <c r="AG705" s="125" t="s">
        <v>672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9"/>
      <c r="B706" s="660"/>
      <c r="C706" s="811"/>
      <c r="D706" s="812"/>
      <c r="E706" s="747" t="s">
        <v>505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604</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604</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603</v>
      </c>
      <c r="AE708" s="622"/>
      <c r="AF708" s="622"/>
      <c r="AG708" s="759" t="s">
        <v>585</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573</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50.2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573</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8" t="s">
        <v>469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603</v>
      </c>
      <c r="AE712" s="800"/>
      <c r="AF712" s="800"/>
      <c r="AG712" s="827" t="s">
        <v>585</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5" t="s">
        <v>470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603</v>
      </c>
      <c r="AE713" s="329"/>
      <c r="AF713" s="680"/>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2"/>
      <c r="B714" s="663"/>
      <c r="C714" s="664" t="s">
        <v>446</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573</v>
      </c>
      <c r="AE714" s="825"/>
      <c r="AF714" s="826"/>
      <c r="AG714" s="753" t="s">
        <v>611</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1"/>
      <c r="C715" s="802" t="s">
        <v>447</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573</v>
      </c>
      <c r="AE715" s="622"/>
      <c r="AF715" s="673"/>
      <c r="AG715" s="759" t="s">
        <v>612</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603</v>
      </c>
      <c r="AE716" s="644"/>
      <c r="AF716" s="644"/>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573</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573</v>
      </c>
      <c r="AE719" s="622"/>
      <c r="AF719" s="622"/>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t="s">
        <v>572</v>
      </c>
      <c r="D721" s="297"/>
      <c r="E721" s="297"/>
      <c r="F721" s="298"/>
      <c r="G721" s="287"/>
      <c r="H721" s="288"/>
      <c r="I721" s="83" t="str">
        <f>IF(OR(G721="　", G721=""), "", "-")</f>
        <v/>
      </c>
      <c r="J721" s="291">
        <v>324</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t="s">
        <v>572</v>
      </c>
      <c r="D722" s="297"/>
      <c r="E722" s="297"/>
      <c r="F722" s="298"/>
      <c r="G722" s="287"/>
      <c r="H722" s="288"/>
      <c r="I722" s="83" t="str">
        <f t="shared" ref="I722:I725" si="4">IF(OR(G722="　", G722=""), "", "-")</f>
        <v/>
      </c>
      <c r="J722" s="291">
        <v>325</v>
      </c>
      <c r="K722" s="291"/>
      <c r="L722" s="83" t="str">
        <f t="shared" ref="L722:L725" si="5">IF(M722="","","-")</f>
        <v/>
      </c>
      <c r="M722" s="84"/>
      <c r="N722" s="304" t="s">
        <v>625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4"/>
      <c r="E726" s="854"/>
      <c r="F726" s="855"/>
      <c r="G726" s="594" t="s">
        <v>617</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618</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39.950000000000003"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39.950000000000003" customHeight="1" thickBot="1" x14ac:dyDescent="0.2">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39.950000000000003"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9.950000000000003"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548</v>
      </c>
      <c r="B737" s="210"/>
      <c r="C737" s="210"/>
      <c r="D737" s="211"/>
      <c r="E737" s="1007" t="s">
        <v>639</v>
      </c>
      <c r="F737" s="1007"/>
      <c r="G737" s="1007"/>
      <c r="H737" s="1007"/>
      <c r="I737" s="1007"/>
      <c r="J737" s="1007"/>
      <c r="K737" s="1007"/>
      <c r="L737" s="1007"/>
      <c r="M737" s="1007"/>
      <c r="N737" s="365" t="s">
        <v>541</v>
      </c>
      <c r="O737" s="365"/>
      <c r="P737" s="365"/>
      <c r="Q737" s="365"/>
      <c r="R737" s="1007" t="s">
        <v>640</v>
      </c>
      <c r="S737" s="1007"/>
      <c r="T737" s="1007"/>
      <c r="U737" s="1007"/>
      <c r="V737" s="1007"/>
      <c r="W737" s="1007"/>
      <c r="X737" s="1007"/>
      <c r="Y737" s="1007"/>
      <c r="Z737" s="1007"/>
      <c r="AA737" s="365" t="s">
        <v>540</v>
      </c>
      <c r="AB737" s="365"/>
      <c r="AC737" s="365"/>
      <c r="AD737" s="365"/>
      <c r="AE737" s="1007" t="s">
        <v>641</v>
      </c>
      <c r="AF737" s="1007"/>
      <c r="AG737" s="1007"/>
      <c r="AH737" s="1007"/>
      <c r="AI737" s="1007"/>
      <c r="AJ737" s="1007"/>
      <c r="AK737" s="1007"/>
      <c r="AL737" s="1007"/>
      <c r="AM737" s="1007"/>
      <c r="AN737" s="365" t="s">
        <v>539</v>
      </c>
      <c r="AO737" s="365"/>
      <c r="AP737" s="365"/>
      <c r="AQ737" s="365"/>
      <c r="AR737" s="999" t="s">
        <v>642</v>
      </c>
      <c r="AS737" s="1000"/>
      <c r="AT737" s="1000"/>
      <c r="AU737" s="1000"/>
      <c r="AV737" s="1000"/>
      <c r="AW737" s="1000"/>
      <c r="AX737" s="1001"/>
      <c r="AY737" s="89"/>
      <c r="AZ737" s="89"/>
    </row>
    <row r="738" spans="1:52" ht="24.75" customHeight="1" x14ac:dyDescent="0.15">
      <c r="A738" s="1008" t="s">
        <v>538</v>
      </c>
      <c r="B738" s="210"/>
      <c r="C738" s="210"/>
      <c r="D738" s="211"/>
      <c r="E738" s="1007" t="s">
        <v>643</v>
      </c>
      <c r="F738" s="1007"/>
      <c r="G738" s="1007"/>
      <c r="H738" s="1007"/>
      <c r="I738" s="1007"/>
      <c r="J738" s="1007"/>
      <c r="K738" s="1007"/>
      <c r="L738" s="1007"/>
      <c r="M738" s="1007"/>
      <c r="N738" s="365" t="s">
        <v>537</v>
      </c>
      <c r="O738" s="365"/>
      <c r="P738" s="365"/>
      <c r="Q738" s="365"/>
      <c r="R738" s="1007" t="s">
        <v>644</v>
      </c>
      <c r="S738" s="1007"/>
      <c r="T738" s="1007"/>
      <c r="U738" s="1007"/>
      <c r="V738" s="1007"/>
      <c r="W738" s="1007"/>
      <c r="X738" s="1007"/>
      <c r="Y738" s="1007"/>
      <c r="Z738" s="1007"/>
      <c r="AA738" s="365" t="s">
        <v>536</v>
      </c>
      <c r="AB738" s="365"/>
      <c r="AC738" s="365"/>
      <c r="AD738" s="365"/>
      <c r="AE738" s="1007" t="s">
        <v>645</v>
      </c>
      <c r="AF738" s="1007"/>
      <c r="AG738" s="1007"/>
      <c r="AH738" s="1007"/>
      <c r="AI738" s="1007"/>
      <c r="AJ738" s="1007"/>
      <c r="AK738" s="1007"/>
      <c r="AL738" s="1007"/>
      <c r="AM738" s="1007"/>
      <c r="AN738" s="365" t="s">
        <v>532</v>
      </c>
      <c r="AO738" s="365"/>
      <c r="AP738" s="365"/>
      <c r="AQ738" s="365"/>
      <c r="AR738" s="999" t="s">
        <v>646</v>
      </c>
      <c r="AS738" s="1000"/>
      <c r="AT738" s="1000"/>
      <c r="AU738" s="1000"/>
      <c r="AV738" s="1000"/>
      <c r="AW738" s="1000"/>
      <c r="AX738" s="1001"/>
    </row>
    <row r="739" spans="1:52" ht="24.75" customHeight="1" thickBot="1" x14ac:dyDescent="0.2">
      <c r="A739" s="1009" t="s">
        <v>528</v>
      </c>
      <c r="B739" s="1010"/>
      <c r="C739" s="1010"/>
      <c r="D739" s="1011"/>
      <c r="E739" s="1012" t="s">
        <v>572</v>
      </c>
      <c r="F739" s="1002"/>
      <c r="G739" s="1002"/>
      <c r="H739" s="93" t="str">
        <f>IF(E739="", "", "(")</f>
        <v>(</v>
      </c>
      <c r="I739" s="1002"/>
      <c r="J739" s="1002"/>
      <c r="K739" s="93" t="str">
        <f>IF(OR(I739="　", I739=""), "", "-")</f>
        <v/>
      </c>
      <c r="L739" s="1003">
        <v>308</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31" t="s">
        <v>508</v>
      </c>
      <c r="B740" s="632"/>
      <c r="C740" s="632"/>
      <c r="D740" s="632"/>
      <c r="E740" s="632"/>
      <c r="F740" s="63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510</v>
      </c>
      <c r="B779" s="646"/>
      <c r="C779" s="646"/>
      <c r="D779" s="646"/>
      <c r="E779" s="646"/>
      <c r="F779" s="647"/>
      <c r="G779" s="612" t="s">
        <v>619</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666</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627</v>
      </c>
      <c r="H781" s="688"/>
      <c r="I781" s="688"/>
      <c r="J781" s="688"/>
      <c r="K781" s="689"/>
      <c r="L781" s="681" t="s">
        <v>629</v>
      </c>
      <c r="M781" s="682"/>
      <c r="N781" s="682"/>
      <c r="O781" s="682"/>
      <c r="P781" s="682"/>
      <c r="Q781" s="682"/>
      <c r="R781" s="682"/>
      <c r="S781" s="682"/>
      <c r="T781" s="682"/>
      <c r="U781" s="682"/>
      <c r="V781" s="682"/>
      <c r="W781" s="682"/>
      <c r="X781" s="683"/>
      <c r="Y781" s="405">
        <v>50</v>
      </c>
      <c r="Z781" s="406"/>
      <c r="AA781" s="406"/>
      <c r="AB781" s="822"/>
      <c r="AC781" s="687" t="s">
        <v>673</v>
      </c>
      <c r="AD781" s="688"/>
      <c r="AE781" s="688"/>
      <c r="AF781" s="688"/>
      <c r="AG781" s="689"/>
      <c r="AH781" s="681" t="s">
        <v>674</v>
      </c>
      <c r="AI781" s="682"/>
      <c r="AJ781" s="682"/>
      <c r="AK781" s="682"/>
      <c r="AL781" s="682"/>
      <c r="AM781" s="682"/>
      <c r="AN781" s="682"/>
      <c r="AO781" s="682"/>
      <c r="AP781" s="682"/>
      <c r="AQ781" s="682"/>
      <c r="AR781" s="682"/>
      <c r="AS781" s="682"/>
      <c r="AT781" s="683"/>
      <c r="AU781" s="405">
        <v>8</v>
      </c>
      <c r="AV781" s="406"/>
      <c r="AW781" s="406"/>
      <c r="AX781" s="407"/>
    </row>
    <row r="782" spans="1:50" ht="24.75" customHeight="1" x14ac:dyDescent="0.15">
      <c r="A782" s="648"/>
      <c r="B782" s="649"/>
      <c r="C782" s="649"/>
      <c r="D782" s="649"/>
      <c r="E782" s="649"/>
      <c r="F782" s="650"/>
      <c r="G782" s="623" t="s">
        <v>626</v>
      </c>
      <c r="H782" s="624"/>
      <c r="I782" s="624"/>
      <c r="J782" s="624"/>
      <c r="K782" s="625"/>
      <c r="L782" s="615" t="s">
        <v>630</v>
      </c>
      <c r="M782" s="616"/>
      <c r="N782" s="616"/>
      <c r="O782" s="616"/>
      <c r="P782" s="616"/>
      <c r="Q782" s="616"/>
      <c r="R782" s="616"/>
      <c r="S782" s="616"/>
      <c r="T782" s="616"/>
      <c r="U782" s="616"/>
      <c r="V782" s="616"/>
      <c r="W782" s="616"/>
      <c r="X782" s="617"/>
      <c r="Y782" s="618">
        <v>28</v>
      </c>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t="s">
        <v>628</v>
      </c>
      <c r="H783" s="624"/>
      <c r="I783" s="624"/>
      <c r="J783" s="624"/>
      <c r="K783" s="625"/>
      <c r="L783" s="615" t="s">
        <v>631</v>
      </c>
      <c r="M783" s="616"/>
      <c r="N783" s="616"/>
      <c r="O783" s="616"/>
      <c r="P783" s="616"/>
      <c r="Q783" s="616"/>
      <c r="R783" s="616"/>
      <c r="S783" s="616"/>
      <c r="T783" s="616"/>
      <c r="U783" s="616"/>
      <c r="V783" s="616"/>
      <c r="W783" s="616"/>
      <c r="X783" s="617"/>
      <c r="Y783" s="618">
        <v>21</v>
      </c>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48" customHeight="1" x14ac:dyDescent="0.15">
      <c r="A784" s="648"/>
      <c r="B784" s="649"/>
      <c r="C784" s="649"/>
      <c r="D784" s="649"/>
      <c r="E784" s="649"/>
      <c r="F784" s="650"/>
      <c r="G784" s="623" t="s">
        <v>647</v>
      </c>
      <c r="H784" s="624"/>
      <c r="I784" s="624"/>
      <c r="J784" s="624"/>
      <c r="K784" s="625"/>
      <c r="L784" s="615" t="s">
        <v>671</v>
      </c>
      <c r="M784" s="616"/>
      <c r="N784" s="616"/>
      <c r="O784" s="616"/>
      <c r="P784" s="616"/>
      <c r="Q784" s="616"/>
      <c r="R784" s="616"/>
      <c r="S784" s="616"/>
      <c r="T784" s="616"/>
      <c r="U784" s="616"/>
      <c r="V784" s="616"/>
      <c r="W784" s="616"/>
      <c r="X784" s="617"/>
      <c r="Y784" s="618">
        <v>16</v>
      </c>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t="s">
        <v>665</v>
      </c>
      <c r="H785" s="624"/>
      <c r="I785" s="624"/>
      <c r="J785" s="624"/>
      <c r="K785" s="625"/>
      <c r="L785" s="615" t="s">
        <v>664</v>
      </c>
      <c r="M785" s="616"/>
      <c r="N785" s="616"/>
      <c r="O785" s="616"/>
      <c r="P785" s="616"/>
      <c r="Q785" s="616"/>
      <c r="R785" s="616"/>
      <c r="S785" s="616"/>
      <c r="T785" s="616"/>
      <c r="U785" s="616"/>
      <c r="V785" s="616"/>
      <c r="W785" s="616"/>
      <c r="X785" s="617"/>
      <c r="Y785" s="618">
        <v>13</v>
      </c>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t="s">
        <v>663</v>
      </c>
      <c r="H786" s="624"/>
      <c r="I786" s="624"/>
      <c r="J786" s="624"/>
      <c r="K786" s="625"/>
      <c r="L786" s="615" t="s">
        <v>662</v>
      </c>
      <c r="M786" s="616"/>
      <c r="N786" s="616"/>
      <c r="O786" s="616"/>
      <c r="P786" s="616"/>
      <c r="Q786" s="616"/>
      <c r="R786" s="616"/>
      <c r="S786" s="616"/>
      <c r="T786" s="616"/>
      <c r="U786" s="616"/>
      <c r="V786" s="616"/>
      <c r="W786" s="616"/>
      <c r="X786" s="617"/>
      <c r="Y786" s="618">
        <v>12</v>
      </c>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t="s">
        <v>661</v>
      </c>
      <c r="H787" s="624"/>
      <c r="I787" s="624"/>
      <c r="J787" s="624"/>
      <c r="K787" s="625"/>
      <c r="L787" s="615" t="s">
        <v>660</v>
      </c>
      <c r="M787" s="616"/>
      <c r="N787" s="616"/>
      <c r="O787" s="616"/>
      <c r="P787" s="616"/>
      <c r="Q787" s="616"/>
      <c r="R787" s="616"/>
      <c r="S787" s="616"/>
      <c r="T787" s="616"/>
      <c r="U787" s="616"/>
      <c r="V787" s="616"/>
      <c r="W787" s="616"/>
      <c r="X787" s="617"/>
      <c r="Y787" s="618">
        <v>3</v>
      </c>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t="s">
        <v>659</v>
      </c>
      <c r="H788" s="624"/>
      <c r="I788" s="624"/>
      <c r="J788" s="624"/>
      <c r="K788" s="625"/>
      <c r="L788" s="615" t="s">
        <v>658</v>
      </c>
      <c r="M788" s="616"/>
      <c r="N788" s="616"/>
      <c r="O788" s="616"/>
      <c r="P788" s="616"/>
      <c r="Q788" s="616"/>
      <c r="R788" s="616"/>
      <c r="S788" s="616"/>
      <c r="T788" s="616"/>
      <c r="U788" s="616"/>
      <c r="V788" s="616"/>
      <c r="W788" s="616"/>
      <c r="X788" s="617"/>
      <c r="Y788" s="618">
        <v>2</v>
      </c>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t="s">
        <v>657</v>
      </c>
      <c r="H789" s="624"/>
      <c r="I789" s="624"/>
      <c r="J789" s="624"/>
      <c r="K789" s="625"/>
      <c r="L789" s="615" t="s">
        <v>656</v>
      </c>
      <c r="M789" s="616"/>
      <c r="N789" s="616"/>
      <c r="O789" s="616"/>
      <c r="P789" s="616"/>
      <c r="Q789" s="616"/>
      <c r="R789" s="616"/>
      <c r="S789" s="616"/>
      <c r="T789" s="616"/>
      <c r="U789" s="616"/>
      <c r="V789" s="616"/>
      <c r="W789" s="616"/>
      <c r="X789" s="617"/>
      <c r="Y789" s="618">
        <v>2</v>
      </c>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t="s">
        <v>655</v>
      </c>
      <c r="H790" s="624"/>
      <c r="I790" s="624"/>
      <c r="J790" s="624"/>
      <c r="K790" s="625"/>
      <c r="L790" s="615" t="s">
        <v>654</v>
      </c>
      <c r="M790" s="616"/>
      <c r="N790" s="616"/>
      <c r="O790" s="616"/>
      <c r="P790" s="616"/>
      <c r="Q790" s="616"/>
      <c r="R790" s="616"/>
      <c r="S790" s="616"/>
      <c r="T790" s="616"/>
      <c r="U790" s="616"/>
      <c r="V790" s="616"/>
      <c r="W790" s="616"/>
      <c r="X790" s="617"/>
      <c r="Y790" s="618">
        <v>2</v>
      </c>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149</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8</v>
      </c>
      <c r="AV791" s="849"/>
      <c r="AW791" s="849"/>
      <c r="AX791" s="851"/>
    </row>
    <row r="792" spans="1:50" ht="24.75" hidden="1" customHeight="1" x14ac:dyDescent="0.15">
      <c r="A792" s="648"/>
      <c r="B792" s="649"/>
      <c r="C792" s="649"/>
      <c r="D792" s="649"/>
      <c r="E792" s="649"/>
      <c r="F792" s="650"/>
      <c r="G792" s="612" t="s">
        <v>648</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15">
      <c r="A794" s="648"/>
      <c r="B794" s="649"/>
      <c r="C794" s="649"/>
      <c r="D794" s="649"/>
      <c r="E794" s="649"/>
      <c r="F794" s="650"/>
      <c r="G794" s="687" t="s">
        <v>647</v>
      </c>
      <c r="H794" s="688"/>
      <c r="I794" s="688"/>
      <c r="J794" s="688"/>
      <c r="K794" s="689"/>
      <c r="L794" s="681" t="s">
        <v>650</v>
      </c>
      <c r="M794" s="682"/>
      <c r="N794" s="682"/>
      <c r="O794" s="682"/>
      <c r="P794" s="682"/>
      <c r="Q794" s="682"/>
      <c r="R794" s="682"/>
      <c r="S794" s="682"/>
      <c r="T794" s="682"/>
      <c r="U794" s="682"/>
      <c r="V794" s="682"/>
      <c r="W794" s="682"/>
      <c r="X794" s="683"/>
      <c r="Y794" s="405">
        <v>8.4</v>
      </c>
      <c r="Z794" s="406"/>
      <c r="AA794" s="406"/>
      <c r="AB794" s="822"/>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8.4</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441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442</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2"/>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2"/>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5">
        <v>1</v>
      </c>
      <c r="B837" s="385">
        <v>1</v>
      </c>
      <c r="C837" s="361" t="s">
        <v>620</v>
      </c>
      <c r="D837" s="347"/>
      <c r="E837" s="347"/>
      <c r="F837" s="347"/>
      <c r="G837" s="347"/>
      <c r="H837" s="347"/>
      <c r="I837" s="347"/>
      <c r="J837" s="348">
        <v>2011105005360</v>
      </c>
      <c r="K837" s="349"/>
      <c r="L837" s="349"/>
      <c r="M837" s="349"/>
      <c r="N837" s="349"/>
      <c r="O837" s="349"/>
      <c r="P837" s="362" t="s">
        <v>621</v>
      </c>
      <c r="Q837" s="350"/>
      <c r="R837" s="350"/>
      <c r="S837" s="350"/>
      <c r="T837" s="350"/>
      <c r="U837" s="350"/>
      <c r="V837" s="350"/>
      <c r="W837" s="350"/>
      <c r="X837" s="350"/>
      <c r="Y837" s="351">
        <v>149</v>
      </c>
      <c r="Z837" s="352"/>
      <c r="AA837" s="352"/>
      <c r="AB837" s="353"/>
      <c r="AC837" s="363" t="s">
        <v>622</v>
      </c>
      <c r="AD837" s="371"/>
      <c r="AE837" s="371"/>
      <c r="AF837" s="371"/>
      <c r="AG837" s="371"/>
      <c r="AH837" s="372" t="s">
        <v>583</v>
      </c>
      <c r="AI837" s="373"/>
      <c r="AJ837" s="373"/>
      <c r="AK837" s="373"/>
      <c r="AL837" s="357" t="s">
        <v>583</v>
      </c>
      <c r="AM837" s="358"/>
      <c r="AN837" s="358"/>
      <c r="AO837" s="359"/>
      <c r="AP837" s="360" t="s">
        <v>632</v>
      </c>
      <c r="AQ837" s="360"/>
      <c r="AR837" s="360"/>
      <c r="AS837" s="360"/>
      <c r="AT837" s="360"/>
      <c r="AU837" s="360"/>
      <c r="AV837" s="360"/>
      <c r="AW837" s="360"/>
      <c r="AX837" s="360"/>
    </row>
    <row r="838" spans="1:50" ht="30" hidden="1"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85">
        <v>1</v>
      </c>
      <c r="B870" s="385">
        <v>1</v>
      </c>
      <c r="C870" s="361" t="s">
        <v>667</v>
      </c>
      <c r="D870" s="347"/>
      <c r="E870" s="347"/>
      <c r="F870" s="347"/>
      <c r="G870" s="347"/>
      <c r="H870" s="347"/>
      <c r="I870" s="347"/>
      <c r="J870" s="348">
        <v>6010001011007</v>
      </c>
      <c r="K870" s="349"/>
      <c r="L870" s="349"/>
      <c r="M870" s="349"/>
      <c r="N870" s="349"/>
      <c r="O870" s="349"/>
      <c r="P870" s="362" t="s">
        <v>649</v>
      </c>
      <c r="Q870" s="350"/>
      <c r="R870" s="350"/>
      <c r="S870" s="350"/>
      <c r="T870" s="350"/>
      <c r="U870" s="350"/>
      <c r="V870" s="350"/>
      <c r="W870" s="350"/>
      <c r="X870" s="350"/>
      <c r="Y870" s="351">
        <v>8</v>
      </c>
      <c r="Z870" s="352"/>
      <c r="AA870" s="352"/>
      <c r="AB870" s="353"/>
      <c r="AC870" s="363" t="s">
        <v>502</v>
      </c>
      <c r="AD870" s="371"/>
      <c r="AE870" s="371"/>
      <c r="AF870" s="371"/>
      <c r="AG870" s="371"/>
      <c r="AH870" s="372" t="s">
        <v>575</v>
      </c>
      <c r="AI870" s="373"/>
      <c r="AJ870" s="373"/>
      <c r="AK870" s="373"/>
      <c r="AL870" s="357">
        <v>100</v>
      </c>
      <c r="AM870" s="358"/>
      <c r="AN870" s="358"/>
      <c r="AO870" s="359"/>
      <c r="AP870" s="360" t="s">
        <v>575</v>
      </c>
      <c r="AQ870" s="360"/>
      <c r="AR870" s="360"/>
      <c r="AS870" s="360"/>
      <c r="AT870" s="360"/>
      <c r="AU870" s="360"/>
      <c r="AV870" s="360"/>
      <c r="AW870" s="360"/>
      <c r="AX870" s="360"/>
    </row>
    <row r="871" spans="1:50" ht="45" customHeight="1" x14ac:dyDescent="0.15">
      <c r="A871" s="385">
        <v>2</v>
      </c>
      <c r="B871" s="385">
        <v>1</v>
      </c>
      <c r="C871" s="361" t="s">
        <v>668</v>
      </c>
      <c r="D871" s="347"/>
      <c r="E871" s="347"/>
      <c r="F871" s="347"/>
      <c r="G871" s="347"/>
      <c r="H871" s="347"/>
      <c r="I871" s="347"/>
      <c r="J871" s="348">
        <v>8010001018784</v>
      </c>
      <c r="K871" s="349"/>
      <c r="L871" s="349"/>
      <c r="M871" s="349"/>
      <c r="N871" s="349"/>
      <c r="O871" s="349"/>
      <c r="P871" s="362" t="s">
        <v>651</v>
      </c>
      <c r="Q871" s="350"/>
      <c r="R871" s="350"/>
      <c r="S871" s="350"/>
      <c r="T871" s="350"/>
      <c r="U871" s="350"/>
      <c r="V871" s="350"/>
      <c r="W871" s="350"/>
      <c r="X871" s="350"/>
      <c r="Y871" s="351">
        <v>4</v>
      </c>
      <c r="Z871" s="352"/>
      <c r="AA871" s="352"/>
      <c r="AB871" s="353"/>
      <c r="AC871" s="363" t="s">
        <v>502</v>
      </c>
      <c r="AD871" s="363"/>
      <c r="AE871" s="363"/>
      <c r="AF871" s="363"/>
      <c r="AG871" s="363"/>
      <c r="AH871" s="372" t="s">
        <v>575</v>
      </c>
      <c r="AI871" s="373"/>
      <c r="AJ871" s="373"/>
      <c r="AK871" s="373"/>
      <c r="AL871" s="357">
        <v>100</v>
      </c>
      <c r="AM871" s="358"/>
      <c r="AN871" s="358"/>
      <c r="AO871" s="359"/>
      <c r="AP871" s="360" t="s">
        <v>575</v>
      </c>
      <c r="AQ871" s="360"/>
      <c r="AR871" s="360"/>
      <c r="AS871" s="360"/>
      <c r="AT871" s="360"/>
      <c r="AU871" s="360"/>
      <c r="AV871" s="360"/>
      <c r="AW871" s="360"/>
      <c r="AX871" s="360"/>
    </row>
    <row r="872" spans="1:50" ht="45" customHeight="1" x14ac:dyDescent="0.15">
      <c r="A872" s="385">
        <v>3</v>
      </c>
      <c r="B872" s="385">
        <v>1</v>
      </c>
      <c r="C872" s="361" t="s">
        <v>669</v>
      </c>
      <c r="D872" s="347"/>
      <c r="E872" s="347"/>
      <c r="F872" s="347"/>
      <c r="G872" s="347"/>
      <c r="H872" s="347"/>
      <c r="I872" s="347"/>
      <c r="J872" s="348">
        <v>6011301004385</v>
      </c>
      <c r="K872" s="349"/>
      <c r="L872" s="349"/>
      <c r="M872" s="349"/>
      <c r="N872" s="349"/>
      <c r="O872" s="349"/>
      <c r="P872" s="362" t="s">
        <v>651</v>
      </c>
      <c r="Q872" s="350"/>
      <c r="R872" s="350"/>
      <c r="S872" s="350"/>
      <c r="T872" s="350"/>
      <c r="U872" s="350"/>
      <c r="V872" s="350"/>
      <c r="W872" s="350"/>
      <c r="X872" s="350"/>
      <c r="Y872" s="351">
        <v>3</v>
      </c>
      <c r="Z872" s="352"/>
      <c r="AA872" s="352"/>
      <c r="AB872" s="353"/>
      <c r="AC872" s="363" t="s">
        <v>502</v>
      </c>
      <c r="AD872" s="363"/>
      <c r="AE872" s="363"/>
      <c r="AF872" s="363"/>
      <c r="AG872" s="363"/>
      <c r="AH872" s="355" t="s">
        <v>575</v>
      </c>
      <c r="AI872" s="356"/>
      <c r="AJ872" s="356"/>
      <c r="AK872" s="356"/>
      <c r="AL872" s="357">
        <v>100</v>
      </c>
      <c r="AM872" s="358"/>
      <c r="AN872" s="358"/>
      <c r="AO872" s="359"/>
      <c r="AP872" s="360" t="s">
        <v>575</v>
      </c>
      <c r="AQ872" s="360"/>
      <c r="AR872" s="360"/>
      <c r="AS872" s="360"/>
      <c r="AT872" s="360"/>
      <c r="AU872" s="360"/>
      <c r="AV872" s="360"/>
      <c r="AW872" s="360"/>
      <c r="AX872" s="360"/>
    </row>
    <row r="873" spans="1:50" ht="45" customHeight="1" x14ac:dyDescent="0.15">
      <c r="A873" s="385">
        <v>4</v>
      </c>
      <c r="B873" s="385">
        <v>1</v>
      </c>
      <c r="C873" s="361" t="s">
        <v>670</v>
      </c>
      <c r="D873" s="347"/>
      <c r="E873" s="347"/>
      <c r="F873" s="347"/>
      <c r="G873" s="347"/>
      <c r="H873" s="347"/>
      <c r="I873" s="347"/>
      <c r="J873" s="348">
        <v>92500020000072</v>
      </c>
      <c r="K873" s="349"/>
      <c r="L873" s="349"/>
      <c r="M873" s="349"/>
      <c r="N873" s="349"/>
      <c r="O873" s="349"/>
      <c r="P873" s="362" t="s">
        <v>652</v>
      </c>
      <c r="Q873" s="350"/>
      <c r="R873" s="350"/>
      <c r="S873" s="350"/>
      <c r="T873" s="350"/>
      <c r="U873" s="350"/>
      <c r="V873" s="350"/>
      <c r="W873" s="350"/>
      <c r="X873" s="350"/>
      <c r="Y873" s="351">
        <v>1</v>
      </c>
      <c r="Z873" s="352"/>
      <c r="AA873" s="352"/>
      <c r="AB873" s="353"/>
      <c r="AC873" s="363" t="s">
        <v>653</v>
      </c>
      <c r="AD873" s="363"/>
      <c r="AE873" s="363"/>
      <c r="AF873" s="363"/>
      <c r="AG873" s="363"/>
      <c r="AH873" s="355" t="s">
        <v>575</v>
      </c>
      <c r="AI873" s="356"/>
      <c r="AJ873" s="356"/>
      <c r="AK873" s="356"/>
      <c r="AL873" s="357">
        <v>100</v>
      </c>
      <c r="AM873" s="358"/>
      <c r="AN873" s="358"/>
      <c r="AO873" s="359"/>
      <c r="AP873" s="360" t="s">
        <v>575</v>
      </c>
      <c r="AQ873" s="360"/>
      <c r="AR873" s="360"/>
      <c r="AS873" s="360"/>
      <c r="AT873" s="360"/>
      <c r="AU873" s="360"/>
      <c r="AV873" s="360"/>
      <c r="AW873" s="360"/>
      <c r="AX873" s="360"/>
    </row>
    <row r="874" spans="1:50" ht="45" hidden="1" customHeight="1" x14ac:dyDescent="0.15">
      <c r="A874" s="385">
        <v>5</v>
      </c>
      <c r="B874" s="385">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5" hidden="1" customHeight="1" x14ac:dyDescent="0.15">
      <c r="A875" s="385">
        <v>6</v>
      </c>
      <c r="B875" s="385">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5" hidden="1" customHeight="1" x14ac:dyDescent="0.15">
      <c r="A876" s="385">
        <v>7</v>
      </c>
      <c r="B876" s="385">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5" hidden="1" customHeight="1" x14ac:dyDescent="0.15">
      <c r="A877" s="385">
        <v>8</v>
      </c>
      <c r="B877" s="385">
        <v>1</v>
      </c>
      <c r="C877" s="374"/>
      <c r="D877" s="375"/>
      <c r="E877" s="375"/>
      <c r="F877" s="375"/>
      <c r="G877" s="375"/>
      <c r="H877" s="375"/>
      <c r="I877" s="376"/>
      <c r="J877" s="377"/>
      <c r="K877" s="378"/>
      <c r="L877" s="378"/>
      <c r="M877" s="378"/>
      <c r="N877" s="378"/>
      <c r="O877" s="379"/>
      <c r="P877" s="380"/>
      <c r="Q877" s="397"/>
      <c r="R877" s="397"/>
      <c r="S877" s="397"/>
      <c r="T877" s="397"/>
      <c r="U877" s="397"/>
      <c r="V877" s="397"/>
      <c r="W877" s="397"/>
      <c r="X877" s="398"/>
      <c r="Y877" s="351"/>
      <c r="Z877" s="352"/>
      <c r="AA877" s="352"/>
      <c r="AB877" s="353"/>
      <c r="AC877" s="354"/>
      <c r="AD877" s="354"/>
      <c r="AE877" s="354"/>
      <c r="AF877" s="354"/>
      <c r="AG877" s="354"/>
      <c r="AH877" s="386"/>
      <c r="AI877" s="387"/>
      <c r="AJ877" s="387"/>
      <c r="AK877" s="388"/>
      <c r="AL877" s="357"/>
      <c r="AM877" s="358"/>
      <c r="AN877" s="358"/>
      <c r="AO877" s="359"/>
      <c r="AP877" s="389"/>
      <c r="AQ877" s="390"/>
      <c r="AR877" s="390"/>
      <c r="AS877" s="390"/>
      <c r="AT877" s="390"/>
      <c r="AU877" s="390"/>
      <c r="AV877" s="390"/>
      <c r="AW877" s="390"/>
      <c r="AX877" s="391"/>
    </row>
    <row r="878" spans="1:50" ht="45" hidden="1" customHeight="1" x14ac:dyDescent="0.15">
      <c r="A878" s="385">
        <v>9</v>
      </c>
      <c r="B878" s="385">
        <v>1</v>
      </c>
      <c r="C878" s="374"/>
      <c r="D878" s="375"/>
      <c r="E878" s="375"/>
      <c r="F878" s="375"/>
      <c r="G878" s="375"/>
      <c r="H878" s="375"/>
      <c r="I878" s="376"/>
      <c r="J878" s="377"/>
      <c r="K878" s="378"/>
      <c r="L878" s="378"/>
      <c r="M878" s="378"/>
      <c r="N878" s="378"/>
      <c r="O878" s="379"/>
      <c r="P878" s="380"/>
      <c r="Q878" s="397"/>
      <c r="R878" s="397"/>
      <c r="S878" s="397"/>
      <c r="T878" s="397"/>
      <c r="U878" s="397"/>
      <c r="V878" s="397"/>
      <c r="W878" s="397"/>
      <c r="X878" s="398"/>
      <c r="Y878" s="351"/>
      <c r="Z878" s="352"/>
      <c r="AA878" s="352"/>
      <c r="AB878" s="353"/>
      <c r="AC878" s="354"/>
      <c r="AD878" s="354"/>
      <c r="AE878" s="354"/>
      <c r="AF878" s="354"/>
      <c r="AG878" s="354"/>
      <c r="AH878" s="386"/>
      <c r="AI878" s="387"/>
      <c r="AJ878" s="387"/>
      <c r="AK878" s="388"/>
      <c r="AL878" s="357"/>
      <c r="AM878" s="358"/>
      <c r="AN878" s="358"/>
      <c r="AO878" s="359"/>
      <c r="AP878" s="389"/>
      <c r="AQ878" s="390"/>
      <c r="AR878" s="390"/>
      <c r="AS878" s="390"/>
      <c r="AT878" s="390"/>
      <c r="AU878" s="390"/>
      <c r="AV878" s="390"/>
      <c r="AW878" s="390"/>
      <c r="AX878" s="391"/>
    </row>
    <row r="879" spans="1:50" ht="45" hidden="1" customHeight="1" x14ac:dyDescent="0.15">
      <c r="A879" s="385">
        <v>10</v>
      </c>
      <c r="B879" s="385">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85">
        <v>1</v>
      </c>
      <c r="B903" s="385">
        <v>1</v>
      </c>
      <c r="C903" s="361"/>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85">
        <v>2</v>
      </c>
      <c r="B904" s="385">
        <v>1</v>
      </c>
      <c r="C904" s="374"/>
      <c r="D904" s="375"/>
      <c r="E904" s="375"/>
      <c r="F904" s="375"/>
      <c r="G904" s="375"/>
      <c r="H904" s="375"/>
      <c r="I904" s="376"/>
      <c r="J904" s="377"/>
      <c r="K904" s="378"/>
      <c r="L904" s="378"/>
      <c r="M904" s="378"/>
      <c r="N904" s="378"/>
      <c r="O904" s="379"/>
      <c r="P904" s="380"/>
      <c r="Q904" s="381"/>
      <c r="R904" s="381"/>
      <c r="S904" s="381"/>
      <c r="T904" s="381"/>
      <c r="U904" s="381"/>
      <c r="V904" s="381"/>
      <c r="W904" s="381"/>
      <c r="X904" s="382"/>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5">
        <v>3</v>
      </c>
      <c r="B905" s="385">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5">
        <v>4</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5">
        <v>5</v>
      </c>
      <c r="B907" s="3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5">
        <v>6</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5">
        <v>7</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5">
        <v>8</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5">
        <v>1</v>
      </c>
      <c r="B936" s="3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451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452</v>
      </c>
      <c r="AQ1101" s="370"/>
      <c r="AR1101" s="370"/>
      <c r="AS1101" s="370"/>
      <c r="AT1101" s="370"/>
      <c r="AU1101" s="370"/>
      <c r="AV1101" s="370"/>
      <c r="AW1101" s="370"/>
      <c r="AX1101" s="370"/>
    </row>
    <row r="1102" spans="1:50" ht="30" customHeight="1" x14ac:dyDescent="0.15">
      <c r="A1102" s="385">
        <v>1</v>
      </c>
      <c r="B1102" s="385">
        <v>1</v>
      </c>
      <c r="C1102" s="383"/>
      <c r="D1102" s="383"/>
      <c r="E1102" s="147" t="s">
        <v>576</v>
      </c>
      <c r="F1102" s="384"/>
      <c r="G1102" s="384"/>
      <c r="H1102" s="384"/>
      <c r="I1102" s="384"/>
      <c r="J1102" s="348" t="s">
        <v>576</v>
      </c>
      <c r="K1102" s="349"/>
      <c r="L1102" s="349"/>
      <c r="M1102" s="349"/>
      <c r="N1102" s="349"/>
      <c r="O1102" s="349"/>
      <c r="P1102" s="362" t="s">
        <v>583</v>
      </c>
      <c r="Q1102" s="350"/>
      <c r="R1102" s="350"/>
      <c r="S1102" s="350"/>
      <c r="T1102" s="350"/>
      <c r="U1102" s="350"/>
      <c r="V1102" s="350"/>
      <c r="W1102" s="350"/>
      <c r="X1102" s="350"/>
      <c r="Y1102" s="351" t="s">
        <v>583</v>
      </c>
      <c r="Z1102" s="352"/>
      <c r="AA1102" s="352"/>
      <c r="AB1102" s="353"/>
      <c r="AC1102" s="354"/>
      <c r="AD1102" s="354"/>
      <c r="AE1102" s="354"/>
      <c r="AF1102" s="354"/>
      <c r="AG1102" s="354"/>
      <c r="AH1102" s="355" t="s">
        <v>583</v>
      </c>
      <c r="AI1102" s="356"/>
      <c r="AJ1102" s="356"/>
      <c r="AK1102" s="356"/>
      <c r="AL1102" s="357" t="s">
        <v>583</v>
      </c>
      <c r="AM1102" s="358"/>
      <c r="AN1102" s="358"/>
      <c r="AO1102" s="359"/>
      <c r="AP1102" s="360" t="s">
        <v>583</v>
      </c>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472</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39"/>
      <c r="Z2" s="846"/>
      <c r="AA2" s="847"/>
      <c r="AB2" s="1043" t="s">
        <v>11</v>
      </c>
      <c r="AC2" s="1044"/>
      <c r="AD2" s="1045"/>
      <c r="AE2" s="1049" t="s">
        <v>555</v>
      </c>
      <c r="AF2" s="1049"/>
      <c r="AG2" s="1049"/>
      <c r="AH2" s="1049"/>
      <c r="AI2" s="1049" t="s">
        <v>552</v>
      </c>
      <c r="AJ2" s="1049"/>
      <c r="AK2" s="1049"/>
      <c r="AL2" s="1049"/>
      <c r="AM2" s="1049" t="s">
        <v>526</v>
      </c>
      <c r="AN2" s="1049"/>
      <c r="AO2" s="1049"/>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x14ac:dyDescent="0.15">
      <c r="A4" s="420"/>
      <c r="B4" s="418"/>
      <c r="C4" s="418"/>
      <c r="D4" s="418"/>
      <c r="E4" s="418"/>
      <c r="F4" s="419"/>
      <c r="G4" s="581"/>
      <c r="H4" s="1016"/>
      <c r="I4" s="1016"/>
      <c r="J4" s="1016"/>
      <c r="K4" s="1016"/>
      <c r="L4" s="1016"/>
      <c r="M4" s="1016"/>
      <c r="N4" s="1016"/>
      <c r="O4" s="1017"/>
      <c r="P4" s="105"/>
      <c r="Q4" s="1024"/>
      <c r="R4" s="1024"/>
      <c r="S4" s="1024"/>
      <c r="T4" s="1024"/>
      <c r="U4" s="1024"/>
      <c r="V4" s="1024"/>
      <c r="W4" s="1024"/>
      <c r="X4" s="1025"/>
      <c r="Y4" s="1034" t="s">
        <v>12</v>
      </c>
      <c r="Z4" s="1035"/>
      <c r="AA4" s="1036"/>
      <c r="AB4" s="478"/>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472</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39"/>
      <c r="Z9" s="846"/>
      <c r="AA9" s="847"/>
      <c r="AB9" s="1043" t="s">
        <v>11</v>
      </c>
      <c r="AC9" s="1044"/>
      <c r="AD9" s="1045"/>
      <c r="AE9" s="1049" t="s">
        <v>556</v>
      </c>
      <c r="AF9" s="1049"/>
      <c r="AG9" s="1049"/>
      <c r="AH9" s="1049"/>
      <c r="AI9" s="1049" t="s">
        <v>552</v>
      </c>
      <c r="AJ9" s="1049"/>
      <c r="AK9" s="1049"/>
      <c r="AL9" s="1049"/>
      <c r="AM9" s="1049" t="s">
        <v>526</v>
      </c>
      <c r="AN9" s="1049"/>
      <c r="AO9" s="1049"/>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8"/>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472</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39"/>
      <c r="Z16" s="846"/>
      <c r="AA16" s="847"/>
      <c r="AB16" s="1043" t="s">
        <v>11</v>
      </c>
      <c r="AC16" s="1044"/>
      <c r="AD16" s="1045"/>
      <c r="AE16" s="1049" t="s">
        <v>555</v>
      </c>
      <c r="AF16" s="1049"/>
      <c r="AG16" s="1049"/>
      <c r="AH16" s="1049"/>
      <c r="AI16" s="1049" t="s">
        <v>553</v>
      </c>
      <c r="AJ16" s="1049"/>
      <c r="AK16" s="1049"/>
      <c r="AL16" s="1049"/>
      <c r="AM16" s="1049" t="s">
        <v>526</v>
      </c>
      <c r="AN16" s="1049"/>
      <c r="AO16" s="1049"/>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8"/>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472</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39"/>
      <c r="Z23" s="846"/>
      <c r="AA23" s="847"/>
      <c r="AB23" s="1043" t="s">
        <v>11</v>
      </c>
      <c r="AC23" s="1044"/>
      <c r="AD23" s="1045"/>
      <c r="AE23" s="1049" t="s">
        <v>557</v>
      </c>
      <c r="AF23" s="1049"/>
      <c r="AG23" s="1049"/>
      <c r="AH23" s="1049"/>
      <c r="AI23" s="1049" t="s">
        <v>552</v>
      </c>
      <c r="AJ23" s="1049"/>
      <c r="AK23" s="1049"/>
      <c r="AL23" s="1049"/>
      <c r="AM23" s="1049" t="s">
        <v>526</v>
      </c>
      <c r="AN23" s="1049"/>
      <c r="AO23" s="1049"/>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8"/>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472</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39"/>
      <c r="Z30" s="846"/>
      <c r="AA30" s="847"/>
      <c r="AB30" s="1043" t="s">
        <v>11</v>
      </c>
      <c r="AC30" s="1044"/>
      <c r="AD30" s="1045"/>
      <c r="AE30" s="1049" t="s">
        <v>555</v>
      </c>
      <c r="AF30" s="1049"/>
      <c r="AG30" s="1049"/>
      <c r="AH30" s="1049"/>
      <c r="AI30" s="1049" t="s">
        <v>552</v>
      </c>
      <c r="AJ30" s="1049"/>
      <c r="AK30" s="1049"/>
      <c r="AL30" s="1049"/>
      <c r="AM30" s="1049" t="s">
        <v>550</v>
      </c>
      <c r="AN30" s="1049"/>
      <c r="AO30" s="1049"/>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8"/>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472</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39"/>
      <c r="Z37" s="846"/>
      <c r="AA37" s="847"/>
      <c r="AB37" s="1043" t="s">
        <v>11</v>
      </c>
      <c r="AC37" s="1044"/>
      <c r="AD37" s="1045"/>
      <c r="AE37" s="1049" t="s">
        <v>557</v>
      </c>
      <c r="AF37" s="1049"/>
      <c r="AG37" s="1049"/>
      <c r="AH37" s="1049"/>
      <c r="AI37" s="1049" t="s">
        <v>554</v>
      </c>
      <c r="AJ37" s="1049"/>
      <c r="AK37" s="1049"/>
      <c r="AL37" s="1049"/>
      <c r="AM37" s="1049" t="s">
        <v>551</v>
      </c>
      <c r="AN37" s="1049"/>
      <c r="AO37" s="1049"/>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8"/>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472</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39"/>
      <c r="Z44" s="846"/>
      <c r="AA44" s="847"/>
      <c r="AB44" s="1043" t="s">
        <v>11</v>
      </c>
      <c r="AC44" s="1044"/>
      <c r="AD44" s="1045"/>
      <c r="AE44" s="1049" t="s">
        <v>555</v>
      </c>
      <c r="AF44" s="1049"/>
      <c r="AG44" s="1049"/>
      <c r="AH44" s="1049"/>
      <c r="AI44" s="1049" t="s">
        <v>552</v>
      </c>
      <c r="AJ44" s="1049"/>
      <c r="AK44" s="1049"/>
      <c r="AL44" s="1049"/>
      <c r="AM44" s="1049" t="s">
        <v>526</v>
      </c>
      <c r="AN44" s="1049"/>
      <c r="AO44" s="1049"/>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8"/>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472</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39"/>
      <c r="Z51" s="846"/>
      <c r="AA51" s="847"/>
      <c r="AB51" s="574" t="s">
        <v>11</v>
      </c>
      <c r="AC51" s="1044"/>
      <c r="AD51" s="1045"/>
      <c r="AE51" s="1049" t="s">
        <v>555</v>
      </c>
      <c r="AF51" s="1049"/>
      <c r="AG51" s="1049"/>
      <c r="AH51" s="1049"/>
      <c r="AI51" s="1049" t="s">
        <v>552</v>
      </c>
      <c r="AJ51" s="1049"/>
      <c r="AK51" s="1049"/>
      <c r="AL51" s="1049"/>
      <c r="AM51" s="1049" t="s">
        <v>526</v>
      </c>
      <c r="AN51" s="1049"/>
      <c r="AO51" s="1049"/>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8"/>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472</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39"/>
      <c r="Z58" s="846"/>
      <c r="AA58" s="847"/>
      <c r="AB58" s="1043" t="s">
        <v>11</v>
      </c>
      <c r="AC58" s="1044"/>
      <c r="AD58" s="1045"/>
      <c r="AE58" s="1049" t="s">
        <v>555</v>
      </c>
      <c r="AF58" s="1049"/>
      <c r="AG58" s="1049"/>
      <c r="AH58" s="1049"/>
      <c r="AI58" s="1049" t="s">
        <v>552</v>
      </c>
      <c r="AJ58" s="1049"/>
      <c r="AK58" s="1049"/>
      <c r="AL58" s="1049"/>
      <c r="AM58" s="1049" t="s">
        <v>526</v>
      </c>
      <c r="AN58" s="1049"/>
      <c r="AO58" s="1049"/>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8"/>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472</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39"/>
      <c r="Z65" s="846"/>
      <c r="AA65" s="847"/>
      <c r="AB65" s="1043" t="s">
        <v>11</v>
      </c>
      <c r="AC65" s="1044"/>
      <c r="AD65" s="1045"/>
      <c r="AE65" s="1049" t="s">
        <v>555</v>
      </c>
      <c r="AF65" s="1049"/>
      <c r="AG65" s="1049"/>
      <c r="AH65" s="1049"/>
      <c r="AI65" s="1049" t="s">
        <v>552</v>
      </c>
      <c r="AJ65" s="1049"/>
      <c r="AK65" s="1049"/>
      <c r="AL65" s="1049"/>
      <c r="AM65" s="1049" t="s">
        <v>526</v>
      </c>
      <c r="AN65" s="1049"/>
      <c r="AO65" s="1049"/>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8"/>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490</v>
      </c>
      <c r="H2" s="613"/>
      <c r="I2" s="613"/>
      <c r="J2" s="613"/>
      <c r="K2" s="613"/>
      <c r="L2" s="613"/>
      <c r="M2" s="613"/>
      <c r="N2" s="613"/>
      <c r="O2" s="613"/>
      <c r="P2" s="613"/>
      <c r="Q2" s="613"/>
      <c r="R2" s="613"/>
      <c r="S2" s="613"/>
      <c r="T2" s="613"/>
      <c r="U2" s="613"/>
      <c r="V2" s="613"/>
      <c r="W2" s="613"/>
      <c r="X2" s="613"/>
      <c r="Y2" s="613"/>
      <c r="Z2" s="613"/>
      <c r="AA2" s="613"/>
      <c r="AB2" s="614"/>
      <c r="AC2" s="612" t="s">
        <v>492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2"/>
      <c r="B4" s="1063"/>
      <c r="C4" s="1063"/>
      <c r="D4" s="1063"/>
      <c r="E4" s="1063"/>
      <c r="F4" s="1064"/>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2"/>
      <c r="B14" s="1063"/>
      <c r="C14" s="1063"/>
      <c r="D14" s="1063"/>
      <c r="E14" s="1063"/>
      <c r="F14" s="106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2"/>
      <c r="B15" s="1063"/>
      <c r="C15" s="1063"/>
      <c r="D15" s="1063"/>
      <c r="E15" s="1063"/>
      <c r="F15" s="1064"/>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2"/>
      <c r="B16" s="1063"/>
      <c r="C16" s="1063"/>
      <c r="D16" s="1063"/>
      <c r="E16" s="1063"/>
      <c r="F16" s="1064"/>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2"/>
      <c r="B27" s="1063"/>
      <c r="C27" s="1063"/>
      <c r="D27" s="1063"/>
      <c r="E27" s="1063"/>
      <c r="F27" s="106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2"/>
      <c r="B28" s="1063"/>
      <c r="C28" s="1063"/>
      <c r="D28" s="1063"/>
      <c r="E28" s="1063"/>
      <c r="F28" s="1064"/>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2"/>
      <c r="B29" s="1063"/>
      <c r="C29" s="1063"/>
      <c r="D29" s="1063"/>
      <c r="E29" s="1063"/>
      <c r="F29" s="1064"/>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2"/>
      <c r="B40" s="1063"/>
      <c r="C40" s="1063"/>
      <c r="D40" s="1063"/>
      <c r="E40" s="1063"/>
      <c r="F40" s="106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2"/>
      <c r="B41" s="1063"/>
      <c r="C41" s="1063"/>
      <c r="D41" s="1063"/>
      <c r="E41" s="1063"/>
      <c r="F41" s="1064"/>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2"/>
      <c r="B42" s="1063"/>
      <c r="C42" s="1063"/>
      <c r="D42" s="1063"/>
      <c r="E42" s="1063"/>
      <c r="F42" s="1064"/>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2"/>
      <c r="B56" s="1063"/>
      <c r="C56" s="1063"/>
      <c r="D56" s="1063"/>
      <c r="E56" s="1063"/>
      <c r="F56" s="1064"/>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2"/>
      <c r="B67" s="1063"/>
      <c r="C67" s="1063"/>
      <c r="D67" s="1063"/>
      <c r="E67" s="1063"/>
      <c r="F67" s="106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2"/>
      <c r="B68" s="1063"/>
      <c r="C68" s="1063"/>
      <c r="D68" s="1063"/>
      <c r="E68" s="1063"/>
      <c r="F68" s="1064"/>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2"/>
      <c r="B69" s="1063"/>
      <c r="C69" s="1063"/>
      <c r="D69" s="1063"/>
      <c r="E69" s="1063"/>
      <c r="F69" s="1064"/>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2"/>
      <c r="B80" s="1063"/>
      <c r="C80" s="1063"/>
      <c r="D80" s="1063"/>
      <c r="E80" s="1063"/>
      <c r="F80" s="106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2"/>
      <c r="B81" s="1063"/>
      <c r="C81" s="1063"/>
      <c r="D81" s="1063"/>
      <c r="E81" s="1063"/>
      <c r="F81" s="1064"/>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2"/>
      <c r="B82" s="1063"/>
      <c r="C82" s="1063"/>
      <c r="D82" s="1063"/>
      <c r="E82" s="1063"/>
      <c r="F82" s="1064"/>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2"/>
      <c r="B93" s="1063"/>
      <c r="C93" s="1063"/>
      <c r="D93" s="1063"/>
      <c r="E93" s="1063"/>
      <c r="F93" s="106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2"/>
      <c r="B94" s="1063"/>
      <c r="C94" s="1063"/>
      <c r="D94" s="1063"/>
      <c r="E94" s="1063"/>
      <c r="F94" s="1064"/>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2"/>
      <c r="B95" s="1063"/>
      <c r="C95" s="1063"/>
      <c r="D95" s="1063"/>
      <c r="E95" s="1063"/>
      <c r="F95" s="1064"/>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2"/>
      <c r="B109" s="1063"/>
      <c r="C109" s="1063"/>
      <c r="D109" s="1063"/>
      <c r="E109" s="1063"/>
      <c r="F109" s="1064"/>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2"/>
      <c r="B120" s="1063"/>
      <c r="C120" s="1063"/>
      <c r="D120" s="1063"/>
      <c r="E120" s="1063"/>
      <c r="F120" s="106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2"/>
      <c r="B121" s="1063"/>
      <c r="C121" s="1063"/>
      <c r="D121" s="1063"/>
      <c r="E121" s="1063"/>
      <c r="F121" s="1064"/>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2"/>
      <c r="B122" s="1063"/>
      <c r="C122" s="1063"/>
      <c r="D122" s="1063"/>
      <c r="E122" s="1063"/>
      <c r="F122" s="1064"/>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2"/>
      <c r="B133" s="1063"/>
      <c r="C133" s="1063"/>
      <c r="D133" s="1063"/>
      <c r="E133" s="1063"/>
      <c r="F133" s="106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2"/>
      <c r="B134" s="1063"/>
      <c r="C134" s="1063"/>
      <c r="D134" s="1063"/>
      <c r="E134" s="1063"/>
      <c r="F134" s="1064"/>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2"/>
      <c r="B135" s="1063"/>
      <c r="C135" s="1063"/>
      <c r="D135" s="1063"/>
      <c r="E135" s="1063"/>
      <c r="F135" s="1064"/>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2"/>
      <c r="B146" s="1063"/>
      <c r="C146" s="1063"/>
      <c r="D146" s="1063"/>
      <c r="E146" s="1063"/>
      <c r="F146" s="106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2"/>
      <c r="B147" s="1063"/>
      <c r="C147" s="1063"/>
      <c r="D147" s="1063"/>
      <c r="E147" s="1063"/>
      <c r="F147" s="1064"/>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2"/>
      <c r="B148" s="1063"/>
      <c r="C148" s="1063"/>
      <c r="D148" s="1063"/>
      <c r="E148" s="1063"/>
      <c r="F148" s="1064"/>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2"/>
      <c r="B162" s="1063"/>
      <c r="C162" s="1063"/>
      <c r="D162" s="1063"/>
      <c r="E162" s="1063"/>
      <c r="F162" s="1064"/>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2"/>
      <c r="B173" s="1063"/>
      <c r="C173" s="1063"/>
      <c r="D173" s="1063"/>
      <c r="E173" s="1063"/>
      <c r="F173" s="106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2"/>
      <c r="B174" s="1063"/>
      <c r="C174" s="1063"/>
      <c r="D174" s="1063"/>
      <c r="E174" s="1063"/>
      <c r="F174" s="1064"/>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2"/>
      <c r="B175" s="1063"/>
      <c r="C175" s="1063"/>
      <c r="D175" s="1063"/>
      <c r="E175" s="1063"/>
      <c r="F175" s="1064"/>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2"/>
      <c r="B186" s="1063"/>
      <c r="C186" s="1063"/>
      <c r="D186" s="1063"/>
      <c r="E186" s="1063"/>
      <c r="F186" s="106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2"/>
      <c r="B187" s="1063"/>
      <c r="C187" s="1063"/>
      <c r="D187" s="1063"/>
      <c r="E187" s="1063"/>
      <c r="F187" s="1064"/>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2"/>
      <c r="B188" s="1063"/>
      <c r="C188" s="1063"/>
      <c r="D188" s="1063"/>
      <c r="E188" s="1063"/>
      <c r="F188" s="1064"/>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2"/>
      <c r="B199" s="1063"/>
      <c r="C199" s="1063"/>
      <c r="D199" s="1063"/>
      <c r="E199" s="1063"/>
      <c r="F199" s="106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2"/>
      <c r="B200" s="1063"/>
      <c r="C200" s="1063"/>
      <c r="D200" s="1063"/>
      <c r="E200" s="1063"/>
      <c r="F200" s="1064"/>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2"/>
      <c r="B201" s="1063"/>
      <c r="C201" s="1063"/>
      <c r="D201" s="1063"/>
      <c r="E201" s="1063"/>
      <c r="F201" s="1064"/>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2"/>
      <c r="B215" s="1063"/>
      <c r="C215" s="1063"/>
      <c r="D215" s="1063"/>
      <c r="E215" s="1063"/>
      <c r="F215" s="1064"/>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2"/>
      <c r="B226" s="1063"/>
      <c r="C226" s="1063"/>
      <c r="D226" s="1063"/>
      <c r="E226" s="1063"/>
      <c r="F226" s="106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2"/>
      <c r="B227" s="1063"/>
      <c r="C227" s="1063"/>
      <c r="D227" s="1063"/>
      <c r="E227" s="1063"/>
      <c r="F227" s="1064"/>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2"/>
      <c r="B228" s="1063"/>
      <c r="C228" s="1063"/>
      <c r="D228" s="1063"/>
      <c r="E228" s="1063"/>
      <c r="F228" s="1064"/>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2"/>
      <c r="B239" s="1063"/>
      <c r="C239" s="1063"/>
      <c r="D239" s="1063"/>
      <c r="E239" s="1063"/>
      <c r="F239" s="106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2"/>
      <c r="B240" s="1063"/>
      <c r="C240" s="1063"/>
      <c r="D240" s="1063"/>
      <c r="E240" s="1063"/>
      <c r="F240" s="1064"/>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2"/>
      <c r="B241" s="1063"/>
      <c r="C241" s="1063"/>
      <c r="D241" s="1063"/>
      <c r="E241" s="1063"/>
      <c r="F241" s="1064"/>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2"/>
      <c r="B252" s="1063"/>
      <c r="C252" s="1063"/>
      <c r="D252" s="1063"/>
      <c r="E252" s="1063"/>
      <c r="F252" s="106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2"/>
      <c r="B253" s="1063"/>
      <c r="C253" s="1063"/>
      <c r="D253" s="1063"/>
      <c r="E253" s="1063"/>
      <c r="F253" s="1064"/>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2"/>
      <c r="B254" s="1063"/>
      <c r="C254" s="1063"/>
      <c r="D254" s="1063"/>
      <c r="E254" s="1063"/>
      <c r="F254" s="1064"/>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2019-05-21T07:00:22Z</cp:lastPrinted>
  <dcterms:created xsi:type="dcterms:W3CDTF">2012-03-13T00:50:25Z</dcterms:created>
  <dcterms:modified xsi:type="dcterms:W3CDTF">2019-05-21T09:51:45Z</dcterms:modified>
</cp:coreProperties>
</file>