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③平成31年度行政事業レビューシート（中間公表版）の作成について\03.回答（外部有識者点検対象外）\地域\"/>
    </mc:Choice>
  </mc:AlternateContent>
  <bookViews>
    <workbookView xWindow="122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<sst xmlns="http://schemas.openxmlformats.org/spreadsheetml/2006/main" count="2932" uniqueCount="658">
  <si>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</si>
  <si>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</si>
  <si>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</si>
  <si>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</si>
  <si>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</si>
  <si>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</si>
  <si>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</si>
  <si>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</si>
  <si>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</si>
  <si>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</si>
  <si>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</si>
  <si>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</si>
  <si>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</si>
  <si>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</si>
  <si>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</si>
  <si>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</si>
  <si>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</si>
  <si>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</si>
  <si>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</si>
  <si>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</si>
  <si>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</si>
  <si>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</si>
  <si>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</si>
  <si>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</si>
  <si>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</si>
  <si>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</si>
  <si>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</si>
  <si>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</si>
  <si>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</si>
  <si>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</si>
  <si>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</si>
  <si>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</si>
  <si>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</si>
  <si>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</si>
  <si>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</si>
  <si>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</si>
  <si>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</si>
  <si>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</si>
  <si>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</si>
  <si>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</si>
  <si>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</si>
  <si>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</si>
  <si>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</si>
  <si>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</si>
  <si>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</si>
  <si>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</si>
  <si>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</si>
  <si>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</si>
  <si>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</si>
  <si>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</si>
  <si>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</si>
  <si>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</si>
  <si>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</si>
  <si>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</si>
  <si>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</si>
  <si>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</si>
  <si>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</si>
  <si>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</si>
  <si>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</si>
  <si>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</si>
  <si>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</si>
  <si>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</si>
  <si>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</si>
  <si>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</si>
  <si>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</si>
  <si>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</si>
  <si>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</si>
  <si>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</si>
  <si>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</si>
  <si>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</si>
  <si>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</si>
  <si>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</si>
  <si>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</si>
  <si>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</si>
  <si>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</si>
  <si>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</si>
  <si>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</si>
  <si>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</si>
  <si>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</si>
  <si>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</si>
  <si>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</si>
  <si>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</si>
  <si>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</si>
  <si>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</si>
  <si>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</si>
  <si>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</si>
  <si>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</si>
  <si>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</si>
  <si>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</si>
  <si>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</si>
  <si>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</si>
  <si>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</si>
  <si>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</si>
  <si>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</si>
  <si>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</si>
  <si>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</si>
  <si>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</si>
  <si>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</si>
  <si>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</si>
  <si>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</si>
  <si>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</si>
  <si>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</si>
  <si>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</si>
  <si>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</si>
  <si>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</si>
  <si>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</si>
  <si>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</si>
  <si>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</si>
  <si>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</si>
  <si>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</si>
  <si>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</si>
  <si>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</si>
  <si>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</si>
  <si>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</si>
  <si>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</si>
  <si>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</si>
  <si>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</si>
  <si>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</si>
  <si>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</si>
  <si>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</si>
  <si>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</si>
  <si>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</si>
  <si>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</si>
  <si>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</si>
  <si>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</si>
  <si>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</si>
  <si>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</si>
  <si>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</si>
  <si>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</si>
  <si>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</si>
  <si>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</si>
  <si>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</si>
  <si>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</si>
  <si>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</si>
  <si>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</si>
  <si>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</si>
  <si>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</si>
  <si>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</si>
  <si>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</si>
  <si>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</si>
  <si>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</si>
  <si>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</si>
  <si>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</si>
  <si>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</si>
  <si>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</si>
  <si>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</si>
  <si>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</si>
  <si>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</si>
  <si>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</si>
  <si>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</si>
  <si>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</si>
  <si>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</si>
  <si>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</si>
  <si>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</si>
  <si>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</si>
  <si>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</si>
  <si>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</si>
  <si>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</si>
  <si>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</si>
  <si>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</si>
  <si>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</si>
  <si>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</si>
  <si>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</si>
  <si>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</si>
  <si>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</si>
  <si>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</si>
  <si>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</si>
  <si>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</si>
  <si>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</si>
  <si>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</si>
  <si>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</si>
  <si>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</si>
  <si>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</si>
  <si>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</si>
  <si>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</si>
  <si>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</si>
  <si>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</si>
  <si>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</si>
  <si>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</si>
  <si>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</si>
  <si>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</si>
  <si>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</si>
  <si>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</si>
  <si>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</si>
  <si>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</si>
  <si>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</si>
  <si>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</si>
  <si>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</si>
  <si>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</si>
  <si>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</si>
  <si>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</si>
  <si>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</si>
  <si>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</si>
  <si>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</si>
  <si>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</si>
  <si>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</si>
  <si>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</si>
  <si>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</si>
  <si>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</si>
  <si>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</si>
  <si>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</si>
  <si>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</si>
  <si>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</si>
  <si>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</si>
  <si>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</si>
  <si>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</si>
  <si>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</si>
  <si>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</si>
  <si>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</si>
  <si>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</si>
  <si>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</si>
  <si>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</si>
  <si>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</si>
  <si>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</si>
  <si>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</si>
  <si>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</si>
  <si>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</si>
  <si>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</si>
  <si>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</si>
  <si>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</si>
  <si>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</si>
  <si>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</si>
  <si>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</si>
  <si>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</si>
  <si>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</si>
  <si>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</si>
  <si>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</si>
  <si>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</si>
  <si>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</si>
  <si>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</si>
  <si>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</si>
  <si>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</si>
  <si>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</si>
  <si>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</si>
  <si>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</si>
  <si>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</si>
  <si>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</si>
  <si>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</si>
  <si>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</si>
  <si>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</si>
  <si>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</si>
  <si>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</si>
  <si>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</si>
  <si>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</si>
  <si>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</si>
  <si>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</si>
  <si>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</si>
  <si>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</si>
  <si>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</si>
  <si>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</si>
  <si>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</si>
  <si>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</si>
  <si>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</si>
  <si>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</si>
  <si>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</si>
  <si>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</si>
  <si>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</si>
  <si>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</si>
  <si>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</si>
  <si>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</si>
  <si>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</si>
  <si>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</si>
  <si>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</si>
  <si>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</si>
  <si>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</si>
  <si>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</si>
  <si>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</si>
  <si>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</si>
  <si>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</si>
  <si>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</si>
  <si>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</si>
  <si>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</si>
  <si>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</si>
  <si>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</si>
  <si>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</si>
  <si>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</si>
  <si>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</si>
  <si>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</si>
  <si>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</si>
  <si>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</si>
  <si>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</si>
  <si>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</si>
  <si>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</si>
  <si>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</si>
  <si>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</si>
  <si>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</si>
  <si>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</si>
  <si>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</si>
  <si>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</si>
  <si>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</si>
  <si>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</si>
  <si>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</si>
  <si>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</si>
  <si>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</si>
  <si>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</si>
  <si>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</si>
  <si>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</si>
  <si>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</si>
  <si>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</si>
  <si>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</si>
  <si>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</si>
  <si>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</si>
  <si>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</si>
  <si>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</si>
  <si>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</si>
  <si>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</si>
  <si>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</si>
  <si>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</si>
  <si>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</si>
  <si>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</si>
  <si>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</si>
  <si>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</si>
  <si>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</si>
  <si>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</si>
  <si>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</si>
  <si>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</si>
  <si>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</si>
  <si>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</si>
  <si>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</si>
  <si>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</si>
  <si>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</si>
  <si>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</si>
  <si>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</si>
  <si>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</si>
  <si>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</si>
  <si>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</si>
  <si>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</si>
  <si>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</si>
  <si>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</si>
  <si>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</si>
  <si>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</si>
  <si>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</si>
  <si>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</si>
  <si>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</si>
  <si>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</si>
  <si>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</si>
  <si>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</si>
  <si>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</si>
  <si>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</si>
  <si>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</si>
  <si>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</si>
  <si>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</si>
  <si>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</si>
  <si>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</si>
  <si>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</si>
  <si>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</si>
  <si>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</si>
  <si>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</si>
  <si>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</si>
  <si>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</si>
  <si>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</si>
  <si>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</si>
  <si>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</si>
  <si>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</si>
  <si>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</si>
  <si>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</si>
  <si>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</si>
  <si>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</si>
  <si>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</si>
  <si>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</si>
  <si>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</si>
  <si>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</si>
  <si>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</si>
  <si>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</si>
  <si>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</si>
  <si>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</si>
  <si>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</si>
  <si>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</si>
  <si>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</si>
  <si>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</si>
  <si>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</si>
  <si>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</si>
  <si>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</si>
  <si>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</si>
  <si>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</si>
  <si>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</si>
  <si>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</si>
  <si>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</si>
  <si>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</si>
  <si>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</si>
  <si>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</si>
  <si>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</si>
  <si>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</si>
  <si>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</si>
  <si>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</si>
  <si>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</si>
  <si>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</si>
  <si>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</si>
  <si>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</si>
  <si>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</si>
  <si>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</si>
  <si>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</si>
  <si>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</si>
  <si>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</si>
  <si>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</si>
  <si>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</si>
  <si>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</si>
  <si>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</si>
  <si>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</si>
  <si>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</si>
  <si>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</si>
  <si>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</si>
  <si>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</si>
  <si>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</si>
  <si>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</si>
  <si>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</si>
  <si>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</si>
  <si>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</si>
  <si>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</si>
  <si>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</si>
  <si>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</si>
  <si>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</si>
  <si>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</si>
  <si>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</si>
  <si>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</si>
  <si>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</si>
  <si>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</si>
  <si>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</si>
  <si>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</si>
  <si>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</si>
  <si>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</si>
  <si>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</si>
  <si>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</si>
  <si>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</si>
  <si>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</si>
  <si>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</si>
  <si>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</si>
  <si>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</si>
  <si>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</si>
  <si>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</si>
  <si>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</si>
  <si>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</si>
  <si>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</si>
  <si>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</si>
  <si>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</si>
  <si>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</si>
  <si>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</si>
  <si>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</si>
  <si>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</si>
  <si>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</si>
  <si>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</si>
  <si>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</si>
  <si>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</si>
  <si>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</si>
  <si>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</si>
  <si>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</si>
  <si>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</si>
  <si>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</si>
  <si>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</si>
  <si>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</si>
  <si>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</si>
  <si>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</si>
  <si>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</si>
  <si>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</si>
  <si>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</si>
  <si>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</si>
  <si>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</si>
  <si>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</si>
  <si>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</si>
  <si>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</si>
  <si>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</si>
  <si>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</si>
  <si>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</si>
  <si>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</si>
  <si>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</si>
  <si>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</si>
  <si>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</si>
  <si>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</si>
  <si>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</si>
  <si>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</si>
  <si>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</si>
  <si>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</si>
  <si>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</si>
  <si>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</si>
  <si>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</si>
  <si>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</si>
  <si>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</si>
  <si>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</si>
  <si>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</si>
  <si>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</si>
  <si>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</si>
  <si>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</si>
  <si>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</si>
  <si>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</si>
  <si>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</si>
  <si>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</si>
  <si>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</si>
  <si>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</si>
  <si>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</si>
  <si>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</si>
  <si>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</si>
  <si>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</si>
  <si>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</si>
  <si>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</si>
  <si>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</si>
  <si>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</si>
  <si>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</si>
  <si>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</si>
  <si>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</si>
  <si>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</si>
  <si>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</si>
  <si>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</si>
  <si>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</si>
  <si>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</si>
  <si>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</si>
  <si>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</si>
  <si>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</si>
  <si>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</si>
  <si>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</si>
  <si>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</si>
  <si>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</si>
  <si>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</si>
  <si>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</si>
  <si>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</si>
  <si>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</si>
  <si>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</si>
  <si>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</si>
  <si>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</si>
  <si>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</si>
  <si>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</si>
  <si>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</si>
  <si>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</si>
  <si>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</si>
  <si>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</si>
  <si>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</si>
  <si>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</si>
  <si>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</si>
  <si>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</si>
  <si>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</si>
  <si>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</si>
  <si>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</si>
  <si>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</si>
  <si>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</si>
  <si>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</si>
  <si>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</si>
  <si>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</si>
  <si>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</si>
  <si>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</si>
  <si>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</si>
  <si>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</si>
  <si>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</si>
  <si>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</si>
  <si>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</si>
  <si>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</si>
  <si>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</si>
  <si>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</si>
  <si>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</si>
  <si>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</si>
  <si>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</si>
  <si>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</si>
  <si>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</si>
  <si>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</si>
  <si>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</si>
  <si>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</si>
  <si>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</si>
  <si>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</si>
  <si>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</si>
  <si>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</si>
  <si>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</si>
  <si>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</si>
  <si>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</si>
  <si>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</si>
  <si>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</si>
  <si>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</si>
  <si>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</si>
  <si>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</si>
  <si>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</si>
  <si>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</si>
  <si>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</si>
  <si>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</si>
  <si>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地域保健従事者現任教育推進事業</t>
    <rPh sb="0" eb="2">
      <t>チイキ</t>
    </rPh>
    <rPh sb="2" eb="4">
      <t>ホケン</t>
    </rPh>
    <rPh sb="4" eb="7">
      <t>ジュウジシャ</t>
    </rPh>
    <rPh sb="7" eb="9">
      <t>ゲンニン</t>
    </rPh>
    <rPh sb="9" eb="11">
      <t>キョウイク</t>
    </rPh>
    <rPh sb="11" eb="13">
      <t>スイシン</t>
    </rPh>
    <rPh sb="13" eb="15">
      <t>ジギョウ</t>
    </rPh>
    <phoneticPr fontId="5"/>
  </si>
  <si>
    <t>健康局</t>
    <rPh sb="0" eb="3">
      <t>ケンコウキョク</t>
    </rPh>
    <phoneticPr fontId="5"/>
  </si>
  <si>
    <t>厚生労働省</t>
  </si>
  <si>
    <t>健康課保健指導室</t>
    <rPh sb="0" eb="3">
      <t>ケンコウカ</t>
    </rPh>
    <rPh sb="3" eb="5">
      <t>ホケン</t>
    </rPh>
    <rPh sb="5" eb="8">
      <t>シドウシツ</t>
    </rPh>
    <phoneticPr fontId="5"/>
  </si>
  <si>
    <t>保健指導室長　加藤　典子</t>
    <rPh sb="0" eb="2">
      <t>ホケン</t>
    </rPh>
    <rPh sb="2" eb="4">
      <t>シドウ</t>
    </rPh>
    <rPh sb="4" eb="6">
      <t>シツチョウ</t>
    </rPh>
    <rPh sb="7" eb="9">
      <t>カトウ</t>
    </rPh>
    <rPh sb="10" eb="12">
      <t>ノリコ</t>
    </rPh>
    <phoneticPr fontId="5"/>
  </si>
  <si>
    <t>○</t>
  </si>
  <si>
    <t>地域保健法第3条</t>
    <rPh sb="0" eb="2">
      <t>チイキ</t>
    </rPh>
    <rPh sb="2" eb="4">
      <t>ホケン</t>
    </rPh>
    <rPh sb="4" eb="5">
      <t>ホウ</t>
    </rPh>
    <rPh sb="5" eb="6">
      <t>ダイ</t>
    </rPh>
    <rPh sb="7" eb="8">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</si>
  <si>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</si>
  <si>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自治体において、医療制度改革を踏まえた生活習慣病対策の充実・強化や、新たな健康課題に適切に取り組むため、保健師活動や研修等の実態調査に基づいた研修事業を企画・立案・実施し、その研修結果等について評価・検証を行い、保健師の人材育成を担当する者の人材育成能力を向上させ、現任教育体制を構築することにより、保健指導従事者の効果的かつ高度な保健指導技術と知識の向上を図ることを目的とする。</t>
    <phoneticPr fontId="5"/>
  </si>
  <si>
    <t xml:space="preserve">地域保健従事者現任教育推進事業は、保健指導従事者の高度な保健指導技術等の向上を図るために地方自治体が実施する研修事業の企画・立案及び評価・検証に対して支援を行うほか、保健師の人材育成ガイドラインの作成や、新任保健師の育成事業を支援する。
【補助率１／２】
【地域保健法第３条…国の責務として、保健師等の地域保健対策に係る人材の資質の向上を規定】
①市町村は、当該市町村が行う地域保健対策が円滑に実施できるように、必要な施設の整備、人材の確保及び資質の向上等に努めなければならない。 
②都道府県は、当該都道府県が行う地域保健対策が円滑に実施できるように、必要な施設の整備、人材の確保及び資質の向上、調査及び研究等に努めるとともに、市町村に対し、前項の責務が十分に果たされるように、その求めに応じ、必要な技術的援助を与えることに努めなければならない。 
③国は、地域保健に関する情報の収集、整理及び活用並びに調査及び研究並びに地域保健対策に係る人材の養成及び資質の向上に努めるとともに、市町村及び都道府県に対し、前二項の責務が十分に果たされるように必要な技術的及び財政的援助を与えることに努めなければならない。
</t>
    <phoneticPr fontId="5"/>
  </si>
  <si>
    <t>疾病予防対策事業等補助金</t>
    <rPh sb="0" eb="2">
      <t>シッペイ</t>
    </rPh>
    <rPh sb="2" eb="4">
      <t>ヨボウ</t>
    </rPh>
    <rPh sb="4" eb="6">
      <t>タイサク</t>
    </rPh>
    <rPh sb="6" eb="8">
      <t>ジギョウ</t>
    </rPh>
    <rPh sb="8" eb="9">
      <t>トウ</t>
    </rPh>
    <rPh sb="9" eb="11">
      <t>ホジョ</t>
    </rPh>
    <rPh sb="11" eb="12">
      <t>キン</t>
    </rPh>
    <phoneticPr fontId="5"/>
  </si>
  <si>
    <t>平成35年度に保健所保健師及び市町村保健師数を32,000人まで引き上げる</t>
    <phoneticPr fontId="5"/>
  </si>
  <si>
    <t>保健所保健師及び市町村保健師数</t>
    <phoneticPr fontId="5"/>
  </si>
  <si>
    <t xml:space="preserve">地域保健・健康増進事業報告　地域保健編第1章総括編
表番号27　保健所及び市区町村の常勤職員数，都道府県―指定都市・特別区―中核市―その他政令市、職種別 </t>
    <phoneticPr fontId="5"/>
  </si>
  <si>
    <t>人</t>
    <rPh sb="0" eb="1">
      <t>ニン</t>
    </rPh>
    <phoneticPr fontId="5"/>
  </si>
  <si>
    <t>-</t>
  </si>
  <si>
    <t>-</t>
    <phoneticPr fontId="5"/>
  </si>
  <si>
    <t>-</t>
    <phoneticPr fontId="5"/>
  </si>
  <si>
    <t>事業実施自治体数</t>
    <rPh sb="0" eb="2">
      <t>ジギョウ</t>
    </rPh>
    <rPh sb="2" eb="4">
      <t>ジッシ</t>
    </rPh>
    <rPh sb="4" eb="7">
      <t>ジチタイ</t>
    </rPh>
    <rPh sb="7" eb="8">
      <t>スウ</t>
    </rPh>
    <phoneticPr fontId="5"/>
  </si>
  <si>
    <t>前年度実績額（千円）／前年度保健所保健師及び市町村保健師数　</t>
    <phoneticPr fontId="5"/>
  </si>
  <si>
    <t>自治体数</t>
    <rPh sb="0" eb="3">
      <t>ジチタイ</t>
    </rPh>
    <rPh sb="3" eb="4">
      <t>スウ</t>
    </rPh>
    <phoneticPr fontId="5"/>
  </si>
  <si>
    <t>千円</t>
    <rPh sb="0" eb="2">
      <t>センエン</t>
    </rPh>
    <phoneticPr fontId="5"/>
  </si>
  <si>
    <t>X　/　Y</t>
    <phoneticPr fontId="5"/>
  </si>
  <si>
    <t>41,481/25,377</t>
    <phoneticPr fontId="5"/>
  </si>
  <si>
    <t>43,386/25,624</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</si>
  <si>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</si>
  <si>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</si>
  <si>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</si>
  <si>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</si>
  <si>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地方自治体が実施する研修事業の企画・立案及び評価・検証に対して支援を行うほか、保健師の人材育成ガイドラインの作成や新任保健師の育成事業を支援している。これら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</si>
  <si>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</si>
  <si>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</si>
  <si>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</si>
  <si>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</si>
  <si>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</si>
  <si>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</si>
  <si>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</si>
  <si>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</si>
  <si>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</si>
  <si>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</si>
  <si>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</si>
  <si>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</si>
  <si>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</si>
  <si>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保健指導従事者の高度な保健指導技術等の向上を図るために必要な事業であり、国民のニーズがあり、国費を投入しなければ事業目的が達成できない。</t>
    <phoneticPr fontId="5"/>
  </si>
  <si>
    <t>保健指導従事者の高度な保健指導技術等の向上を図るために必要な事業であり、国が実施要綱を定め、補助を行う必要がある。</t>
    <phoneticPr fontId="5"/>
  </si>
  <si>
    <t>保健指導従事者の高度な保健指導技術等の向上を図るために必要な事業であり、優先度が高い事業である。</t>
    <phoneticPr fontId="5"/>
  </si>
  <si>
    <t>補助金交付にあたり、事業に要する経費について精査を行っている。</t>
    <phoneticPr fontId="5"/>
  </si>
  <si>
    <t>保健指導従事者の高度な保健指導技術等の向上を図るために必要な費目を補助対象経費としている。</t>
    <phoneticPr fontId="5"/>
  </si>
  <si>
    <t>コスト削減や効率化に向け、執行実績を勘案した予算積算としている。</t>
    <phoneticPr fontId="5"/>
  </si>
  <si>
    <t>保健所保健師及び市町村保健師数は増加傾向にあり、成果目標に見合ったものとなっている。</t>
    <phoneticPr fontId="5"/>
  </si>
  <si>
    <t>実施自治体数は当初見込みに見合ったものである。</t>
    <phoneticPr fontId="5"/>
  </si>
  <si>
    <t>本事業は平成２３年度から、名称や事業内容が変更になったため、周知が行き届かなかったことで実施自治体数が少なく執行率が低くなっていたが、近年事業実施自治体数は年々増加しており、保健師の能力向上が図られていると考えられる。</t>
    <phoneticPr fontId="5"/>
  </si>
  <si>
    <t>引き続き本事業の周知に努め、保健師の能力向上を図る。</t>
    <phoneticPr fontId="5"/>
  </si>
  <si>
    <t>264</t>
    <phoneticPr fontId="5"/>
  </si>
  <si>
    <t>229</t>
    <phoneticPr fontId="5"/>
  </si>
  <si>
    <t>269</t>
    <phoneticPr fontId="5"/>
  </si>
  <si>
    <t>282</t>
    <phoneticPr fontId="5"/>
  </si>
  <si>
    <t>295</t>
    <phoneticPr fontId="5"/>
  </si>
  <si>
    <t>292</t>
    <phoneticPr fontId="5"/>
  </si>
  <si>
    <t>旅費</t>
    <rPh sb="0" eb="2">
      <t>リョヒ</t>
    </rPh>
    <phoneticPr fontId="5"/>
  </si>
  <si>
    <t>新任保健師育成トレーナー旅費</t>
    <rPh sb="0" eb="2">
      <t>シンニン</t>
    </rPh>
    <rPh sb="2" eb="5">
      <t>ホケンシ</t>
    </rPh>
    <rPh sb="5" eb="7">
      <t>イクセイ</t>
    </rPh>
    <rPh sb="12" eb="14">
      <t>リョヒ</t>
    </rPh>
    <phoneticPr fontId="5"/>
  </si>
  <si>
    <t>-</t>
    <phoneticPr fontId="5"/>
  </si>
  <si>
    <t>299</t>
    <phoneticPr fontId="5"/>
  </si>
  <si>
    <t xml:space="preserve"> 44,746/ 25,933</t>
    <phoneticPr fontId="5"/>
  </si>
  <si>
    <t>-</t>
    <phoneticPr fontId="5"/>
  </si>
  <si>
    <t>-</t>
    <phoneticPr fontId="5"/>
  </si>
  <si>
    <t>37,129 / 25,933</t>
    <phoneticPr fontId="5"/>
  </si>
  <si>
    <t>寝屋川市</t>
    <rPh sb="0" eb="4">
      <t>ネヤガワシ</t>
    </rPh>
    <phoneticPr fontId="5"/>
  </si>
  <si>
    <t>八王子市</t>
    <rPh sb="0" eb="4">
      <t>ハチオウジシ</t>
    </rPh>
    <phoneticPr fontId="5"/>
  </si>
  <si>
    <t>東京都</t>
    <rPh sb="0" eb="3">
      <t>トウキョウト</t>
    </rPh>
    <phoneticPr fontId="5"/>
  </si>
  <si>
    <t>島根県</t>
    <rPh sb="0" eb="3">
      <t>シマネケン</t>
    </rPh>
    <phoneticPr fontId="5"/>
  </si>
  <si>
    <t>北海道</t>
    <rPh sb="0" eb="3">
      <t>ホッカイドウ</t>
    </rPh>
    <phoneticPr fontId="5"/>
  </si>
  <si>
    <t>佐久市</t>
    <rPh sb="0" eb="3">
      <t>サクシ</t>
    </rPh>
    <phoneticPr fontId="5"/>
  </si>
  <si>
    <t>かつらぎ町</t>
    <rPh sb="4" eb="5">
      <t>チョウ</t>
    </rPh>
    <phoneticPr fontId="5"/>
  </si>
  <si>
    <t>出雲市</t>
    <rPh sb="0" eb="3">
      <t>イズモシ</t>
    </rPh>
    <phoneticPr fontId="5"/>
  </si>
  <si>
    <t>広島県</t>
    <rPh sb="0" eb="3">
      <t>ヒロシマケン</t>
    </rPh>
    <phoneticPr fontId="5"/>
  </si>
  <si>
    <t>松江市</t>
    <rPh sb="0" eb="3">
      <t>マツエシ</t>
    </rPh>
    <phoneticPr fontId="5"/>
  </si>
  <si>
    <t>地域保健従事者現任教育推進事業の実施</t>
  </si>
  <si>
    <t>地域保健従事者現任教育推進事業の実施</t>
    <phoneticPr fontId="5"/>
  </si>
  <si>
    <t>-</t>
    <phoneticPr fontId="5"/>
  </si>
  <si>
    <t>補助金等交付</t>
  </si>
  <si>
    <t>A.寝屋川市</t>
    <rPh sb="2" eb="6">
      <t>ネヤガワシ</t>
    </rPh>
    <phoneticPr fontId="5"/>
  </si>
  <si>
    <t>報償費</t>
    <rPh sb="0" eb="3">
      <t>ホウショウヒ</t>
    </rPh>
    <phoneticPr fontId="5"/>
  </si>
  <si>
    <t>新任保健師育成トレーナー報償費</t>
    <rPh sb="0" eb="2">
      <t>シンニン</t>
    </rPh>
    <rPh sb="2" eb="5">
      <t>ホケンシ</t>
    </rPh>
    <rPh sb="5" eb="7">
      <t>イクセイ</t>
    </rPh>
    <rPh sb="12" eb="15">
      <t>ホウショウヒ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</si>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</sst>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154460</xdr:colOff>
      <xdr:row>134</xdr:row>
      <xdr:rowOff>115845</xdr:rowOff>
    </xdr:from>
    <xdr:ext cx="998043" cy="275717"/>
    <xdr:sp macro="" textlink="">
      <xdr:nvSpPr>
        <xdr:cNvPr id="6" name="テキスト ボックス 5"/>
        <xdr:cNvSpPr txBox="1"/>
      </xdr:nvSpPr>
      <xdr:spPr>
        <a:xfrm>
          <a:off x="9627974" y="17981656"/>
          <a:ext cx="998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64358</xdr:colOff>
      <xdr:row>132</xdr:row>
      <xdr:rowOff>0</xdr:rowOff>
    </xdr:from>
    <xdr:ext cx="501544" cy="275717"/>
    <xdr:sp macro="" textlink="">
      <xdr:nvSpPr>
        <xdr:cNvPr id="8" name="テキスト ボックス 7"/>
        <xdr:cNvSpPr txBox="1"/>
      </xdr:nvSpPr>
      <xdr:spPr>
        <a:xfrm>
          <a:off x="9537872" y="17119257"/>
          <a:ext cx="5015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20</xdr:col>
      <xdr:colOff>102973</xdr:colOff>
      <xdr:row>740</xdr:row>
      <xdr:rowOff>167331</xdr:rowOff>
    </xdr:from>
    <xdr:to>
      <xdr:col>33</xdr:col>
      <xdr:colOff>115358</xdr:colOff>
      <xdr:row>742</xdr:row>
      <xdr:rowOff>73151</xdr:rowOff>
    </xdr:to>
    <xdr:sp macro="" textlink="">
      <xdr:nvSpPr>
        <xdr:cNvPr id="9" name="正方形/長方形 8"/>
        <xdr:cNvSpPr/>
      </xdr:nvSpPr>
      <xdr:spPr>
        <a:xfrm>
          <a:off x="4221892" y="40545608"/>
          <a:ext cx="2689682" cy="6008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３７百万円</a:t>
          </a:r>
          <a:endParaRPr kumimoji="1" lang="en-US" altLang="ja-JP" sz="1100">
            <a:solidFill>
              <a:sysClr val="windowText" lastClr="000000"/>
            </a:solidFill>
          </a:endParaRPr>
        </a:p>
      </xdr:txBody>
    </xdr:sp>
    <xdr:clientData/>
  </xdr:twoCellAnchor>
  <xdr:twoCellAnchor>
    <xdr:from>
      <xdr:col>19</xdr:col>
      <xdr:colOff>141588</xdr:colOff>
      <xdr:row>742</xdr:row>
      <xdr:rowOff>115845</xdr:rowOff>
    </xdr:from>
    <xdr:to>
      <xdr:col>34</xdr:col>
      <xdr:colOff>100493</xdr:colOff>
      <xdr:row>744</xdr:row>
      <xdr:rowOff>2615</xdr:rowOff>
    </xdr:to>
    <xdr:sp macro="" textlink="">
      <xdr:nvSpPr>
        <xdr:cNvPr id="11" name="大かっこ 10"/>
        <xdr:cNvSpPr/>
      </xdr:nvSpPr>
      <xdr:spPr>
        <a:xfrm>
          <a:off x="4054561" y="41189190"/>
          <a:ext cx="3048094" cy="58183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27</xdr:col>
      <xdr:colOff>0</xdr:colOff>
      <xdr:row>744</xdr:row>
      <xdr:rowOff>12872</xdr:rowOff>
    </xdr:from>
    <xdr:to>
      <xdr:col>27</xdr:col>
      <xdr:colOff>0</xdr:colOff>
      <xdr:row>745</xdr:row>
      <xdr:rowOff>318576</xdr:rowOff>
    </xdr:to>
    <xdr:cxnSp macro="">
      <xdr:nvCxnSpPr>
        <xdr:cNvPr id="12" name="直線矢印コネクタ 11"/>
        <xdr:cNvCxnSpPr/>
      </xdr:nvCxnSpPr>
      <xdr:spPr>
        <a:xfrm>
          <a:off x="5560541" y="41781284"/>
          <a:ext cx="0" cy="6532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12871</xdr:colOff>
      <xdr:row>745</xdr:row>
      <xdr:rowOff>154459</xdr:rowOff>
    </xdr:from>
    <xdr:to>
      <xdr:col>26</xdr:col>
      <xdr:colOff>111489</xdr:colOff>
      <xdr:row>746</xdr:row>
      <xdr:rowOff>64553</xdr:rowOff>
    </xdr:to>
    <xdr:sp macro="" textlink="">
      <xdr:nvSpPr>
        <xdr:cNvPr id="13" name="テキスト ボックス 12"/>
        <xdr:cNvSpPr txBox="1"/>
      </xdr:nvSpPr>
      <xdr:spPr>
        <a:xfrm>
          <a:off x="4131790" y="42270405"/>
          <a:ext cx="1334294" cy="25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20</xdr:col>
      <xdr:colOff>64358</xdr:colOff>
      <xdr:row>746</xdr:row>
      <xdr:rowOff>51486</xdr:rowOff>
    </xdr:from>
    <xdr:to>
      <xdr:col>33</xdr:col>
      <xdr:colOff>76743</xdr:colOff>
      <xdr:row>747</xdr:row>
      <xdr:rowOff>285789</xdr:rowOff>
    </xdr:to>
    <xdr:sp macro="" textlink="">
      <xdr:nvSpPr>
        <xdr:cNvPr id="14" name="正方形/長方形 13"/>
        <xdr:cNvSpPr/>
      </xdr:nvSpPr>
      <xdr:spPr>
        <a:xfrm>
          <a:off x="4183277" y="42514966"/>
          <a:ext cx="2689682" cy="58183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１３６自治体　３７百万円</a:t>
          </a:r>
          <a:endParaRPr kumimoji="1" lang="en-US" altLang="ja-JP" sz="1100">
            <a:solidFill>
              <a:sysClr val="windowText" lastClr="000000"/>
            </a:solidFill>
          </a:endParaRPr>
        </a:p>
      </xdr:txBody>
    </xdr:sp>
    <xdr:clientData/>
  </xdr:twoCellAnchor>
  <xdr:twoCellAnchor>
    <xdr:from>
      <xdr:col>19</xdr:col>
      <xdr:colOff>102973</xdr:colOff>
      <xdr:row>748</xdr:row>
      <xdr:rowOff>12872</xdr:rowOff>
    </xdr:from>
    <xdr:to>
      <xdr:col>34</xdr:col>
      <xdr:colOff>61878</xdr:colOff>
      <xdr:row>749</xdr:row>
      <xdr:rowOff>247176</xdr:rowOff>
    </xdr:to>
    <xdr:sp macro="" textlink="">
      <xdr:nvSpPr>
        <xdr:cNvPr id="15" name="大かっこ 14"/>
        <xdr:cNvSpPr/>
      </xdr:nvSpPr>
      <xdr:spPr>
        <a:xfrm>
          <a:off x="4015946" y="43171419"/>
          <a:ext cx="3048094" cy="58183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地域保健従事者現任教育推進事業の実施</a:t>
          </a:r>
        </a:p>
      </xdr:txBody>
    </xdr:sp>
    <xdr:clientData/>
  </xdr:twoCellAnchor>
  <xdr:twoCellAnchor>
    <xdr:from>
      <xdr:col>38</xdr:col>
      <xdr:colOff>64357</xdr:colOff>
      <xdr:row>31</xdr:row>
      <xdr:rowOff>64358</xdr:rowOff>
    </xdr:from>
    <xdr:to>
      <xdr:col>41</xdr:col>
      <xdr:colOff>154458</xdr:colOff>
      <xdr:row>32</xdr:row>
      <xdr:rowOff>0</xdr:rowOff>
    </xdr:to>
    <xdr:sp macro="" textlink="">
      <xdr:nvSpPr>
        <xdr:cNvPr id="3" name="テキスト ボックス 2"/>
        <xdr:cNvSpPr txBox="1"/>
      </xdr:nvSpPr>
      <xdr:spPr>
        <a:xfrm>
          <a:off x="7890303" y="10541858"/>
          <a:ext cx="707939" cy="231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64358</xdr:colOff>
      <xdr:row>33</xdr:row>
      <xdr:rowOff>38614</xdr:rowOff>
    </xdr:from>
    <xdr:to>
      <xdr:col>41</xdr:col>
      <xdr:colOff>154459</xdr:colOff>
      <xdr:row>33</xdr:row>
      <xdr:rowOff>270303</xdr:rowOff>
    </xdr:to>
    <xdr:sp macro="" textlink="">
      <xdr:nvSpPr>
        <xdr:cNvPr id="16" name="テキスト ボックス 15"/>
        <xdr:cNvSpPr txBox="1"/>
      </xdr:nvSpPr>
      <xdr:spPr>
        <a:xfrm>
          <a:off x="7890304" y="11108209"/>
          <a:ext cx="707939" cy="23168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51486</xdr:colOff>
      <xdr:row>133</xdr:row>
      <xdr:rowOff>154460</xdr:rowOff>
    </xdr:from>
    <xdr:to>
      <xdr:col>41</xdr:col>
      <xdr:colOff>141587</xdr:colOff>
      <xdr:row>133</xdr:row>
      <xdr:rowOff>386149</xdr:rowOff>
    </xdr:to>
    <xdr:sp macro="" textlink="">
      <xdr:nvSpPr>
        <xdr:cNvPr id="18" name="テキスト ボックス 17"/>
        <xdr:cNvSpPr txBox="1"/>
      </xdr:nvSpPr>
      <xdr:spPr>
        <a:xfrm>
          <a:off x="7877432" y="15909325"/>
          <a:ext cx="707939" cy="23168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4" zoomScaleNormal="75" zoomScaleSheetLayoutView="74"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高齢社会対策、子ども・若者育成支援、障害者施策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4.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39</v>
      </c>
      <c r="Q13" s="658"/>
      <c r="R13" s="658"/>
      <c r="S13" s="658"/>
      <c r="T13" s="658"/>
      <c r="U13" s="658"/>
      <c r="V13" s="659"/>
      <c r="W13" s="657">
        <v>39</v>
      </c>
      <c r="X13" s="658"/>
      <c r="Y13" s="658"/>
      <c r="Z13" s="658"/>
      <c r="AA13" s="658"/>
      <c r="AB13" s="658"/>
      <c r="AC13" s="659"/>
      <c r="AD13" s="657">
        <v>39</v>
      </c>
      <c r="AE13" s="658"/>
      <c r="AF13" s="658"/>
      <c r="AG13" s="658"/>
      <c r="AH13" s="658"/>
      <c r="AI13" s="658"/>
      <c r="AJ13" s="659"/>
      <c r="AK13" s="657">
        <v>39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634</v>
      </c>
      <c r="Q14" s="658"/>
      <c r="R14" s="658"/>
      <c r="S14" s="658"/>
      <c r="T14" s="658"/>
      <c r="U14" s="658"/>
      <c r="V14" s="659"/>
      <c r="W14" s="657" t="s">
        <v>585</v>
      </c>
      <c r="X14" s="658"/>
      <c r="Y14" s="658"/>
      <c r="Z14" s="658"/>
      <c r="AA14" s="658"/>
      <c r="AB14" s="658"/>
      <c r="AC14" s="659"/>
      <c r="AD14" s="657" t="s">
        <v>585</v>
      </c>
      <c r="AE14" s="658"/>
      <c r="AF14" s="658"/>
      <c r="AG14" s="658"/>
      <c r="AH14" s="658"/>
      <c r="AI14" s="658"/>
      <c r="AJ14" s="659"/>
      <c r="AK14" s="657" t="s">
        <v>585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585</v>
      </c>
      <c r="Q15" s="658"/>
      <c r="R15" s="658"/>
      <c r="S15" s="658"/>
      <c r="T15" s="658"/>
      <c r="U15" s="658"/>
      <c r="V15" s="659"/>
      <c r="W15" s="657" t="s">
        <v>585</v>
      </c>
      <c r="X15" s="658"/>
      <c r="Y15" s="658"/>
      <c r="Z15" s="658"/>
      <c r="AA15" s="658"/>
      <c r="AB15" s="658"/>
      <c r="AC15" s="659"/>
      <c r="AD15" s="657" t="s">
        <v>585</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585</v>
      </c>
      <c r="X16" s="658"/>
      <c r="Y16" s="658"/>
      <c r="Z16" s="658"/>
      <c r="AA16" s="658"/>
      <c r="AB16" s="658"/>
      <c r="AC16" s="659"/>
      <c r="AD16" s="657" t="s">
        <v>585</v>
      </c>
      <c r="AE16" s="658"/>
      <c r="AF16" s="658"/>
      <c r="AG16" s="658"/>
      <c r="AH16" s="658"/>
      <c r="AI16" s="658"/>
      <c r="AJ16" s="659"/>
      <c r="AK16" s="657" t="s">
        <v>585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5</v>
      </c>
      <c r="Q17" s="658"/>
      <c r="R17" s="658"/>
      <c r="S17" s="658"/>
      <c r="T17" s="658"/>
      <c r="U17" s="658"/>
      <c r="V17" s="659"/>
      <c r="W17" s="657">
        <v>7</v>
      </c>
      <c r="X17" s="658"/>
      <c r="Y17" s="658"/>
      <c r="Z17" s="658"/>
      <c r="AA17" s="658"/>
      <c r="AB17" s="658"/>
      <c r="AC17" s="659"/>
      <c r="AD17" s="657" t="s">
        <v>655</v>
      </c>
      <c r="AE17" s="658"/>
      <c r="AF17" s="658"/>
      <c r="AG17" s="658"/>
      <c r="AH17" s="658"/>
      <c r="AI17" s="658"/>
      <c r="AJ17" s="659"/>
      <c r="AK17" s="657" t="s">
        <v>635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44</v>
      </c>
      <c r="Q18" s="879"/>
      <c r="R18" s="879"/>
      <c r="S18" s="879"/>
      <c r="T18" s="879"/>
      <c r="U18" s="879"/>
      <c r="V18" s="880"/>
      <c r="W18" s="878">
        <f>SUM(W13:AC17)</f>
        <v>46</v>
      </c>
      <c r="X18" s="879"/>
      <c r="Y18" s="879"/>
      <c r="Z18" s="879"/>
      <c r="AA18" s="879"/>
      <c r="AB18" s="879"/>
      <c r="AC18" s="880"/>
      <c r="AD18" s="878">
        <f>SUM(AD13:AJ17)</f>
        <v>39</v>
      </c>
      <c r="AE18" s="879"/>
      <c r="AF18" s="879"/>
      <c r="AG18" s="879"/>
      <c r="AH18" s="879"/>
      <c r="AI18" s="879"/>
      <c r="AJ18" s="880"/>
      <c r="AK18" s="878">
        <f>SUM(AK13:AQ17)</f>
        <v>39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43</v>
      </c>
      <c r="Q19" s="658"/>
      <c r="R19" s="658"/>
      <c r="S19" s="658"/>
      <c r="T19" s="658"/>
      <c r="U19" s="658"/>
      <c r="V19" s="659"/>
      <c r="W19" s="657">
        <v>45</v>
      </c>
      <c r="X19" s="658"/>
      <c r="Y19" s="658"/>
      <c r="Z19" s="658"/>
      <c r="AA19" s="658"/>
      <c r="AB19" s="658"/>
      <c r="AC19" s="659"/>
      <c r="AD19" s="657">
        <v>37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0.97727272727272729</v>
      </c>
      <c r="Q20" s="318"/>
      <c r="R20" s="318"/>
      <c r="S20" s="318"/>
      <c r="T20" s="318"/>
      <c r="U20" s="318"/>
      <c r="V20" s="318"/>
      <c r="W20" s="318">
        <f t="shared" ref="W20" si="0">IF(W18=0, "-", SUM(W19)/W18)</f>
        <v>0.97826086956521741</v>
      </c>
      <c r="X20" s="318"/>
      <c r="Y20" s="318"/>
      <c r="Z20" s="318"/>
      <c r="AA20" s="318"/>
      <c r="AB20" s="318"/>
      <c r="AC20" s="318"/>
      <c r="AD20" s="318">
        <f t="shared" ref="AD20" si="1">IF(AD18=0, "-", SUM(AD19)/AD18)</f>
        <v>0.94871794871794868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1.1025641025641026</v>
      </c>
      <c r="Q21" s="318"/>
      <c r="R21" s="318"/>
      <c r="S21" s="318"/>
      <c r="T21" s="318"/>
      <c r="U21" s="318"/>
      <c r="V21" s="318"/>
      <c r="W21" s="318">
        <f t="shared" ref="W21" si="2">IF(W19=0, "-", SUM(W19)/SUM(W13,W14))</f>
        <v>1.1538461538461537</v>
      </c>
      <c r="X21" s="318"/>
      <c r="Y21" s="318"/>
      <c r="Z21" s="318"/>
      <c r="AA21" s="318"/>
      <c r="AB21" s="318"/>
      <c r="AC21" s="318"/>
      <c r="AD21" s="318">
        <f t="shared" ref="AD21" si="3">IF(AD19=0, "-", SUM(AD19)/SUM(AD13,AD14))</f>
        <v>0.94871794871794868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39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v>39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35</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584</v>
      </c>
      <c r="AC32" s="461"/>
      <c r="AD32" s="461"/>
      <c r="AE32" s="218">
        <v>25624</v>
      </c>
      <c r="AF32" s="219"/>
      <c r="AG32" s="219"/>
      <c r="AH32" s="219"/>
      <c r="AI32" s="218">
        <v>25933</v>
      </c>
      <c r="AJ32" s="219"/>
      <c r="AK32" s="219"/>
      <c r="AL32" s="219"/>
      <c r="AM32" s="218" t="s">
        <v>654</v>
      </c>
      <c r="AN32" s="219"/>
      <c r="AO32" s="219"/>
      <c r="AP32" s="219"/>
      <c r="AQ32" s="340" t="s">
        <v>586</v>
      </c>
      <c r="AR32" s="207"/>
      <c r="AS32" s="207"/>
      <c r="AT32" s="341"/>
      <c r="AU32" s="219" t="s">
        <v>586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25377</v>
      </c>
      <c r="AF33" s="219"/>
      <c r="AG33" s="219"/>
      <c r="AH33" s="219"/>
      <c r="AI33" s="218">
        <v>25624</v>
      </c>
      <c r="AJ33" s="219"/>
      <c r="AK33" s="219"/>
      <c r="AL33" s="219"/>
      <c r="AM33" s="218">
        <v>25933</v>
      </c>
      <c r="AN33" s="219"/>
      <c r="AO33" s="219"/>
      <c r="AP33" s="219"/>
      <c r="AQ33" s="340" t="s">
        <v>586</v>
      </c>
      <c r="AR33" s="207"/>
      <c r="AS33" s="207"/>
      <c r="AT33" s="341"/>
      <c r="AU33" s="219">
        <v>32000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101.2</v>
      </c>
      <c r="AJ34" s="219"/>
      <c r="AK34" s="219"/>
      <c r="AL34" s="219"/>
      <c r="AM34" s="218"/>
      <c r="AN34" s="219"/>
      <c r="AO34" s="219"/>
      <c r="AP34" s="219"/>
      <c r="AQ34" s="340" t="s">
        <v>587</v>
      </c>
      <c r="AR34" s="207"/>
      <c r="AS34" s="207"/>
      <c r="AT34" s="341"/>
      <c r="AU34" s="219" t="s">
        <v>586</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111</v>
      </c>
      <c r="AF101" s="219"/>
      <c r="AG101" s="219"/>
      <c r="AH101" s="220"/>
      <c r="AI101" s="218">
        <v>123</v>
      </c>
      <c r="AJ101" s="219"/>
      <c r="AK101" s="219"/>
      <c r="AL101" s="220"/>
      <c r="AM101" s="218">
        <v>136</v>
      </c>
      <c r="AN101" s="219"/>
      <c r="AO101" s="219"/>
      <c r="AP101" s="220"/>
      <c r="AQ101" s="218" t="s">
        <v>586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110</v>
      </c>
      <c r="AF102" s="418"/>
      <c r="AG102" s="418"/>
      <c r="AH102" s="418"/>
      <c r="AI102" s="418">
        <v>111</v>
      </c>
      <c r="AJ102" s="418"/>
      <c r="AK102" s="418"/>
      <c r="AL102" s="418"/>
      <c r="AM102" s="418">
        <v>123</v>
      </c>
      <c r="AN102" s="418"/>
      <c r="AO102" s="418"/>
      <c r="AP102" s="418"/>
      <c r="AQ102" s="273">
        <v>136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1.6</v>
      </c>
      <c r="AF116" s="418"/>
      <c r="AG116" s="418"/>
      <c r="AH116" s="418"/>
      <c r="AI116" s="418">
        <v>1.7</v>
      </c>
      <c r="AJ116" s="418"/>
      <c r="AK116" s="418"/>
      <c r="AL116" s="418"/>
      <c r="AM116" s="418">
        <v>1.7</v>
      </c>
      <c r="AN116" s="418"/>
      <c r="AO116" s="418"/>
      <c r="AP116" s="418"/>
      <c r="AQ116" s="218">
        <v>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633</v>
      </c>
      <c r="AN117" s="551"/>
      <c r="AO117" s="551"/>
      <c r="AP117" s="551"/>
      <c r="AQ117" s="551" t="s">
        <v>636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21963</v>
      </c>
      <c r="AF134" s="207"/>
      <c r="AG134" s="207"/>
      <c r="AH134" s="207"/>
      <c r="AI134" s="206">
        <v>22334</v>
      </c>
      <c r="AJ134" s="207"/>
      <c r="AK134" s="207"/>
      <c r="AL134" s="207"/>
      <c r="AM134" s="206"/>
      <c r="AN134" s="207"/>
      <c r="AO134" s="207"/>
      <c r="AP134" s="207"/>
      <c r="AQ134" s="206" t="s">
        <v>586</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21764</v>
      </c>
      <c r="AF135" s="207"/>
      <c r="AG135" s="207"/>
      <c r="AH135" s="207"/>
      <c r="AI135" s="206">
        <v>21963</v>
      </c>
      <c r="AJ135" s="207"/>
      <c r="AK135" s="207"/>
      <c r="AL135" s="207"/>
      <c r="AM135" s="206">
        <v>22334</v>
      </c>
      <c r="AN135" s="207"/>
      <c r="AO135" s="207"/>
      <c r="AP135" s="207"/>
      <c r="AQ135" s="206" t="s">
        <v>598</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656</v>
      </c>
      <c r="H154" s="105"/>
      <c r="I154" s="105"/>
      <c r="J154" s="105"/>
      <c r="K154" s="105"/>
      <c r="L154" s="105"/>
      <c r="M154" s="105"/>
      <c r="N154" s="105"/>
      <c r="O154" s="105"/>
      <c r="P154" s="106"/>
      <c r="Q154" s="125" t="s">
        <v>656</v>
      </c>
      <c r="R154" s="105"/>
      <c r="S154" s="105"/>
      <c r="T154" s="105"/>
      <c r="U154" s="105"/>
      <c r="V154" s="105"/>
      <c r="W154" s="105"/>
      <c r="X154" s="105"/>
      <c r="Y154" s="105"/>
      <c r="Z154" s="105"/>
      <c r="AA154" s="293"/>
      <c r="AB154" s="141" t="s">
        <v>656</v>
      </c>
      <c r="AC154" s="142"/>
      <c r="AD154" s="142"/>
      <c r="AE154" s="147" t="s">
        <v>657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585</v>
      </c>
      <c r="K430" s="901"/>
      <c r="L430" s="901"/>
      <c r="M430" s="901"/>
      <c r="N430" s="901"/>
      <c r="O430" s="901"/>
      <c r="P430" s="901"/>
      <c r="Q430" s="901"/>
      <c r="R430" s="901"/>
      <c r="S430" s="901"/>
      <c r="T430" s="902"/>
      <c r="U430" s="588" t="s">
        <v>600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586</v>
      </c>
      <c r="AR432" s="200"/>
      <c r="AS432" s="133" t="s">
        <v>355</v>
      </c>
      <c r="AT432" s="134"/>
      <c r="AU432" s="200" t="s">
        <v>586</v>
      </c>
      <c r="AV432" s="200"/>
      <c r="AW432" s="133" t="s">
        <v>300</v>
      </c>
      <c r="AX432" s="195"/>
    </row>
    <row r="433" spans="1:50" ht="23.25" customHeight="1" x14ac:dyDescent="0.15">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601</v>
      </c>
      <c r="AF433" s="207"/>
      <c r="AG433" s="207"/>
      <c r="AH433" s="207"/>
      <c r="AI433" s="340" t="s">
        <v>601</v>
      </c>
      <c r="AJ433" s="207"/>
      <c r="AK433" s="207"/>
      <c r="AL433" s="207"/>
      <c r="AM433" s="340" t="s">
        <v>586</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604</v>
      </c>
      <c r="AF434" s="207"/>
      <c r="AG434" s="207"/>
      <c r="AH434" s="341"/>
      <c r="AI434" s="340" t="s">
        <v>605</v>
      </c>
      <c r="AJ434" s="207"/>
      <c r="AK434" s="207"/>
      <c r="AL434" s="207"/>
      <c r="AM434" s="340" t="s">
        <v>608</v>
      </c>
      <c r="AN434" s="207"/>
      <c r="AO434" s="207"/>
      <c r="AP434" s="341"/>
      <c r="AQ434" s="340" t="s">
        <v>586</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586</v>
      </c>
      <c r="AJ435" s="207"/>
      <c r="AK435" s="207"/>
      <c r="AL435" s="207"/>
      <c r="AM435" s="340" t="s">
        <v>609</v>
      </c>
      <c r="AN435" s="207"/>
      <c r="AO435" s="207"/>
      <c r="AP435" s="341"/>
      <c r="AQ435" s="340" t="s">
        <v>604</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601</v>
      </c>
      <c r="AF458" s="207"/>
      <c r="AG458" s="207"/>
      <c r="AH458" s="207"/>
      <c r="AI458" s="340" t="s">
        <v>606</v>
      </c>
      <c r="AJ458" s="207"/>
      <c r="AK458" s="207"/>
      <c r="AL458" s="207"/>
      <c r="AM458" s="340" t="s">
        <v>586</v>
      </c>
      <c r="AN458" s="207"/>
      <c r="AO458" s="207"/>
      <c r="AP458" s="341"/>
      <c r="AQ458" s="340" t="s">
        <v>586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586</v>
      </c>
      <c r="AF459" s="207"/>
      <c r="AG459" s="207"/>
      <c r="AH459" s="341"/>
      <c r="AI459" s="340" t="s">
        <v>607</v>
      </c>
      <c r="AJ459" s="207"/>
      <c r="AK459" s="207"/>
      <c r="AL459" s="207"/>
      <c r="AM459" s="340" t="s">
        <v>586</v>
      </c>
      <c r="AN459" s="207"/>
      <c r="AO459" s="207"/>
      <c r="AP459" s="341"/>
      <c r="AQ459" s="340" t="s">
        <v>586</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586</v>
      </c>
      <c r="AF460" s="207"/>
      <c r="AG460" s="207"/>
      <c r="AH460" s="341"/>
      <c r="AI460" s="340" t="s">
        <v>586</v>
      </c>
      <c r="AJ460" s="207"/>
      <c r="AK460" s="207"/>
      <c r="AL460" s="207"/>
      <c r="AM460" s="340" t="s">
        <v>601</v>
      </c>
      <c r="AN460" s="207"/>
      <c r="AO460" s="207"/>
      <c r="AP460" s="341"/>
      <c r="AQ460" s="340" t="s">
        <v>601</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610</v>
      </c>
      <c r="AE705" s="715"/>
      <c r="AF705" s="715"/>
      <c r="AG705" s="125" t="s">
        <v>586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586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601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610</v>
      </c>
      <c r="AE713" s="329"/>
      <c r="AF713" s="663"/>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586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0"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586</v>
      </c>
      <c r="F737" s="990"/>
      <c r="G737" s="990"/>
      <c r="H737" s="990"/>
      <c r="I737" s="990"/>
      <c r="J737" s="990"/>
      <c r="K737" s="990"/>
      <c r="L737" s="990"/>
      <c r="M737" s="990"/>
      <c r="N737" s="365" t="s">
        <v>543</v>
      </c>
      <c r="O737" s="365"/>
      <c r="P737" s="365"/>
      <c r="Q737" s="365"/>
      <c r="R737" s="990" t="s">
        <v>623</v>
      </c>
      <c r="S737" s="990"/>
      <c r="T737" s="990"/>
      <c r="U737" s="990"/>
      <c r="V737" s="990"/>
      <c r="W737" s="990"/>
      <c r="X737" s="990"/>
      <c r="Y737" s="990"/>
      <c r="Z737" s="990"/>
      <c r="AA737" s="365" t="s">
        <v>542</v>
      </c>
      <c r="AB737" s="365"/>
      <c r="AC737" s="365"/>
      <c r="AD737" s="365"/>
      <c r="AE737" s="990" t="s">
        <v>624</v>
      </c>
      <c r="AF737" s="990"/>
      <c r="AG737" s="990"/>
      <c r="AH737" s="990"/>
      <c r="AI737" s="990"/>
      <c r="AJ737" s="990"/>
      <c r="AK737" s="990"/>
      <c r="AL737" s="990"/>
      <c r="AM737" s="990"/>
      <c r="AN737" s="365" t="s">
        <v>541</v>
      </c>
      <c r="AO737" s="365"/>
      <c r="AP737" s="365"/>
      <c r="AQ737" s="365"/>
      <c r="AR737" s="982" t="s">
        <v>625</v>
      </c>
      <c r="AS737" s="983"/>
      <c r="AT737" s="983"/>
      <c r="AU737" s="983"/>
      <c r="AV737" s="983"/>
      <c r="AW737" s="983"/>
      <c r="AX737" s="984"/>
      <c r="AY737" s="89"/>
      <c r="AZ737" s="89"/>
    </row>
    <row r="738" spans="1:52" ht="24.75" customHeight="1" x14ac:dyDescent="0.15">
      <c r="A738" s="991" t="s">
        <v>540</v>
      </c>
      <c r="B738" s="210"/>
      <c r="C738" s="210"/>
      <c r="D738" s="211"/>
      <c r="E738" s="990" t="s">
        <v>626</v>
      </c>
      <c r="F738" s="990"/>
      <c r="G738" s="990"/>
      <c r="H738" s="990"/>
      <c r="I738" s="990"/>
      <c r="J738" s="990"/>
      <c r="K738" s="990"/>
      <c r="L738" s="990"/>
      <c r="M738" s="990"/>
      <c r="N738" s="365" t="s">
        <v>539</v>
      </c>
      <c r="O738" s="365"/>
      <c r="P738" s="365"/>
      <c r="Q738" s="365"/>
      <c r="R738" s="990" t="s">
        <v>627</v>
      </c>
      <c r="S738" s="990"/>
      <c r="T738" s="990"/>
      <c r="U738" s="990"/>
      <c r="V738" s="990"/>
      <c r="W738" s="990"/>
      <c r="X738" s="990"/>
      <c r="Y738" s="990"/>
      <c r="Z738" s="990"/>
      <c r="AA738" s="365" t="s">
        <v>538</v>
      </c>
      <c r="AB738" s="365"/>
      <c r="AC738" s="365"/>
      <c r="AD738" s="365"/>
      <c r="AE738" s="990" t="s">
        <v>628</v>
      </c>
      <c r="AF738" s="990"/>
      <c r="AG738" s="990"/>
      <c r="AH738" s="990"/>
      <c r="AI738" s="990"/>
      <c r="AJ738" s="990"/>
      <c r="AK738" s="990"/>
      <c r="AL738" s="990"/>
      <c r="AM738" s="990"/>
      <c r="AN738" s="365" t="s">
        <v>534</v>
      </c>
      <c r="AO738" s="365"/>
      <c r="AP738" s="365"/>
      <c r="AQ738" s="365"/>
      <c r="AR738" s="982" t="s">
        <v>632</v>
      </c>
      <c r="AS738" s="983"/>
      <c r="AT738" s="983"/>
      <c r="AU738" s="983"/>
      <c r="AV738" s="983"/>
      <c r="AW738" s="983"/>
      <c r="AX738" s="984"/>
    </row>
    <row r="739" spans="1:52" ht="24.75" customHeight="1" thickBot="1" x14ac:dyDescent="0.2">
      <c r="A739" s="992" t="s">
        <v>530</v>
      </c>
      <c r="B739" s="993"/>
      <c r="C739" s="993"/>
      <c r="D739" s="994"/>
      <c r="E739" s="995" t="s">
        <v>572</v>
      </c>
      <c r="F739" s="985"/>
      <c r="G739" s="985"/>
      <c r="H739" s="93" t="str">
        <f>IF(E739="", "", "(")</f>
        <v>(</v>
      </c>
      <c r="I739" s="985"/>
      <c r="J739" s="985"/>
      <c r="K739" s="93" t="str">
        <f>IF(OR(I739="　", I739=""), "", "-")</f>
        <v/>
      </c>
      <c r="L739" s="986">
        <v>306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652</v>
      </c>
      <c r="H781" s="671"/>
      <c r="I781" s="671"/>
      <c r="J781" s="671"/>
      <c r="K781" s="672"/>
      <c r="L781" s="664" t="s">
        <v>653</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629</v>
      </c>
      <c r="H782" s="607"/>
      <c r="I782" s="607"/>
      <c r="J782" s="607"/>
      <c r="K782" s="608"/>
      <c r="L782" s="598" t="s">
        <v>630</v>
      </c>
      <c r="M782" s="599"/>
      <c r="N782" s="599"/>
      <c r="O782" s="599"/>
      <c r="P782" s="599"/>
      <c r="Q782" s="599"/>
      <c r="R782" s="599"/>
      <c r="S782" s="599"/>
      <c r="T782" s="599"/>
      <c r="U782" s="599"/>
      <c r="V782" s="599"/>
      <c r="W782" s="599"/>
      <c r="X782" s="600"/>
      <c r="Y782" s="601">
        <v>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6000020272159</v>
      </c>
      <c r="K837" s="349"/>
      <c r="L837" s="349"/>
      <c r="M837" s="349"/>
      <c r="N837" s="349"/>
      <c r="O837" s="349"/>
      <c r="P837" s="362" t="s">
        <v>648</v>
      </c>
      <c r="Q837" s="350"/>
      <c r="R837" s="350"/>
      <c r="S837" s="350"/>
      <c r="T837" s="350"/>
      <c r="U837" s="350"/>
      <c r="V837" s="350"/>
      <c r="W837" s="350"/>
      <c r="X837" s="350"/>
      <c r="Y837" s="351">
        <v>1</v>
      </c>
      <c r="Z837" s="352"/>
      <c r="AA837" s="352"/>
      <c r="AB837" s="353"/>
      <c r="AC837" s="363" t="s">
        <v>650</v>
      </c>
      <c r="AD837" s="371"/>
      <c r="AE837" s="371"/>
      <c r="AF837" s="371"/>
      <c r="AG837" s="371"/>
      <c r="AH837" s="372" t="s">
        <v>635</v>
      </c>
      <c r="AI837" s="373"/>
      <c r="AJ837" s="373"/>
      <c r="AK837" s="373"/>
      <c r="AL837" s="357" t="s">
        <v>585</v>
      </c>
      <c r="AM837" s="358"/>
      <c r="AN837" s="358"/>
      <c r="AO837" s="359"/>
      <c r="AP837" s="360" t="s">
        <v>649</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4000020303411</v>
      </c>
      <c r="K838" s="349"/>
      <c r="L838" s="349"/>
      <c r="M838" s="349"/>
      <c r="N838" s="349"/>
      <c r="O838" s="349"/>
      <c r="P838" s="350" t="s">
        <v>647</v>
      </c>
      <c r="Q838" s="350"/>
      <c r="R838" s="350"/>
      <c r="S838" s="350"/>
      <c r="T838" s="350"/>
      <c r="U838" s="350"/>
      <c r="V838" s="350"/>
      <c r="W838" s="350"/>
      <c r="X838" s="350"/>
      <c r="Y838" s="351">
        <v>1</v>
      </c>
      <c r="Z838" s="352"/>
      <c r="AA838" s="352"/>
      <c r="AB838" s="353"/>
      <c r="AC838" s="363" t="s">
        <v>650</v>
      </c>
      <c r="AD838" s="363"/>
      <c r="AE838" s="363"/>
      <c r="AF838" s="363"/>
      <c r="AG838" s="363"/>
      <c r="AH838" s="372" t="s">
        <v>585</v>
      </c>
      <c r="AI838" s="373"/>
      <c r="AJ838" s="373"/>
      <c r="AK838" s="373"/>
      <c r="AL838" s="357" t="s">
        <v>585</v>
      </c>
      <c r="AM838" s="358"/>
      <c r="AN838" s="358"/>
      <c r="AO838" s="359"/>
      <c r="AP838" s="360" t="s">
        <v>585</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8000020130001</v>
      </c>
      <c r="K839" s="349"/>
      <c r="L839" s="349"/>
      <c r="M839" s="349"/>
      <c r="N839" s="349"/>
      <c r="O839" s="349"/>
      <c r="P839" s="362" t="s">
        <v>647</v>
      </c>
      <c r="Q839" s="350"/>
      <c r="R839" s="350"/>
      <c r="S839" s="350"/>
      <c r="T839" s="350"/>
      <c r="U839" s="350"/>
      <c r="V839" s="350"/>
      <c r="W839" s="350"/>
      <c r="X839" s="350"/>
      <c r="Y839" s="351">
        <v>1</v>
      </c>
      <c r="Z839" s="352"/>
      <c r="AA839" s="352"/>
      <c r="AB839" s="353"/>
      <c r="AC839" s="363" t="s">
        <v>650</v>
      </c>
      <c r="AD839" s="363"/>
      <c r="AE839" s="363"/>
      <c r="AF839" s="363"/>
      <c r="AG839" s="363"/>
      <c r="AH839" s="355" t="s">
        <v>585</v>
      </c>
      <c r="AI839" s="356"/>
      <c r="AJ839" s="356"/>
      <c r="AK839" s="356"/>
      <c r="AL839" s="357" t="s">
        <v>585</v>
      </c>
      <c r="AM839" s="358"/>
      <c r="AN839" s="358"/>
      <c r="AO839" s="359"/>
      <c r="AP839" s="360" t="s">
        <v>585</v>
      </c>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v>1000020320005</v>
      </c>
      <c r="K840" s="349"/>
      <c r="L840" s="349"/>
      <c r="M840" s="349"/>
      <c r="N840" s="349"/>
      <c r="O840" s="349"/>
      <c r="P840" s="362" t="s">
        <v>647</v>
      </c>
      <c r="Q840" s="350"/>
      <c r="R840" s="350"/>
      <c r="S840" s="350"/>
      <c r="T840" s="350"/>
      <c r="U840" s="350"/>
      <c r="V840" s="350"/>
      <c r="W840" s="350"/>
      <c r="X840" s="350"/>
      <c r="Y840" s="351">
        <v>0.9</v>
      </c>
      <c r="Z840" s="352"/>
      <c r="AA840" s="352"/>
      <c r="AB840" s="353"/>
      <c r="AC840" s="363" t="s">
        <v>650</v>
      </c>
      <c r="AD840" s="363"/>
      <c r="AE840" s="363"/>
      <c r="AF840" s="363"/>
      <c r="AG840" s="363"/>
      <c r="AH840" s="355" t="s">
        <v>585</v>
      </c>
      <c r="AI840" s="356"/>
      <c r="AJ840" s="356"/>
      <c r="AK840" s="356"/>
      <c r="AL840" s="357" t="s">
        <v>585</v>
      </c>
      <c r="AM840" s="358"/>
      <c r="AN840" s="358"/>
      <c r="AO840" s="359"/>
      <c r="AP840" s="360" t="s">
        <v>585</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7000020010006</v>
      </c>
      <c r="K841" s="349"/>
      <c r="L841" s="349"/>
      <c r="M841" s="349"/>
      <c r="N841" s="349"/>
      <c r="O841" s="349"/>
      <c r="P841" s="350" t="s">
        <v>647</v>
      </c>
      <c r="Q841" s="350"/>
      <c r="R841" s="350"/>
      <c r="S841" s="350"/>
      <c r="T841" s="350"/>
      <c r="U841" s="350"/>
      <c r="V841" s="350"/>
      <c r="W841" s="350"/>
      <c r="X841" s="350"/>
      <c r="Y841" s="351">
        <v>0.9</v>
      </c>
      <c r="Z841" s="352"/>
      <c r="AA841" s="352"/>
      <c r="AB841" s="353"/>
      <c r="AC841" s="354" t="s">
        <v>650</v>
      </c>
      <c r="AD841" s="354"/>
      <c r="AE841" s="354"/>
      <c r="AF841" s="354"/>
      <c r="AG841" s="354"/>
      <c r="AH841" s="355" t="s">
        <v>585</v>
      </c>
      <c r="AI841" s="356"/>
      <c r="AJ841" s="356"/>
      <c r="AK841" s="356"/>
      <c r="AL841" s="357" t="s">
        <v>585</v>
      </c>
      <c r="AM841" s="358"/>
      <c r="AN841" s="358"/>
      <c r="AO841" s="359"/>
      <c r="AP841" s="360" t="s">
        <v>585</v>
      </c>
      <c r="AQ841" s="360"/>
      <c r="AR841" s="360"/>
      <c r="AS841" s="360"/>
      <c r="AT841" s="360"/>
      <c r="AU841" s="360"/>
      <c r="AV841" s="360"/>
      <c r="AW841" s="360"/>
      <c r="AX841" s="360"/>
    </row>
    <row r="842" spans="1:50" ht="30" customHeight="1" x14ac:dyDescent="0.15">
      <c r="A842" s="376">
        <v>6</v>
      </c>
      <c r="B842" s="376">
        <v>1</v>
      </c>
      <c r="C842" s="361" t="s">
        <v>642</v>
      </c>
      <c r="D842" s="347"/>
      <c r="E842" s="347"/>
      <c r="F842" s="347"/>
      <c r="G842" s="347"/>
      <c r="H842" s="347"/>
      <c r="I842" s="347"/>
      <c r="J842" s="348">
        <v>2000020202177</v>
      </c>
      <c r="K842" s="349"/>
      <c r="L842" s="349"/>
      <c r="M842" s="349"/>
      <c r="N842" s="349"/>
      <c r="O842" s="349"/>
      <c r="P842" s="350" t="s">
        <v>647</v>
      </c>
      <c r="Q842" s="350"/>
      <c r="R842" s="350"/>
      <c r="S842" s="350"/>
      <c r="T842" s="350"/>
      <c r="U842" s="350"/>
      <c r="V842" s="350"/>
      <c r="W842" s="350"/>
      <c r="X842" s="350"/>
      <c r="Y842" s="351">
        <v>0.8</v>
      </c>
      <c r="Z842" s="352"/>
      <c r="AA842" s="352"/>
      <c r="AB842" s="353"/>
      <c r="AC842" s="354" t="s">
        <v>650</v>
      </c>
      <c r="AD842" s="354"/>
      <c r="AE842" s="354"/>
      <c r="AF842" s="354"/>
      <c r="AG842" s="354"/>
      <c r="AH842" s="355" t="s">
        <v>585</v>
      </c>
      <c r="AI842" s="356"/>
      <c r="AJ842" s="356"/>
      <c r="AK842" s="356"/>
      <c r="AL842" s="357" t="s">
        <v>585</v>
      </c>
      <c r="AM842" s="358"/>
      <c r="AN842" s="358"/>
      <c r="AO842" s="359"/>
      <c r="AP842" s="360" t="s">
        <v>585</v>
      </c>
      <c r="AQ842" s="360"/>
      <c r="AR842" s="360"/>
      <c r="AS842" s="360"/>
      <c r="AT842" s="360"/>
      <c r="AU842" s="360"/>
      <c r="AV842" s="360"/>
      <c r="AW842" s="360"/>
      <c r="AX842" s="360"/>
    </row>
    <row r="843" spans="1:50" ht="30" customHeight="1" x14ac:dyDescent="0.15">
      <c r="A843" s="376">
        <v>7</v>
      </c>
      <c r="B843" s="376">
        <v>1</v>
      </c>
      <c r="C843" s="361" t="s">
        <v>646</v>
      </c>
      <c r="D843" s="347"/>
      <c r="E843" s="347"/>
      <c r="F843" s="347"/>
      <c r="G843" s="347"/>
      <c r="H843" s="347"/>
      <c r="I843" s="347"/>
      <c r="J843" s="348">
        <v>3000020322016</v>
      </c>
      <c r="K843" s="349"/>
      <c r="L843" s="349"/>
      <c r="M843" s="349"/>
      <c r="N843" s="349"/>
      <c r="O843" s="349"/>
      <c r="P843" s="350" t="s">
        <v>647</v>
      </c>
      <c r="Q843" s="350"/>
      <c r="R843" s="350"/>
      <c r="S843" s="350"/>
      <c r="T843" s="350"/>
      <c r="U843" s="350"/>
      <c r="V843" s="350"/>
      <c r="W843" s="350"/>
      <c r="X843" s="350"/>
      <c r="Y843" s="351">
        <v>0.7</v>
      </c>
      <c r="Z843" s="352"/>
      <c r="AA843" s="352"/>
      <c r="AB843" s="353"/>
      <c r="AC843" s="354" t="s">
        <v>650</v>
      </c>
      <c r="AD843" s="354"/>
      <c r="AE843" s="354"/>
      <c r="AF843" s="354"/>
      <c r="AG843" s="354"/>
      <c r="AH843" s="355" t="s">
        <v>585</v>
      </c>
      <c r="AI843" s="356"/>
      <c r="AJ843" s="356"/>
      <c r="AK843" s="356"/>
      <c r="AL843" s="357" t="s">
        <v>585</v>
      </c>
      <c r="AM843" s="358"/>
      <c r="AN843" s="358"/>
      <c r="AO843" s="359"/>
      <c r="AP843" s="360" t="s">
        <v>585</v>
      </c>
      <c r="AQ843" s="360"/>
      <c r="AR843" s="360"/>
      <c r="AS843" s="360"/>
      <c r="AT843" s="360"/>
      <c r="AU843" s="360"/>
      <c r="AV843" s="360"/>
      <c r="AW843" s="360"/>
      <c r="AX843" s="360"/>
    </row>
    <row r="844" spans="1:50" ht="30" customHeight="1" x14ac:dyDescent="0.15">
      <c r="A844" s="376">
        <v>8</v>
      </c>
      <c r="B844" s="376">
        <v>1</v>
      </c>
      <c r="C844" s="361" t="s">
        <v>643</v>
      </c>
      <c r="D844" s="347"/>
      <c r="E844" s="347"/>
      <c r="F844" s="347"/>
      <c r="G844" s="347"/>
      <c r="H844" s="347"/>
      <c r="I844" s="347"/>
      <c r="J844" s="348">
        <v>44000020303411</v>
      </c>
      <c r="K844" s="349"/>
      <c r="L844" s="349"/>
      <c r="M844" s="349"/>
      <c r="N844" s="349"/>
      <c r="O844" s="349"/>
      <c r="P844" s="350" t="s">
        <v>647</v>
      </c>
      <c r="Q844" s="350"/>
      <c r="R844" s="350"/>
      <c r="S844" s="350"/>
      <c r="T844" s="350"/>
      <c r="U844" s="350"/>
      <c r="V844" s="350"/>
      <c r="W844" s="350"/>
      <c r="X844" s="350"/>
      <c r="Y844" s="351">
        <v>0.7</v>
      </c>
      <c r="Z844" s="352"/>
      <c r="AA844" s="352"/>
      <c r="AB844" s="353"/>
      <c r="AC844" s="354" t="s">
        <v>650</v>
      </c>
      <c r="AD844" s="354"/>
      <c r="AE844" s="354"/>
      <c r="AF844" s="354"/>
      <c r="AG844" s="354"/>
      <c r="AH844" s="355" t="s">
        <v>585</v>
      </c>
      <c r="AI844" s="356"/>
      <c r="AJ844" s="356"/>
      <c r="AK844" s="356"/>
      <c r="AL844" s="357" t="s">
        <v>585</v>
      </c>
      <c r="AM844" s="358"/>
      <c r="AN844" s="358"/>
      <c r="AO844" s="359"/>
      <c r="AP844" s="360" t="s">
        <v>585</v>
      </c>
      <c r="AQ844" s="360"/>
      <c r="AR844" s="360"/>
      <c r="AS844" s="360"/>
      <c r="AT844" s="360"/>
      <c r="AU844" s="360"/>
      <c r="AV844" s="360"/>
      <c r="AW844" s="360"/>
      <c r="AX844" s="360"/>
    </row>
    <row r="845" spans="1:50" ht="30" customHeight="1" x14ac:dyDescent="0.15">
      <c r="A845" s="376">
        <v>9</v>
      </c>
      <c r="B845" s="376">
        <v>1</v>
      </c>
      <c r="C845" s="361" t="s">
        <v>644</v>
      </c>
      <c r="D845" s="347"/>
      <c r="E845" s="347"/>
      <c r="F845" s="347"/>
      <c r="G845" s="347"/>
      <c r="H845" s="347"/>
      <c r="I845" s="347"/>
      <c r="J845" s="348">
        <v>3000020322032</v>
      </c>
      <c r="K845" s="349"/>
      <c r="L845" s="349"/>
      <c r="M845" s="349"/>
      <c r="N845" s="349"/>
      <c r="O845" s="349"/>
      <c r="P845" s="350" t="s">
        <v>647</v>
      </c>
      <c r="Q845" s="350"/>
      <c r="R845" s="350"/>
      <c r="S845" s="350"/>
      <c r="T845" s="350"/>
      <c r="U845" s="350"/>
      <c r="V845" s="350"/>
      <c r="W845" s="350"/>
      <c r="X845" s="350"/>
      <c r="Y845" s="351">
        <v>0.7</v>
      </c>
      <c r="Z845" s="352"/>
      <c r="AA845" s="352"/>
      <c r="AB845" s="353"/>
      <c r="AC845" s="354" t="s">
        <v>650</v>
      </c>
      <c r="AD845" s="354"/>
      <c r="AE845" s="354"/>
      <c r="AF845" s="354"/>
      <c r="AG845" s="354"/>
      <c r="AH845" s="355" t="s">
        <v>585</v>
      </c>
      <c r="AI845" s="356"/>
      <c r="AJ845" s="356"/>
      <c r="AK845" s="356"/>
      <c r="AL845" s="357" t="s">
        <v>585</v>
      </c>
      <c r="AM845" s="358"/>
      <c r="AN845" s="358"/>
      <c r="AO845" s="359"/>
      <c r="AP845" s="360" t="s">
        <v>585</v>
      </c>
      <c r="AQ845" s="360"/>
      <c r="AR845" s="360"/>
      <c r="AS845" s="360"/>
      <c r="AT845" s="360"/>
      <c r="AU845" s="360"/>
      <c r="AV845" s="360"/>
      <c r="AW845" s="360"/>
      <c r="AX845" s="360"/>
    </row>
    <row r="846" spans="1:50" ht="30" customHeight="1" x14ac:dyDescent="0.15">
      <c r="A846" s="376">
        <v>10</v>
      </c>
      <c r="B846" s="376">
        <v>1</v>
      </c>
      <c r="C846" s="361" t="s">
        <v>645</v>
      </c>
      <c r="D846" s="347"/>
      <c r="E846" s="347"/>
      <c r="F846" s="347"/>
      <c r="G846" s="347"/>
      <c r="H846" s="347"/>
      <c r="I846" s="347"/>
      <c r="J846" s="348">
        <v>7000020340006</v>
      </c>
      <c r="K846" s="349"/>
      <c r="L846" s="349"/>
      <c r="M846" s="349"/>
      <c r="N846" s="349"/>
      <c r="O846" s="349"/>
      <c r="P846" s="350" t="s">
        <v>647</v>
      </c>
      <c r="Q846" s="350"/>
      <c r="R846" s="350"/>
      <c r="S846" s="350"/>
      <c r="T846" s="350"/>
      <c r="U846" s="350"/>
      <c r="V846" s="350"/>
      <c r="W846" s="350"/>
      <c r="X846" s="350"/>
      <c r="Y846" s="351">
        <v>0.7</v>
      </c>
      <c r="Z846" s="352"/>
      <c r="AA846" s="352"/>
      <c r="AB846" s="353"/>
      <c r="AC846" s="354" t="s">
        <v>650</v>
      </c>
      <c r="AD846" s="354"/>
      <c r="AE846" s="354"/>
      <c r="AF846" s="354"/>
      <c r="AG846" s="354"/>
      <c r="AH846" s="355" t="s">
        <v>585</v>
      </c>
      <c r="AI846" s="356"/>
      <c r="AJ846" s="356"/>
      <c r="AK846" s="356"/>
      <c r="AL846" s="357" t="s">
        <v>585</v>
      </c>
      <c r="AM846" s="358"/>
      <c r="AN846" s="358"/>
      <c r="AO846" s="359"/>
      <c r="AP846" s="360" t="s">
        <v>585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604</v>
      </c>
      <c r="K1102" s="349"/>
      <c r="L1102" s="349"/>
      <c r="M1102" s="349"/>
      <c r="N1102" s="349"/>
      <c r="O1102" s="349"/>
      <c r="P1102" s="362" t="s">
        <v>586</v>
      </c>
      <c r="Q1102" s="350"/>
      <c r="R1102" s="350"/>
      <c r="S1102" s="350"/>
      <c r="T1102" s="350"/>
      <c r="U1102" s="350"/>
      <c r="V1102" s="350"/>
      <c r="W1102" s="350"/>
      <c r="X1102" s="350"/>
      <c r="Y1102" s="351" t="s">
        <v>586</v>
      </c>
      <c r="Z1102" s="352"/>
      <c r="AA1102" s="352"/>
      <c r="AB1102" s="353"/>
      <c r="AC1102" s="354"/>
      <c r="AD1102" s="354"/>
      <c r="AE1102" s="354"/>
      <c r="AF1102" s="354"/>
      <c r="AG1102" s="354"/>
      <c r="AH1102" s="355" t="s">
        <v>586</v>
      </c>
      <c r="AI1102" s="356"/>
      <c r="AJ1102" s="356"/>
      <c r="AK1102" s="356"/>
      <c r="AL1102" s="357" t="s">
        <v>586</v>
      </c>
      <c r="AM1102" s="358"/>
      <c r="AN1102" s="358"/>
      <c r="AO1102" s="359"/>
      <c r="AP1102" s="360" t="s">
        <v>586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2019-05-16T04:12:36Z</cp:lastPrinted>
  <dcterms:created xsi:type="dcterms:W3CDTF">2012-03-13T00:50:25Z</dcterms:created>
  <dcterms:modified xsi:type="dcterms:W3CDTF">2019-05-16T04:12:42Z</dcterms:modified>
</cp:coreProperties>
</file>