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新しいフォルダー\"/>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<sst xmlns="http://schemas.openxmlformats.org/spreadsheetml/2006/main" count="2930" uniqueCount="659">
  <si>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</si>
  <si>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</si>
  <si>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</si>
  <si>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</si>
  <si>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</si>
  <si>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</si>
  <si>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</si>
  <si>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</si>
  <si>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</si>
  <si>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</si>
  <si>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</si>
  <si>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</si>
  <si>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</si>
  <si>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</si>
  <si>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</si>
  <si>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</si>
  <si>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</si>
  <si>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</si>
  <si>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</si>
  <si>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</si>
  <si>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</si>
  <si>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</si>
  <si>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</si>
  <si>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</si>
  <si>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</si>
  <si>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</si>
  <si>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</si>
  <si>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</si>
  <si>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</si>
  <si>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</si>
  <si>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</si>
  <si>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</si>
  <si>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</si>
  <si>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</si>
  <si>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</si>
  <si>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</si>
  <si>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</si>
  <si>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</si>
  <si>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</si>
  <si>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</si>
  <si>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</si>
  <si>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</si>
  <si>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</si>
  <si>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</si>
  <si>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</si>
  <si>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</si>
  <si>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</si>
  <si>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</si>
  <si>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</si>
  <si>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</si>
  <si>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</si>
  <si>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</si>
  <si>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</si>
  <si>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</si>
  <si>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</si>
  <si>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</si>
  <si>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</si>
  <si>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</si>
  <si>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</si>
  <si>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</si>
  <si>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</si>
  <si>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</si>
  <si>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</si>
  <si>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</si>
  <si>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</si>
  <si>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</si>
  <si>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</si>
  <si>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</si>
  <si>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</si>
  <si>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</si>
  <si>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</si>
  <si>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</si>
  <si>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</si>
  <si>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</si>
  <si>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</si>
  <si>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</si>
  <si>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</si>
  <si>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</si>
  <si>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</si>
  <si>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</si>
  <si>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</si>
  <si>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</si>
  <si>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</si>
  <si>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</si>
  <si>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</si>
  <si>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</si>
  <si>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</si>
  <si>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</si>
  <si>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</si>
  <si>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</si>
  <si>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</si>
  <si>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</si>
  <si>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</si>
  <si>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</si>
  <si>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</si>
  <si>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</si>
  <si>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</si>
  <si>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</si>
  <si>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</si>
  <si>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</si>
  <si>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</si>
  <si>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</si>
  <si>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</si>
  <si>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</si>
  <si>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</si>
  <si>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</si>
  <si>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</si>
  <si>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</si>
  <si>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</si>
  <si>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</si>
  <si>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</si>
  <si>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</si>
  <si>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</si>
  <si>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</si>
  <si>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</si>
  <si>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</si>
  <si>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</si>
  <si>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</si>
  <si>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</si>
  <si>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</si>
  <si>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</si>
  <si>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</si>
  <si>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</si>
  <si>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</si>
  <si>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</si>
  <si>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</si>
  <si>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</si>
  <si>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</si>
  <si>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</si>
  <si>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</si>
  <si>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</si>
  <si>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</si>
  <si>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</si>
  <si>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</si>
  <si>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</si>
  <si>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</si>
  <si>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</si>
  <si>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</si>
  <si>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</si>
  <si>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</si>
  <si>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</si>
  <si>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</si>
  <si>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</si>
  <si>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</si>
  <si>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</si>
  <si>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</si>
  <si>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</si>
  <si>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</si>
  <si>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</si>
  <si>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</si>
  <si>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</si>
  <si>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</si>
  <si>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</si>
  <si>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</si>
  <si>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</si>
  <si>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</si>
  <si>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</si>
  <si>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</si>
  <si>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</si>
  <si>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</si>
  <si>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</si>
  <si>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</si>
  <si>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</si>
  <si>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</si>
  <si>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</si>
  <si>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</si>
  <si>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</si>
  <si>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</si>
  <si>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</si>
  <si>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</si>
  <si>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</si>
  <si>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</si>
  <si>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</si>
  <si>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</si>
  <si>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</si>
  <si>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</si>
  <si>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</si>
  <si>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</si>
  <si>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</si>
  <si>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</si>
  <si>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</si>
  <si>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</si>
  <si>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</si>
  <si>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</si>
  <si>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</si>
  <si>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</si>
  <si>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</si>
  <si>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</si>
  <si>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</si>
  <si>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</si>
  <si>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</si>
  <si>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</si>
  <si>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</si>
  <si>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</si>
  <si>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</si>
  <si>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</si>
  <si>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</si>
  <si>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</si>
  <si>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</si>
  <si>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</si>
  <si>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</si>
  <si>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</si>
  <si>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</si>
  <si>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</si>
  <si>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</si>
  <si>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</si>
  <si>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</si>
  <si>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</si>
  <si>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</si>
  <si>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</si>
  <si>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</si>
  <si>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</si>
  <si>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</si>
  <si>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</si>
  <si>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</si>
  <si>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</si>
  <si>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</si>
  <si>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</si>
  <si>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</si>
  <si>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</si>
  <si>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</si>
  <si>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</si>
  <si>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</si>
  <si>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</si>
  <si>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</si>
  <si>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</si>
  <si>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</si>
  <si>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</si>
  <si>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</si>
  <si>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</si>
  <si>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</si>
  <si>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</si>
  <si>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</si>
  <si>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</si>
  <si>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</si>
  <si>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</si>
  <si>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</si>
  <si>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</si>
  <si>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</si>
  <si>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</si>
  <si>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</si>
  <si>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</si>
  <si>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</si>
  <si>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</si>
  <si>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</si>
  <si>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</si>
  <si>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</si>
  <si>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</si>
  <si>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</si>
  <si>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</si>
  <si>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</si>
  <si>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</si>
  <si>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</si>
  <si>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</si>
  <si>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</si>
  <si>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</si>
  <si>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</si>
  <si>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</si>
  <si>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</si>
  <si>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</si>
  <si>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</si>
  <si>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</si>
  <si>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</si>
  <si>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</si>
  <si>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</si>
  <si>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</si>
  <si>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</si>
  <si>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</si>
  <si>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</si>
  <si>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</si>
  <si>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</si>
  <si>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</si>
  <si>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</si>
  <si>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</si>
  <si>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</si>
  <si>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</si>
  <si>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</si>
  <si>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</si>
  <si>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</si>
  <si>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</si>
  <si>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</si>
  <si>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</si>
  <si>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</si>
  <si>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</si>
  <si>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</si>
  <si>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</si>
  <si>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</si>
  <si>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</si>
  <si>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</si>
  <si>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</si>
  <si>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</si>
  <si>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</si>
  <si>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</si>
  <si>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</si>
  <si>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</si>
  <si>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</si>
  <si>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</si>
  <si>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</si>
  <si>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</si>
  <si>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</si>
  <si>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</si>
  <si>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</si>
  <si>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</si>
  <si>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</si>
  <si>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</si>
  <si>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</si>
  <si>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</si>
  <si>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</si>
  <si>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</si>
  <si>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</si>
  <si>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</si>
  <si>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</si>
  <si>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</si>
  <si>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</si>
  <si>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</si>
  <si>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</si>
  <si>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</si>
  <si>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</si>
  <si>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</si>
  <si>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</si>
  <si>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</si>
  <si>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</si>
  <si>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</si>
  <si>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</si>
  <si>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</si>
  <si>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</si>
  <si>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</si>
  <si>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</si>
  <si>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</si>
  <si>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</si>
  <si>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</si>
  <si>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</si>
  <si>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</si>
  <si>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</si>
  <si>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</si>
  <si>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</si>
  <si>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</si>
  <si>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</si>
  <si>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</si>
  <si>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</si>
  <si>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</si>
  <si>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</si>
  <si>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</si>
  <si>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</si>
  <si>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</si>
  <si>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</si>
  <si>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</si>
  <si>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</si>
  <si>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</si>
  <si>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</si>
  <si>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</si>
  <si>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</si>
  <si>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</si>
  <si>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</si>
  <si>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</si>
  <si>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</si>
  <si>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</si>
  <si>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</si>
  <si>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</si>
  <si>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</si>
  <si>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</si>
  <si>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</si>
  <si>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</si>
  <si>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</si>
  <si>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</si>
  <si>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</si>
  <si>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</si>
  <si>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</si>
  <si>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</si>
  <si>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</si>
  <si>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</si>
  <si>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</si>
  <si>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</si>
  <si>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</si>
  <si>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</si>
  <si>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</si>
  <si>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</si>
  <si>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</si>
  <si>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</si>
  <si>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</si>
  <si>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</si>
  <si>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</si>
  <si>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</si>
  <si>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</si>
  <si>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</si>
  <si>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</si>
  <si>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</si>
  <si>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</si>
  <si>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</si>
  <si>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</si>
  <si>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</si>
  <si>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</si>
  <si>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</si>
  <si>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</si>
  <si>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</si>
  <si>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</si>
  <si>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</si>
  <si>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</si>
  <si>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</si>
  <si>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</si>
  <si>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</si>
  <si>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</si>
  <si>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</si>
  <si>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</si>
  <si>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</si>
  <si>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</si>
  <si>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</si>
  <si>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</si>
  <si>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</si>
  <si>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</si>
  <si>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</si>
  <si>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</si>
  <si>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</si>
  <si>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</si>
  <si>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</si>
  <si>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</si>
  <si>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</si>
  <si>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</si>
  <si>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</si>
  <si>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</si>
  <si>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</si>
  <si>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</si>
  <si>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</si>
  <si>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</si>
  <si>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</si>
  <si>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</si>
  <si>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</si>
  <si>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</si>
  <si>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</si>
  <si>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</si>
  <si>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</si>
  <si>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</si>
  <si>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</si>
  <si>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</si>
  <si>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</si>
  <si>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</si>
  <si>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</si>
  <si>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</si>
  <si>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</si>
  <si>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</si>
  <si>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</si>
  <si>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</si>
  <si>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</si>
  <si>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</si>
  <si>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</si>
  <si>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</si>
  <si>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</si>
  <si>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</si>
  <si>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</si>
  <si>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</si>
  <si>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</si>
  <si>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</si>
  <si>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</si>
  <si>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</si>
  <si>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</si>
  <si>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</si>
  <si>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</si>
  <si>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</si>
  <si>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</si>
  <si>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</si>
  <si>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</si>
  <si>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</si>
  <si>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</si>
  <si>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</si>
  <si>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</si>
  <si>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</si>
  <si>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</si>
  <si>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</si>
  <si>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</si>
  <si>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</si>
  <si>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</si>
  <si>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</si>
  <si>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</si>
  <si>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</si>
  <si>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</si>
  <si>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</si>
  <si>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</si>
  <si>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</si>
  <si>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</si>
  <si>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</si>
  <si>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</si>
  <si>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</si>
  <si>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</si>
  <si>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</si>
  <si>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</si>
  <si>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</si>
  <si>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</si>
  <si>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</si>
  <si>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</si>
  <si>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</si>
  <si>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</si>
  <si>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</si>
  <si>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</si>
  <si>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</si>
  <si>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</si>
  <si>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</si>
  <si>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</si>
  <si>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</si>
  <si>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</si>
  <si>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</si>
  <si>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</si>
  <si>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</si>
  <si>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</si>
  <si>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</si>
  <si>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</si>
  <si>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</si>
  <si>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</si>
  <si>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</si>
  <si>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</si>
  <si>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</si>
  <si>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</si>
  <si>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</si>
  <si>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</si>
  <si>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</si>
  <si>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</si>
  <si>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</si>
  <si>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</si>
  <si>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</si>
  <si>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</si>
  <si>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</si>
  <si>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</si>
  <si>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</si>
  <si>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</si>
  <si>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</si>
  <si>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</si>
  <si>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</si>
  <si>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</si>
  <si>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</si>
  <si>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</si>
  <si>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</si>
  <si>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</si>
  <si>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</si>
  <si>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</si>
  <si>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</si>
  <si>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</si>
  <si>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</si>
  <si>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</si>
  <si>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</si>
  <si>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</si>
  <si>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</si>
  <si>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</si>
  <si>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</si>
  <si>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</si>
  <si>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</si>
  <si>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</si>
  <si>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</si>
  <si>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</si>
  <si>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</si>
  <si>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</si>
  <si>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</si>
  <si>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</si>
  <si>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</si>
  <si>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</si>
  <si>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</si>
  <si>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</si>
  <si>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</si>
  <si>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</si>
  <si>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</si>
  <si>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</si>
  <si>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</si>
  <si>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</si>
  <si>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</si>
  <si>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</si>
  <si>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</si>
  <si>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</si>
  <si>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</si>
  <si>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</si>
  <si>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</si>
  <si>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</si>
  <si>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</si>
  <si>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療養費制度の見直し等に要する経費</t>
    <phoneticPr fontId="5"/>
  </si>
  <si>
    <t>医療課保健医療企画調査室</t>
    <phoneticPr fontId="5"/>
  </si>
  <si>
    <t>樋口 俊宏</t>
    <phoneticPr fontId="5"/>
  </si>
  <si>
    <t>〇療養費支給申請書の電子化に向けた調査について以下の調査等を実施する。
　・柔道整復療養費支給申請書の電子化に向けた実証事業等
　・あん摩マッサージ指圧、はり・きゅう療養費の電子請求の導入に向けた調査等　など
〇既製品として流通している治療用装具の実勢価格等の調査を実施する。
〇あん摩マッサージ指圧、はり・きゅう療養費の受領委任制度導入に係る施術所・施術管理者情報等のデータ入力業務を行う。
〇その他、療養費検討専門委員会での意見を踏まえ、療養費制度の見直しを行うために必要な調査する。</t>
    <phoneticPr fontId="5"/>
  </si>
  <si>
    <t xml:space="preserve">　療養費制度については、現在、社会保障審議会医療保険部会の下に設置された療養費検討専門委員会において、制度のあり方等についての議論が行われており、同委員会の議論を踏まえ、適正化に向けた必要な施策等を講じることとしている。
</t>
    <phoneticPr fontId="5"/>
  </si>
  <si>
    <t>-</t>
  </si>
  <si>
    <t>-</t>
    <phoneticPr fontId="5"/>
  </si>
  <si>
    <t>「柔道整復師の施術に係る療養費について」
（平成25年9月4日保発0904第2号保険局長通知）等</t>
    <phoneticPr fontId="5"/>
  </si>
  <si>
    <t>○</t>
  </si>
  <si>
    <t>-</t>
    <phoneticPr fontId="5"/>
  </si>
  <si>
    <t>-</t>
    <phoneticPr fontId="5"/>
  </si>
  <si>
    <t>-</t>
    <phoneticPr fontId="5"/>
  </si>
  <si>
    <t>-</t>
    <phoneticPr fontId="5"/>
  </si>
  <si>
    <t>-</t>
    <phoneticPr fontId="5"/>
  </si>
  <si>
    <t>-</t>
    <phoneticPr fontId="5"/>
  </si>
  <si>
    <t>-</t>
    <phoneticPr fontId="5"/>
  </si>
  <si>
    <t>-</t>
    <phoneticPr fontId="5"/>
  </si>
  <si>
    <t>社会保険基礎調査委託費</t>
    <phoneticPr fontId="5"/>
  </si>
  <si>
    <t>-</t>
    <phoneticPr fontId="5"/>
  </si>
  <si>
    <t>-</t>
    <phoneticPr fontId="5"/>
  </si>
  <si>
    <t>-</t>
    <phoneticPr fontId="5"/>
  </si>
  <si>
    <t>-</t>
    <phoneticPr fontId="5"/>
  </si>
  <si>
    <t>-</t>
    <phoneticPr fontId="5"/>
  </si>
  <si>
    <t>-</t>
    <phoneticPr fontId="5"/>
  </si>
  <si>
    <t>　本事業について、社会保障審議会医療保険部会の下に設置された、療養費検討専門委員会での議論を踏まえ、今後療養費制度等の適正化に向けた施策を行うための基礎調査等を目的としており、統計的な調査の実施ではないため、直接的に測ることのできる指標を示すことは困難。</t>
    <phoneticPr fontId="5"/>
  </si>
  <si>
    <t>　本調達の実施を把握する間接的な指標として、ヒアリングの実施を行う予定の保険者、施術所の数を指標とする。</t>
    <phoneticPr fontId="5"/>
  </si>
  <si>
    <t>政策大目標９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</si>
  <si>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</si>
  <si>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</si>
  <si>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</si>
  <si>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</si>
  <si>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</si>
  <si>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</si>
  <si>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療養費制度については、現在、社会保障審議会医療保険部会の下に設置された療養費検討専門委員会において、制度のあり方等についての議論が行われており、同委員会の議論を踏まえ、適正化に向けた必要な施策等を講じるための事業を行うことにより安定的・効率的な医療保険制度の構築に資するものである。</t>
    <phoneticPr fontId="5"/>
  </si>
  <si>
    <t>無</t>
  </si>
  <si>
    <t>‐</t>
  </si>
  <si>
    <t>療養費制度の適正化については、医療費の適正化に資するものであるため、広く国民のニーズがある。</t>
    <phoneticPr fontId="5"/>
  </si>
  <si>
    <t>療養費制度の適正化に向けた見直しを行うための調査が目的であることから、国が実施すべき事業である。</t>
    <phoneticPr fontId="5"/>
  </si>
  <si>
    <t>療養費制度の適正化については、医療費の適正化に資するものであるため、広く国民のニーズがあり、優先度の高い事業である。</t>
    <phoneticPr fontId="5"/>
  </si>
  <si>
    <t>一般競争・最低価格による入札方式を採っており、支出先の選定に競争性を確保している。また、複数事業者からの応札が行われた。</t>
    <phoneticPr fontId="5"/>
  </si>
  <si>
    <t>一般競争入札により、適正なコスト水準に務めている。</t>
    <phoneticPr fontId="5"/>
  </si>
  <si>
    <t>人件費等、調査の実施にあたり必要最低限のものに限定されている。</t>
    <phoneticPr fontId="5"/>
  </si>
  <si>
    <t>一般競争入札を利用している。</t>
    <phoneticPr fontId="5"/>
  </si>
  <si>
    <t>目標とする数の保険者、施術所、審査支払機関にヒアリングを実施できた。</t>
    <phoneticPr fontId="5"/>
  </si>
  <si>
    <t>療養費支給申請書の電子化に向けた実態調査のため、実施した方法以外の代替手段はない。</t>
    <phoneticPr fontId="5"/>
  </si>
  <si>
    <t>活動実績は、見込みに見合ったものとなっている。</t>
    <phoneticPr fontId="5"/>
  </si>
  <si>
    <t>柔道整復施術療養費支給申請書の電子化における検討の基礎資料として活用する。</t>
    <phoneticPr fontId="5"/>
  </si>
  <si>
    <t>療養費検討専門委員会における議論の整理状況を踏まえた予算額の見直しを行うとともに、競争性のある契約を実施することにより適正な予算の執行に努める。</t>
    <phoneticPr fontId="5"/>
  </si>
  <si>
    <t>-</t>
    <phoneticPr fontId="5"/>
  </si>
  <si>
    <t>A.アクト・ジャパン</t>
    <phoneticPr fontId="5"/>
  </si>
  <si>
    <t>株式会社アクト・ジャパン</t>
    <rPh sb="0" eb="4">
      <t>カブシキガイシャ</t>
    </rPh>
    <phoneticPr fontId="5"/>
  </si>
  <si>
    <t>申出書データ入力、書類作成等</t>
    <phoneticPr fontId="5"/>
  </si>
  <si>
    <t>申出書データ入力、書類作成等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</si>
  <si>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</si>
  <si>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</si>
  <si>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</si>
  <si>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</si>
  <si>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</si>
  <si>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</si>
  <si>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</si>
  <si>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</si>
  <si>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</si>
  <si>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</si>
  <si>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</si>
  <si>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</si>
  <si>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</si>
  <si>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</si>
  <si>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</si>
  <si>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</si>
  <si>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</si>
  <si>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雑役務費</t>
    <rPh sb="0" eb="1">
      <t>ザツ</t>
    </rPh>
    <rPh sb="1" eb="4">
      <t>エキムヒ</t>
    </rPh>
    <phoneticPr fontId="5"/>
  </si>
  <si>
    <t>申出書データ入力、書類作成等</t>
    <phoneticPr fontId="5"/>
  </si>
  <si>
    <t>-</t>
    <phoneticPr fontId="5"/>
  </si>
  <si>
    <t>-</t>
    <phoneticPr fontId="5"/>
  </si>
  <si>
    <t>-</t>
    <phoneticPr fontId="5"/>
  </si>
  <si>
    <t>点検対象外</t>
    <rPh sb="0" eb="2">
      <t>テンケン</t>
    </rPh>
    <rPh sb="2" eb="5">
      <t>タイショウガイ</t>
    </rPh>
    <phoneticPr fontId="5"/>
  </si>
  <si>
    <t>－</t>
    <phoneticPr fontId="5"/>
  </si>
  <si>
    <t>新29-0024</t>
    <rPh sb="0" eb="1">
      <t>シン</t>
    </rPh>
    <phoneticPr fontId="5"/>
  </si>
  <si>
    <t>保険局</t>
    <rPh sb="0" eb="3">
      <t>ホケンキョク</t>
    </rPh>
    <phoneticPr fontId="5"/>
  </si>
  <si>
    <t>B.</t>
    <phoneticPr fontId="5"/>
  </si>
  <si>
    <t>-</t>
    <phoneticPr fontId="5"/>
  </si>
  <si>
    <t>-</t>
    <phoneticPr fontId="5"/>
  </si>
  <si>
    <t>療養費検討専門委員会における議論の進展状況から、平成30年度の調査等の実施は、柔道整復療養費支給申請書の電子化に向けた実証事業のみとなったため。</t>
    <phoneticPr fontId="5"/>
  </si>
  <si>
    <t>-</t>
    <phoneticPr fontId="5"/>
  </si>
  <si>
    <t>-</t>
    <phoneticPr fontId="5"/>
  </si>
  <si>
    <t>-</t>
    <phoneticPr fontId="5"/>
  </si>
  <si>
    <t>-</t>
    <phoneticPr fontId="5"/>
  </si>
  <si>
    <t>-</t>
    <phoneticPr fontId="5"/>
  </si>
  <si>
    <t>平成30年度予算においては、社会保障審議会医療保険部会の下に設置された療養費検討専門委員会において、療養費制度のあり方等についての議論を進めている最中で、適正化に向けて必要な調査等に要する額を確保したが、議論の進展状況から実施に至らなかった調査があるため、執行率が低かったものである。
実施した柔道整復療養費支給申請書の電子化に向けた実証事業は、ヒアリング対象の保険者、施術所、審査支払機関の全てに実施した。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</si>
</sst>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12875</xdr:colOff>
      <xdr:row>740</xdr:row>
      <xdr:rowOff>334662</xdr:rowOff>
    </xdr:from>
    <xdr:to>
      <xdr:col>31</xdr:col>
      <xdr:colOff>12873</xdr:colOff>
      <xdr:row>743</xdr:row>
      <xdr:rowOff>51487</xdr:rowOff>
    </xdr:to>
    <xdr:sp macro="" textlink="">
      <xdr:nvSpPr>
        <xdr:cNvPr id="4" name="正方形/長方形 3"/>
        <xdr:cNvSpPr/>
      </xdr:nvSpPr>
      <xdr:spPr>
        <a:xfrm>
          <a:off x="3925848" y="45539797"/>
          <a:ext cx="2471349" cy="75942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６．７百万円</a:t>
          </a:r>
        </a:p>
      </xdr:txBody>
    </xdr:sp>
    <xdr:clientData/>
  </xdr:twoCellAnchor>
  <xdr:twoCellAnchor>
    <xdr:from>
      <xdr:col>16</xdr:col>
      <xdr:colOff>106317</xdr:colOff>
      <xdr:row>747</xdr:row>
      <xdr:rowOff>12871</xdr:rowOff>
    </xdr:from>
    <xdr:to>
      <xdr:col>16</xdr:col>
      <xdr:colOff>115843</xdr:colOff>
      <xdr:row>748</xdr:row>
      <xdr:rowOff>0</xdr:rowOff>
    </xdr:to>
    <xdr:cxnSp macro="">
      <xdr:nvCxnSpPr>
        <xdr:cNvPr id="7" name="直線矢印コネクタ 6"/>
        <xdr:cNvCxnSpPr/>
      </xdr:nvCxnSpPr>
      <xdr:spPr>
        <a:xfrm>
          <a:off x="3401452" y="47650743"/>
          <a:ext cx="9526" cy="3346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191010</xdr:colOff>
      <xdr:row>748</xdr:row>
      <xdr:rowOff>128717</xdr:rowOff>
    </xdr:from>
    <xdr:to>
      <xdr:col>23</xdr:col>
      <xdr:colOff>23679</xdr:colOff>
      <xdr:row>753</xdr:row>
      <xdr:rowOff>75168</xdr:rowOff>
    </xdr:to>
    <xdr:grpSp>
      <xdr:nvGrpSpPr>
        <xdr:cNvPr id="12" name="グループ化 11"/>
        <xdr:cNvGrpSpPr/>
      </xdr:nvGrpSpPr>
      <xdr:grpSpPr>
        <a:xfrm>
          <a:off x="2036904" y="45828122"/>
          <a:ext cx="2249856" cy="1738181"/>
          <a:chOff x="3898038" y="48114122"/>
          <a:chExt cx="2509967" cy="1684120"/>
        </a:xfrm>
      </xdr:grpSpPr>
      <xdr:sp macro="" textlink="">
        <xdr:nvSpPr>
          <xdr:cNvPr id="9" name="正方形/長方形 8"/>
          <xdr:cNvSpPr/>
        </xdr:nvSpPr>
        <xdr:spPr>
          <a:xfrm>
            <a:off x="3898040" y="48498210"/>
            <a:ext cx="2471349" cy="75942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株式会社アクト・ジャパン</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sp macro="" textlink="">
        <xdr:nvSpPr>
          <xdr:cNvPr id="10" name="テキスト ボックス 9"/>
          <xdr:cNvSpPr txBox="1"/>
        </xdr:nvSpPr>
        <xdr:spPr>
          <a:xfrm>
            <a:off x="3900101" y="48114122"/>
            <a:ext cx="2458480"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1" name="大かっこ 10"/>
          <xdr:cNvSpPr/>
        </xdr:nvSpPr>
        <xdr:spPr>
          <a:xfrm>
            <a:off x="3898038" y="49360606"/>
            <a:ext cx="2509967" cy="437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申出書データ入力、書類作成等</a:t>
            </a:r>
          </a:p>
        </xdr:txBody>
      </xdr:sp>
    </xdr:grpSp>
    <xdr:clientData/>
  </xdr:twoCellAnchor>
  <xdr:twoCellAnchor>
    <xdr:from>
      <xdr:col>27</xdr:col>
      <xdr:colOff>201829</xdr:colOff>
      <xdr:row>748</xdr:row>
      <xdr:rowOff>126653</xdr:rowOff>
    </xdr:from>
    <xdr:to>
      <xdr:col>40</xdr:col>
      <xdr:colOff>34499</xdr:colOff>
      <xdr:row>753</xdr:row>
      <xdr:rowOff>73104</xdr:rowOff>
    </xdr:to>
    <xdr:grpSp>
      <xdr:nvGrpSpPr>
        <xdr:cNvPr id="13" name="グループ化 12"/>
        <xdr:cNvGrpSpPr/>
      </xdr:nvGrpSpPr>
      <xdr:grpSpPr>
        <a:xfrm>
          <a:off x="5191075" y="45826058"/>
          <a:ext cx="2257478" cy="1738181"/>
          <a:chOff x="3898038" y="48114122"/>
          <a:chExt cx="2509967" cy="1684120"/>
        </a:xfrm>
      </xdr:grpSpPr>
      <xdr:sp macro="" textlink="">
        <xdr:nvSpPr>
          <xdr:cNvPr id="14" name="正方形/長方形 13"/>
          <xdr:cNvSpPr/>
        </xdr:nvSpPr>
        <xdr:spPr>
          <a:xfrm>
            <a:off x="3898040" y="48498210"/>
            <a:ext cx="2471349" cy="759426"/>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株式会社アクト・ジャパン</a:t>
            </a:r>
            <a:endParaRPr kumimoji="1" lang="en-US" altLang="ja-JP" sz="1100">
              <a:solidFill>
                <a:sysClr val="windowText" lastClr="000000"/>
              </a:solidFill>
            </a:endParaRPr>
          </a:p>
          <a:p>
            <a:pPr algn="ctr"/>
            <a:r>
              <a:rPr kumimoji="1" lang="ja-JP" altLang="en-US" sz="1100">
                <a:solidFill>
                  <a:sysClr val="windowText" lastClr="000000"/>
                </a:solidFill>
              </a:rPr>
              <a:t>０．７百万円</a:t>
            </a:r>
          </a:p>
        </xdr:txBody>
      </xdr:sp>
      <xdr:sp macro="" textlink="">
        <xdr:nvSpPr>
          <xdr:cNvPr id="15" name="テキスト ボックス 14"/>
          <xdr:cNvSpPr txBox="1"/>
        </xdr:nvSpPr>
        <xdr:spPr>
          <a:xfrm>
            <a:off x="3900101" y="48114122"/>
            <a:ext cx="2458480"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sp macro="" textlink="">
        <xdr:nvSpPr>
          <xdr:cNvPr id="16" name="大かっこ 15"/>
          <xdr:cNvSpPr/>
        </xdr:nvSpPr>
        <xdr:spPr>
          <a:xfrm>
            <a:off x="3898038" y="49360606"/>
            <a:ext cx="2509967" cy="4376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申出書データ入力、書類作成等</a:t>
            </a:r>
          </a:p>
        </xdr:txBody>
      </xdr:sp>
    </xdr:grpSp>
    <xdr:clientData/>
  </xdr:twoCellAnchor>
  <xdr:twoCellAnchor>
    <xdr:from>
      <xdr:col>33</xdr:col>
      <xdr:colOff>65641</xdr:colOff>
      <xdr:row>746</xdr:row>
      <xdr:rowOff>345472</xdr:rowOff>
    </xdr:from>
    <xdr:to>
      <xdr:col>33</xdr:col>
      <xdr:colOff>75167</xdr:colOff>
      <xdr:row>747</xdr:row>
      <xdr:rowOff>332600</xdr:rowOff>
    </xdr:to>
    <xdr:cxnSp macro="">
      <xdr:nvCxnSpPr>
        <xdr:cNvPr id="20" name="直線矢印コネクタ 19"/>
        <xdr:cNvCxnSpPr/>
      </xdr:nvCxnSpPr>
      <xdr:spPr>
        <a:xfrm>
          <a:off x="6861857" y="47635810"/>
          <a:ext cx="9526" cy="3346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102973</xdr:colOff>
      <xdr:row>747</xdr:row>
      <xdr:rowOff>25743</xdr:rowOff>
    </xdr:from>
    <xdr:to>
      <xdr:col>33</xdr:col>
      <xdr:colOff>77230</xdr:colOff>
      <xdr:row>747</xdr:row>
      <xdr:rowOff>25743</xdr:rowOff>
    </xdr:to>
    <xdr:cxnSp macro="">
      <xdr:nvCxnSpPr>
        <xdr:cNvPr id="22" name="直線コネクタ 21"/>
        <xdr:cNvCxnSpPr/>
      </xdr:nvCxnSpPr>
      <xdr:spPr>
        <a:xfrm>
          <a:off x="3398108" y="47663615"/>
          <a:ext cx="347533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12871</xdr:colOff>
      <xdr:row>743</xdr:row>
      <xdr:rowOff>51487</xdr:rowOff>
    </xdr:from>
    <xdr:to>
      <xdr:col>25</xdr:col>
      <xdr:colOff>12874</xdr:colOff>
      <xdr:row>747</xdr:row>
      <xdr:rowOff>12871</xdr:rowOff>
    </xdr:to>
    <xdr:cxnSp macro="">
      <xdr:nvCxnSpPr>
        <xdr:cNvPr id="24" name="直線コネクタ 23"/>
        <xdr:cNvCxnSpPr>
          <a:endCxn id="4" idx="2"/>
        </xdr:cNvCxnSpPr>
      </xdr:nvCxnSpPr>
      <xdr:spPr>
        <a:xfrm flipV="1">
          <a:off x="5161520" y="46299223"/>
          <a:ext cx="3" cy="13515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193074</xdr:colOff>
      <xdr:row>743</xdr:row>
      <xdr:rowOff>205947</xdr:rowOff>
    </xdr:from>
    <xdr:to>
      <xdr:col>31</xdr:col>
      <xdr:colOff>25744</xdr:colOff>
      <xdr:row>744</xdr:row>
      <xdr:rowOff>296049</xdr:rowOff>
    </xdr:to>
    <xdr:sp macro="" textlink="">
      <xdr:nvSpPr>
        <xdr:cNvPr id="5" name="大かっこ 4"/>
        <xdr:cNvSpPr/>
      </xdr:nvSpPr>
      <xdr:spPr>
        <a:xfrm>
          <a:off x="3900101" y="46453683"/>
          <a:ext cx="2509967" cy="43763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業務の企画、全体調整等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4" zoomScale="74" zoomScaleNormal="75" zoomScaleSheetLayoutView="74" zoomScalePageLayoutView="85" workbookViewId="0">
      <selection activeCell="G726" sqref="G726:AX72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312</v>
      </c>
      <c r="AT2" s="941"/>
      <c r="AU2" s="941"/>
      <c r="AV2" s="52" t="str">
        <f>IF(AW2="", "", "-")</f>
        <v/>
      </c>
      <c r="AW2" s="912"/>
      <c r="AX2" s="912"/>
    </row>
    <row r="3" spans="1:50" ht="21" customHeight="1" thickBot="1" x14ac:dyDescent="0.25">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2">
      <c r="A4" s="705" t="s">
        <v>25</v>
      </c>
      <c r="B4" s="706"/>
      <c r="C4" s="706"/>
      <c r="D4" s="706"/>
      <c r="E4" s="706"/>
      <c r="F4" s="706"/>
      <c r="G4" s="682" t="s">
        <v>570</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648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2">
      <c r="A5" s="693" t="s">
        <v>67</v>
      </c>
      <c r="B5" s="694"/>
      <c r="C5" s="694"/>
      <c r="D5" s="694"/>
      <c r="E5" s="694"/>
      <c r="F5" s="695"/>
      <c r="G5" s="840" t="s">
        <v>77</v>
      </c>
      <c r="H5" s="841"/>
      <c r="I5" s="841"/>
      <c r="J5" s="841"/>
      <c r="K5" s="841"/>
      <c r="L5" s="841"/>
      <c r="M5" s="842" t="s">
        <v>66</v>
      </c>
      <c r="N5" s="843"/>
      <c r="O5" s="843"/>
      <c r="P5" s="843"/>
      <c r="Q5" s="843"/>
      <c r="R5" s="844"/>
      <c r="S5" s="845" t="s">
        <v>131</v>
      </c>
      <c r="T5" s="841"/>
      <c r="U5" s="841"/>
      <c r="V5" s="841"/>
      <c r="W5" s="841"/>
      <c r="X5" s="846"/>
      <c r="Y5" s="699" t="s">
        <v>3</v>
      </c>
      <c r="Z5" s="543"/>
      <c r="AA5" s="543"/>
      <c r="AB5" s="543"/>
      <c r="AC5" s="543"/>
      <c r="AD5" s="544"/>
      <c r="AE5" s="700" t="s">
        <v>571</v>
      </c>
      <c r="AF5" s="700"/>
      <c r="AG5" s="700"/>
      <c r="AH5" s="700"/>
      <c r="AI5" s="700"/>
      <c r="AJ5" s="700"/>
      <c r="AK5" s="700"/>
      <c r="AL5" s="700"/>
      <c r="AM5" s="700"/>
      <c r="AN5" s="700"/>
      <c r="AO5" s="700"/>
      <c r="AP5" s="701"/>
      <c r="AQ5" s="702" t="s">
        <v>572</v>
      </c>
      <c r="AR5" s="703"/>
      <c r="AS5" s="703"/>
      <c r="AT5" s="703"/>
      <c r="AU5" s="703"/>
      <c r="AV5" s="703"/>
      <c r="AW5" s="703"/>
      <c r="AX5" s="704"/>
    </row>
    <row r="6" spans="1:50" ht="39" customHeight="1" x14ac:dyDescent="0.2">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3" t="s">
        <v>515</v>
      </c>
      <c r="Z7" s="443"/>
      <c r="AA7" s="443"/>
      <c r="AB7" s="443"/>
      <c r="AC7" s="443"/>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2">
      <c r="A8" s="495" t="s">
        <v>378</v>
      </c>
      <c r="B8" s="496"/>
      <c r="C8" s="496"/>
      <c r="D8" s="496"/>
      <c r="E8" s="496"/>
      <c r="F8" s="497"/>
      <c r="G8" s="942" t="str">
        <f>入力規則等!A28</f>
        <v>-</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2">
      <c r="A9" s="850" t="s">
        <v>23</v>
      </c>
      <c r="B9" s="851"/>
      <c r="C9" s="851"/>
      <c r="D9" s="851"/>
      <c r="E9" s="851"/>
      <c r="F9" s="851"/>
      <c r="G9" s="852" t="s">
        <v>574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2">
      <c r="A10" s="660" t="s">
        <v>30</v>
      </c>
      <c r="B10" s="661"/>
      <c r="C10" s="661"/>
      <c r="D10" s="661"/>
      <c r="E10" s="661"/>
      <c r="F10" s="661"/>
      <c r="G10" s="755" t="s">
        <v>573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2">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2">
      <c r="A12" s="944" t="s">
        <v>24</v>
      </c>
      <c r="B12" s="945"/>
      <c r="C12" s="945"/>
      <c r="D12" s="945"/>
      <c r="E12" s="945"/>
      <c r="F12" s="946"/>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3"/>
    </row>
    <row r="13" spans="1:50" ht="21" customHeight="1" x14ac:dyDescent="0.2">
      <c r="A13" s="614"/>
      <c r="B13" s="615"/>
      <c r="C13" s="615"/>
      <c r="D13" s="615"/>
      <c r="E13" s="615"/>
      <c r="F13" s="616"/>
      <c r="G13" s="724" t="s">
        <v>6</v>
      </c>
      <c r="H13" s="725"/>
      <c r="I13" s="765" t="s">
        <v>7</v>
      </c>
      <c r="J13" s="766"/>
      <c r="K13" s="766"/>
      <c r="L13" s="766"/>
      <c r="M13" s="766"/>
      <c r="N13" s="766"/>
      <c r="O13" s="767"/>
      <c r="P13" s="657" t="s">
        <v>579</v>
      </c>
      <c r="Q13" s="658"/>
      <c r="R13" s="658"/>
      <c r="S13" s="658"/>
      <c r="T13" s="658"/>
      <c r="U13" s="658"/>
      <c r="V13" s="659"/>
      <c r="W13" s="657">
        <v>26</v>
      </c>
      <c r="X13" s="658"/>
      <c r="Y13" s="658"/>
      <c r="Z13" s="658"/>
      <c r="AA13" s="658"/>
      <c r="AB13" s="658"/>
      <c r="AC13" s="659"/>
      <c r="AD13" s="657">
        <v>60</v>
      </c>
      <c r="AE13" s="658"/>
      <c r="AF13" s="658"/>
      <c r="AG13" s="658"/>
      <c r="AH13" s="658"/>
      <c r="AI13" s="658"/>
      <c r="AJ13" s="659"/>
      <c r="AK13" s="657">
        <v>49</v>
      </c>
      <c r="AL13" s="658"/>
      <c r="AM13" s="658"/>
      <c r="AN13" s="658"/>
      <c r="AO13" s="658"/>
      <c r="AP13" s="658"/>
      <c r="AQ13" s="659"/>
      <c r="AR13" s="920"/>
      <c r="AS13" s="921"/>
      <c r="AT13" s="921"/>
      <c r="AU13" s="921"/>
      <c r="AV13" s="921"/>
      <c r="AW13" s="921"/>
      <c r="AX13" s="922"/>
    </row>
    <row r="14" spans="1:50" ht="21" customHeight="1" x14ac:dyDescent="0.2">
      <c r="A14" s="614"/>
      <c r="B14" s="615"/>
      <c r="C14" s="615"/>
      <c r="D14" s="615"/>
      <c r="E14" s="615"/>
      <c r="F14" s="616"/>
      <c r="G14" s="726"/>
      <c r="H14" s="727"/>
      <c r="I14" s="712" t="s">
        <v>8</v>
      </c>
      <c r="J14" s="763"/>
      <c r="K14" s="763"/>
      <c r="L14" s="763"/>
      <c r="M14" s="763"/>
      <c r="N14" s="763"/>
      <c r="O14" s="764"/>
      <c r="P14" s="657" t="s">
        <v>580</v>
      </c>
      <c r="Q14" s="658"/>
      <c r="R14" s="658"/>
      <c r="S14" s="658"/>
      <c r="T14" s="658"/>
      <c r="U14" s="658"/>
      <c r="V14" s="659"/>
      <c r="W14" s="657" t="s">
        <v>581</v>
      </c>
      <c r="X14" s="658"/>
      <c r="Y14" s="658"/>
      <c r="Z14" s="658"/>
      <c r="AA14" s="658"/>
      <c r="AB14" s="658"/>
      <c r="AC14" s="659"/>
      <c r="AD14" s="657" t="s">
        <v>581</v>
      </c>
      <c r="AE14" s="658"/>
      <c r="AF14" s="658"/>
      <c r="AG14" s="658"/>
      <c r="AH14" s="658"/>
      <c r="AI14" s="658"/>
      <c r="AJ14" s="659"/>
      <c r="AK14" s="657" t="s">
        <v>581</v>
      </c>
      <c r="AL14" s="658"/>
      <c r="AM14" s="658"/>
      <c r="AN14" s="658"/>
      <c r="AO14" s="658"/>
      <c r="AP14" s="658"/>
      <c r="AQ14" s="659"/>
      <c r="AR14" s="789"/>
      <c r="AS14" s="789"/>
      <c r="AT14" s="789"/>
      <c r="AU14" s="789"/>
      <c r="AV14" s="789"/>
      <c r="AW14" s="789"/>
      <c r="AX14" s="790"/>
    </row>
    <row r="15" spans="1:50" ht="21" customHeight="1" x14ac:dyDescent="0.2">
      <c r="A15" s="614"/>
      <c r="B15" s="615"/>
      <c r="C15" s="615"/>
      <c r="D15" s="615"/>
      <c r="E15" s="615"/>
      <c r="F15" s="616"/>
      <c r="G15" s="726"/>
      <c r="H15" s="727"/>
      <c r="I15" s="712" t="s">
        <v>51</v>
      </c>
      <c r="J15" s="713"/>
      <c r="K15" s="713"/>
      <c r="L15" s="713"/>
      <c r="M15" s="713"/>
      <c r="N15" s="713"/>
      <c r="O15" s="714"/>
      <c r="P15" s="657" t="s">
        <v>581</v>
      </c>
      <c r="Q15" s="658"/>
      <c r="R15" s="658"/>
      <c r="S15" s="658"/>
      <c r="T15" s="658"/>
      <c r="U15" s="658"/>
      <c r="V15" s="659"/>
      <c r="W15" s="657" t="s">
        <v>583</v>
      </c>
      <c r="X15" s="658"/>
      <c r="Y15" s="658"/>
      <c r="Z15" s="658"/>
      <c r="AA15" s="658"/>
      <c r="AB15" s="658"/>
      <c r="AC15" s="659"/>
      <c r="AD15" s="657" t="s">
        <v>584</v>
      </c>
      <c r="AE15" s="658"/>
      <c r="AF15" s="658"/>
      <c r="AG15" s="658"/>
      <c r="AH15" s="658"/>
      <c r="AI15" s="658"/>
      <c r="AJ15" s="659"/>
      <c r="AK15" s="657" t="s">
        <v>586</v>
      </c>
      <c r="AL15" s="658"/>
      <c r="AM15" s="658"/>
      <c r="AN15" s="658"/>
      <c r="AO15" s="658"/>
      <c r="AP15" s="658"/>
      <c r="AQ15" s="659"/>
      <c r="AR15" s="657"/>
      <c r="AS15" s="658"/>
      <c r="AT15" s="658"/>
      <c r="AU15" s="658"/>
      <c r="AV15" s="658"/>
      <c r="AW15" s="658"/>
      <c r="AX15" s="807"/>
    </row>
    <row r="16" spans="1:50" ht="21" customHeight="1" x14ac:dyDescent="0.2">
      <c r="A16" s="614"/>
      <c r="B16" s="615"/>
      <c r="C16" s="615"/>
      <c r="D16" s="615"/>
      <c r="E16" s="615"/>
      <c r="F16" s="616"/>
      <c r="G16" s="726"/>
      <c r="H16" s="727"/>
      <c r="I16" s="712" t="s">
        <v>52</v>
      </c>
      <c r="J16" s="713"/>
      <c r="K16" s="713"/>
      <c r="L16" s="713"/>
      <c r="M16" s="713"/>
      <c r="N16" s="713"/>
      <c r="O16" s="714"/>
      <c r="P16" s="657" t="s">
        <v>582</v>
      </c>
      <c r="Q16" s="658"/>
      <c r="R16" s="658"/>
      <c r="S16" s="658"/>
      <c r="T16" s="658"/>
      <c r="U16" s="658"/>
      <c r="V16" s="659"/>
      <c r="W16" s="657" t="s">
        <v>581</v>
      </c>
      <c r="X16" s="658"/>
      <c r="Y16" s="658"/>
      <c r="Z16" s="658"/>
      <c r="AA16" s="658"/>
      <c r="AB16" s="658"/>
      <c r="AC16" s="659"/>
      <c r="AD16" s="657" t="s">
        <v>585</v>
      </c>
      <c r="AE16" s="658"/>
      <c r="AF16" s="658"/>
      <c r="AG16" s="658"/>
      <c r="AH16" s="658"/>
      <c r="AI16" s="658"/>
      <c r="AJ16" s="659"/>
      <c r="AK16" s="657" t="s">
        <v>581</v>
      </c>
      <c r="AL16" s="658"/>
      <c r="AM16" s="658"/>
      <c r="AN16" s="658"/>
      <c r="AO16" s="658"/>
      <c r="AP16" s="658"/>
      <c r="AQ16" s="659"/>
      <c r="AR16" s="758"/>
      <c r="AS16" s="759"/>
      <c r="AT16" s="759"/>
      <c r="AU16" s="759"/>
      <c r="AV16" s="759"/>
      <c r="AW16" s="759"/>
      <c r="AX16" s="760"/>
    </row>
    <row r="17" spans="1:50" ht="24.75" customHeight="1" x14ac:dyDescent="0.2">
      <c r="A17" s="614"/>
      <c r="B17" s="615"/>
      <c r="C17" s="615"/>
      <c r="D17" s="615"/>
      <c r="E17" s="615"/>
      <c r="F17" s="616"/>
      <c r="G17" s="726"/>
      <c r="H17" s="727"/>
      <c r="I17" s="712" t="s">
        <v>50</v>
      </c>
      <c r="J17" s="763"/>
      <c r="K17" s="763"/>
      <c r="L17" s="763"/>
      <c r="M17" s="763"/>
      <c r="N17" s="763"/>
      <c r="O17" s="764"/>
      <c r="P17" s="657" t="s">
        <v>581</v>
      </c>
      <c r="Q17" s="658"/>
      <c r="R17" s="658"/>
      <c r="S17" s="658"/>
      <c r="T17" s="658"/>
      <c r="U17" s="658"/>
      <c r="V17" s="659"/>
      <c r="W17" s="657" t="s">
        <v>583</v>
      </c>
      <c r="X17" s="658"/>
      <c r="Y17" s="658"/>
      <c r="Z17" s="658"/>
      <c r="AA17" s="658"/>
      <c r="AB17" s="658"/>
      <c r="AC17" s="659"/>
      <c r="AD17" s="657" t="s">
        <v>581</v>
      </c>
      <c r="AE17" s="658"/>
      <c r="AF17" s="658"/>
      <c r="AG17" s="658"/>
      <c r="AH17" s="658"/>
      <c r="AI17" s="658"/>
      <c r="AJ17" s="659"/>
      <c r="AK17" s="657" t="s">
        <v>581</v>
      </c>
      <c r="AL17" s="658"/>
      <c r="AM17" s="658"/>
      <c r="AN17" s="658"/>
      <c r="AO17" s="658"/>
      <c r="AP17" s="658"/>
      <c r="AQ17" s="659"/>
      <c r="AR17" s="918"/>
      <c r="AS17" s="918"/>
      <c r="AT17" s="918"/>
      <c r="AU17" s="918"/>
      <c r="AV17" s="918"/>
      <c r="AW17" s="918"/>
      <c r="AX17" s="919"/>
    </row>
    <row r="18" spans="1:50" ht="24.75" customHeight="1" x14ac:dyDescent="0.2">
      <c r="A18" s="614"/>
      <c r="B18" s="615"/>
      <c r="C18" s="615"/>
      <c r="D18" s="615"/>
      <c r="E18" s="615"/>
      <c r="F18" s="616"/>
      <c r="G18" s="728"/>
      <c r="H18" s="729"/>
      <c r="I18" s="717" t="s">
        <v>20</v>
      </c>
      <c r="J18" s="718"/>
      <c r="K18" s="718"/>
      <c r="L18" s="718"/>
      <c r="M18" s="718"/>
      <c r="N18" s="718"/>
      <c r="O18" s="719"/>
      <c r="P18" s="879">
        <f>SUM(P13:V17)</f>
        <v>0</v>
      </c>
      <c r="Q18" s="880"/>
      <c r="R18" s="880"/>
      <c r="S18" s="880"/>
      <c r="T18" s="880"/>
      <c r="U18" s="880"/>
      <c r="V18" s="881"/>
      <c r="W18" s="879">
        <f>SUM(W13:AC17)</f>
        <v>26</v>
      </c>
      <c r="X18" s="880"/>
      <c r="Y18" s="880"/>
      <c r="Z18" s="880"/>
      <c r="AA18" s="880"/>
      <c r="AB18" s="880"/>
      <c r="AC18" s="881"/>
      <c r="AD18" s="879">
        <f>SUM(AD13:AJ17)</f>
        <v>60</v>
      </c>
      <c r="AE18" s="880"/>
      <c r="AF18" s="880"/>
      <c r="AG18" s="880"/>
      <c r="AH18" s="880"/>
      <c r="AI18" s="880"/>
      <c r="AJ18" s="881"/>
      <c r="AK18" s="879">
        <f>SUM(AK13:AQ17)</f>
        <v>49</v>
      </c>
      <c r="AL18" s="880"/>
      <c r="AM18" s="880"/>
      <c r="AN18" s="880"/>
      <c r="AO18" s="880"/>
      <c r="AP18" s="880"/>
      <c r="AQ18" s="881"/>
      <c r="AR18" s="879">
        <f>SUM(AR13:AX17)</f>
        <v>0</v>
      </c>
      <c r="AS18" s="880"/>
      <c r="AT18" s="880"/>
      <c r="AU18" s="880"/>
      <c r="AV18" s="880"/>
      <c r="AW18" s="880"/>
      <c r="AX18" s="882"/>
    </row>
    <row r="19" spans="1:50" ht="24.75" customHeight="1" x14ac:dyDescent="0.2">
      <c r="A19" s="614"/>
      <c r="B19" s="615"/>
      <c r="C19" s="615"/>
      <c r="D19" s="615"/>
      <c r="E19" s="615"/>
      <c r="F19" s="616"/>
      <c r="G19" s="877" t="s">
        <v>9</v>
      </c>
      <c r="H19" s="878"/>
      <c r="I19" s="878"/>
      <c r="J19" s="878"/>
      <c r="K19" s="878"/>
      <c r="L19" s="878"/>
      <c r="M19" s="878"/>
      <c r="N19" s="878"/>
      <c r="O19" s="878"/>
      <c r="P19" s="657">
        <v>0</v>
      </c>
      <c r="Q19" s="658"/>
      <c r="R19" s="658"/>
      <c r="S19" s="658"/>
      <c r="T19" s="658"/>
      <c r="U19" s="658"/>
      <c r="V19" s="659"/>
      <c r="W19" s="657">
        <v>9</v>
      </c>
      <c r="X19" s="658"/>
      <c r="Y19" s="658"/>
      <c r="Z19" s="658"/>
      <c r="AA19" s="658"/>
      <c r="AB19" s="658"/>
      <c r="AC19" s="659"/>
      <c r="AD19" s="657">
        <v>6.7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f t="shared" ref="W20" si="0">IF(W18=0, "-", SUM(W19)/W18)</f>
        <v>0.34615384615384615</v>
      </c>
      <c r="X20" s="318"/>
      <c r="Y20" s="318"/>
      <c r="Z20" s="318"/>
      <c r="AA20" s="318"/>
      <c r="AB20" s="318"/>
      <c r="AC20" s="318"/>
      <c r="AD20" s="318">
        <f t="shared" ref="AD20" si="1">IF(AD18=0, "-", SUM(AD19)/AD18)</f>
        <v>0.11166666666666666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0"/>
      <c r="B21" s="851"/>
      <c r="C21" s="851"/>
      <c r="D21" s="851"/>
      <c r="E21" s="851"/>
      <c r="F21" s="947"/>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0.34615384615384615</v>
      </c>
      <c r="X21" s="318"/>
      <c r="Y21" s="318"/>
      <c r="Z21" s="318"/>
      <c r="AA21" s="318"/>
      <c r="AB21" s="318"/>
      <c r="AC21" s="318"/>
      <c r="AD21" s="318">
        <f t="shared" ref="AD21" si="3">IF(AD19=0, "-", SUM(AD19)/SUM(AD13,AD14))</f>
        <v>0.11166666666666666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5" t="s">
        <v>559</v>
      </c>
      <c r="B22" s="966"/>
      <c r="C22" s="966"/>
      <c r="D22" s="966"/>
      <c r="E22" s="966"/>
      <c r="F22" s="967"/>
      <c r="G22" s="952" t="s">
        <v>457</v>
      </c>
      <c r="H22" s="222"/>
      <c r="I22" s="222"/>
      <c r="J22" s="222"/>
      <c r="K22" s="222"/>
      <c r="L22" s="222"/>
      <c r="M22" s="222"/>
      <c r="N22" s="222"/>
      <c r="O22" s="223"/>
      <c r="P22" s="937" t="s">
        <v>520</v>
      </c>
      <c r="Q22" s="222"/>
      <c r="R22" s="222"/>
      <c r="S22" s="222"/>
      <c r="T22" s="222"/>
      <c r="U22" s="222"/>
      <c r="V22" s="223"/>
      <c r="W22" s="937" t="s">
        <v>516</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2">
      <c r="A23" s="968"/>
      <c r="B23" s="969"/>
      <c r="C23" s="969"/>
      <c r="D23" s="969"/>
      <c r="E23" s="969"/>
      <c r="F23" s="970"/>
      <c r="G23" s="953" t="s">
        <v>587</v>
      </c>
      <c r="H23" s="954"/>
      <c r="I23" s="954"/>
      <c r="J23" s="954"/>
      <c r="K23" s="954"/>
      <c r="L23" s="954"/>
      <c r="M23" s="954"/>
      <c r="N23" s="954"/>
      <c r="O23" s="955"/>
      <c r="P23" s="920">
        <v>49</v>
      </c>
      <c r="Q23" s="921"/>
      <c r="R23" s="921"/>
      <c r="S23" s="921"/>
      <c r="T23" s="921"/>
      <c r="U23" s="921"/>
      <c r="V23" s="938"/>
      <c r="W23" s="920"/>
      <c r="X23" s="921"/>
      <c r="Y23" s="921"/>
      <c r="Z23" s="921"/>
      <c r="AA23" s="921"/>
      <c r="AB23" s="921"/>
      <c r="AC23" s="938"/>
      <c r="AD23" s="975" t="s">
        <v>644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2">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657">
        <f>AK13</f>
        <v>49</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8" t="s">
        <v>354</v>
      </c>
      <c r="AR30" s="769"/>
      <c r="AS30" s="769"/>
      <c r="AT30" s="770"/>
      <c r="AU30" s="775" t="s">
        <v>253</v>
      </c>
      <c r="AV30" s="775"/>
      <c r="AW30" s="775"/>
      <c r="AX30" s="91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589</v>
      </c>
      <c r="AR31" s="200"/>
      <c r="AS31" s="133" t="s">
        <v>355</v>
      </c>
      <c r="AT31" s="134"/>
      <c r="AU31" s="199" t="s">
        <v>589</v>
      </c>
      <c r="AV31" s="199"/>
      <c r="AW31" s="398" t="s">
        <v>300</v>
      </c>
      <c r="AX31" s="399"/>
    </row>
    <row r="32" spans="1:50" ht="23.25" customHeight="1" x14ac:dyDescent="0.2">
      <c r="A32" s="403"/>
      <c r="B32" s="401"/>
      <c r="C32" s="401"/>
      <c r="D32" s="401"/>
      <c r="E32" s="401"/>
      <c r="F32" s="402"/>
      <c r="G32" s="564" t="s">
        <v>588</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589</v>
      </c>
      <c r="AC32" s="461"/>
      <c r="AD32" s="461"/>
      <c r="AE32" s="218" t="s">
        <v>581</v>
      </c>
      <c r="AF32" s="219"/>
      <c r="AG32" s="219"/>
      <c r="AH32" s="219"/>
      <c r="AI32" s="218" t="s">
        <v>590</v>
      </c>
      <c r="AJ32" s="219"/>
      <c r="AK32" s="219"/>
      <c r="AL32" s="219"/>
      <c r="AM32" s="218" t="s">
        <v>581</v>
      </c>
      <c r="AN32" s="219"/>
      <c r="AO32" s="219"/>
      <c r="AP32" s="219"/>
      <c r="AQ32" s="340" t="s">
        <v>581</v>
      </c>
      <c r="AR32" s="207"/>
      <c r="AS32" s="207"/>
      <c r="AT32" s="341"/>
      <c r="AU32" s="219" t="s">
        <v>581</v>
      </c>
      <c r="AV32" s="219"/>
      <c r="AW32" s="219"/>
      <c r="AX32" s="221"/>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581</v>
      </c>
      <c r="AC33" s="523"/>
      <c r="AD33" s="523"/>
      <c r="AE33" s="218" t="s">
        <v>581</v>
      </c>
      <c r="AF33" s="219"/>
      <c r="AG33" s="219"/>
      <c r="AH33" s="219"/>
      <c r="AI33" s="218" t="s">
        <v>581</v>
      </c>
      <c r="AJ33" s="219"/>
      <c r="AK33" s="219"/>
      <c r="AL33" s="219"/>
      <c r="AM33" s="218" t="s">
        <v>581</v>
      </c>
      <c r="AN33" s="219"/>
      <c r="AO33" s="219"/>
      <c r="AP33" s="219"/>
      <c r="AQ33" s="340" t="s">
        <v>589</v>
      </c>
      <c r="AR33" s="207"/>
      <c r="AS33" s="207"/>
      <c r="AT33" s="341"/>
      <c r="AU33" s="219" t="s">
        <v>581</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585</v>
      </c>
      <c r="AF34" s="219"/>
      <c r="AG34" s="219"/>
      <c r="AH34" s="219"/>
      <c r="AI34" s="218" t="s">
        <v>591</v>
      </c>
      <c r="AJ34" s="219"/>
      <c r="AK34" s="219"/>
      <c r="AL34" s="219"/>
      <c r="AM34" s="218" t="s">
        <v>581</v>
      </c>
      <c r="AN34" s="219"/>
      <c r="AO34" s="219"/>
      <c r="AP34" s="219"/>
      <c r="AQ34" s="340" t="s">
        <v>592</v>
      </c>
      <c r="AR34" s="207"/>
      <c r="AS34" s="207"/>
      <c r="AT34" s="341"/>
      <c r="AU34" s="219" t="s">
        <v>589</v>
      </c>
      <c r="AV34" s="219"/>
      <c r="AW34" s="219"/>
      <c r="AX34" s="221"/>
    </row>
    <row r="35" spans="1:50" ht="23.25" customHeight="1" x14ac:dyDescent="0.2">
      <c r="A35" s="226" t="s">
        <v>505</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1"/>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1"/>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5" t="s">
        <v>253</v>
      </c>
      <c r="AV51" s="925"/>
      <c r="AW51" s="925"/>
      <c r="AX51" s="926"/>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5" t="s">
        <v>253</v>
      </c>
      <c r="AV58" s="925"/>
      <c r="AW58" s="925"/>
      <c r="AX58" s="926"/>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2">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customHeight="1" x14ac:dyDescent="0.2">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6"/>
      <c r="B82" s="527"/>
      <c r="C82" s="428"/>
      <c r="D82" s="428"/>
      <c r="E82" s="428"/>
      <c r="F82" s="429"/>
      <c r="G82" s="676" t="s">
        <v>594</v>
      </c>
      <c r="H82" s="676"/>
      <c r="I82" s="676"/>
      <c r="J82" s="676"/>
      <c r="K82" s="676"/>
      <c r="L82" s="676"/>
      <c r="M82" s="676"/>
      <c r="N82" s="676"/>
      <c r="O82" s="676"/>
      <c r="P82" s="676"/>
      <c r="Q82" s="676"/>
      <c r="R82" s="676"/>
      <c r="S82" s="676"/>
      <c r="T82" s="676"/>
      <c r="U82" s="676"/>
      <c r="V82" s="676"/>
      <c r="W82" s="676"/>
      <c r="X82" s="676"/>
      <c r="Y82" s="676"/>
      <c r="Z82" s="676"/>
      <c r="AA82" s="677"/>
      <c r="AB82" s="885" t="s">
        <v>595</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customHeight="1" x14ac:dyDescent="0.2">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33" customHeight="1" x14ac:dyDescent="0.2">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customHeight="1" x14ac:dyDescent="0.2">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2">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624</v>
      </c>
      <c r="AR86" s="199"/>
      <c r="AS86" s="133" t="s">
        <v>355</v>
      </c>
      <c r="AT86" s="134"/>
      <c r="AU86" s="199" t="s">
        <v>631</v>
      </c>
      <c r="AV86" s="199"/>
      <c r="AW86" s="398" t="s">
        <v>300</v>
      </c>
      <c r="AX86" s="399"/>
      <c r="AY86" s="10"/>
      <c r="AZ86" s="10"/>
      <c r="BA86" s="10"/>
      <c r="BB86" s="10"/>
      <c r="BC86" s="10"/>
      <c r="BD86" s="10"/>
      <c r="BE86" s="10"/>
      <c r="BF86" s="10"/>
      <c r="BG86" s="10"/>
      <c r="BH86" s="10"/>
    </row>
    <row r="87" spans="1:60" ht="23.25" customHeight="1" x14ac:dyDescent="0.2">
      <c r="A87" s="866"/>
      <c r="B87" s="428"/>
      <c r="C87" s="428"/>
      <c r="D87" s="428"/>
      <c r="E87" s="428"/>
      <c r="F87" s="429"/>
      <c r="G87" s="104" t="s">
        <v>624</v>
      </c>
      <c r="H87" s="105"/>
      <c r="I87" s="105"/>
      <c r="J87" s="105"/>
      <c r="K87" s="105"/>
      <c r="L87" s="105"/>
      <c r="M87" s="105"/>
      <c r="N87" s="105"/>
      <c r="O87" s="106"/>
      <c r="P87" s="105" t="s">
        <v>624</v>
      </c>
      <c r="Q87" s="514"/>
      <c r="R87" s="514"/>
      <c r="S87" s="514"/>
      <c r="T87" s="514"/>
      <c r="U87" s="514"/>
      <c r="V87" s="514"/>
      <c r="W87" s="514"/>
      <c r="X87" s="515"/>
      <c r="Y87" s="561" t="s">
        <v>62</v>
      </c>
      <c r="Z87" s="562"/>
      <c r="AA87" s="563"/>
      <c r="AB87" s="461" t="s">
        <v>625</v>
      </c>
      <c r="AC87" s="461"/>
      <c r="AD87" s="461"/>
      <c r="AE87" s="218" t="s">
        <v>626</v>
      </c>
      <c r="AF87" s="219"/>
      <c r="AG87" s="219"/>
      <c r="AH87" s="219"/>
      <c r="AI87" s="218" t="s">
        <v>626</v>
      </c>
      <c r="AJ87" s="219"/>
      <c r="AK87" s="219"/>
      <c r="AL87" s="219"/>
      <c r="AM87" s="218" t="s">
        <v>629</v>
      </c>
      <c r="AN87" s="219"/>
      <c r="AO87" s="219"/>
      <c r="AP87" s="219"/>
      <c r="AQ87" s="340" t="s">
        <v>625</v>
      </c>
      <c r="AR87" s="207"/>
      <c r="AS87" s="207"/>
      <c r="AT87" s="341"/>
      <c r="AU87" s="219" t="s">
        <v>628</v>
      </c>
      <c r="AV87" s="219"/>
      <c r="AW87" s="219"/>
      <c r="AX87" s="221"/>
    </row>
    <row r="88" spans="1:60" ht="23.25" customHeight="1" x14ac:dyDescent="0.2">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625</v>
      </c>
      <c r="AC88" s="523"/>
      <c r="AD88" s="523"/>
      <c r="AE88" s="218" t="s">
        <v>624</v>
      </c>
      <c r="AF88" s="219"/>
      <c r="AG88" s="219"/>
      <c r="AH88" s="219"/>
      <c r="AI88" s="218" t="s">
        <v>627</v>
      </c>
      <c r="AJ88" s="219"/>
      <c r="AK88" s="219"/>
      <c r="AL88" s="219"/>
      <c r="AM88" s="218" t="s">
        <v>624</v>
      </c>
      <c r="AN88" s="219"/>
      <c r="AO88" s="219"/>
      <c r="AP88" s="219"/>
      <c r="AQ88" s="340" t="s">
        <v>630</v>
      </c>
      <c r="AR88" s="207"/>
      <c r="AS88" s="207"/>
      <c r="AT88" s="341"/>
      <c r="AU88" s="219" t="s">
        <v>624</v>
      </c>
      <c r="AV88" s="219"/>
      <c r="AW88" s="219"/>
      <c r="AX88" s="221"/>
      <c r="AY88" s="10"/>
      <c r="AZ88" s="10"/>
      <c r="BA88" s="10"/>
      <c r="BB88" s="10"/>
      <c r="BC88" s="10"/>
    </row>
    <row r="89" spans="1:60" ht="23.25" customHeight="1" thickBot="1" x14ac:dyDescent="0.2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627</v>
      </c>
      <c r="AF89" s="219"/>
      <c r="AG89" s="219"/>
      <c r="AH89" s="219"/>
      <c r="AI89" s="218" t="s">
        <v>628</v>
      </c>
      <c r="AJ89" s="219"/>
      <c r="AK89" s="219"/>
      <c r="AL89" s="219"/>
      <c r="AM89" s="218" t="s">
        <v>624</v>
      </c>
      <c r="AN89" s="219"/>
      <c r="AO89" s="219"/>
      <c r="AP89" s="219"/>
      <c r="AQ89" s="340" t="s">
        <v>631</v>
      </c>
      <c r="AR89" s="207"/>
      <c r="AS89" s="207"/>
      <c r="AT89" s="341"/>
      <c r="AU89" s="219" t="s">
        <v>624</v>
      </c>
      <c r="AV89" s="219"/>
      <c r="AW89" s="219"/>
      <c r="AX89" s="221"/>
      <c r="AY89" s="10"/>
      <c r="AZ89" s="10"/>
      <c r="BA89" s="10"/>
      <c r="BB89" s="10"/>
      <c r="BC89" s="10"/>
      <c r="BD89" s="10"/>
      <c r="BE89" s="10"/>
      <c r="BF89" s="10"/>
      <c r="BG89" s="10"/>
      <c r="BH89" s="10"/>
    </row>
    <row r="90" spans="1:60" ht="18.75" hidden="1" customHeight="1" x14ac:dyDescent="0.2">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2">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35.1" customHeight="1" x14ac:dyDescent="0.2">
      <c r="A101" s="422"/>
      <c r="B101" s="423"/>
      <c r="C101" s="423"/>
      <c r="D101" s="423"/>
      <c r="E101" s="423"/>
      <c r="F101" s="424"/>
      <c r="G101" s="105" t="s">
        <v>653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566</v>
      </c>
      <c r="AC101" s="461"/>
      <c r="AD101" s="461"/>
      <c r="AE101" s="218" t="s">
        <v>650</v>
      </c>
      <c r="AF101" s="219"/>
      <c r="AG101" s="219"/>
      <c r="AH101" s="220"/>
      <c r="AI101" s="218" t="s">
        <v>654</v>
      </c>
      <c r="AJ101" s="219"/>
      <c r="AK101" s="219"/>
      <c r="AL101" s="220"/>
      <c r="AM101" s="218" t="s">
        <v>655</v>
      </c>
      <c r="AN101" s="219"/>
      <c r="AO101" s="219"/>
      <c r="AP101" s="220"/>
      <c r="AQ101" s="218" t="s">
        <v>650</v>
      </c>
      <c r="AR101" s="219"/>
      <c r="AS101" s="219"/>
      <c r="AT101" s="220"/>
      <c r="AU101" s="218" t="s">
        <v>655</v>
      </c>
      <c r="AV101" s="219"/>
      <c r="AW101" s="219"/>
      <c r="AX101" s="220"/>
    </row>
    <row r="102" spans="1:60" ht="35.1"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566</v>
      </c>
      <c r="AC102" s="461"/>
      <c r="AD102" s="461"/>
      <c r="AE102" s="418" t="s">
        <v>650</v>
      </c>
      <c r="AF102" s="418"/>
      <c r="AG102" s="418"/>
      <c r="AH102" s="418"/>
      <c r="AI102" s="418" t="s">
        <v>655</v>
      </c>
      <c r="AJ102" s="418"/>
      <c r="AK102" s="418"/>
      <c r="AL102" s="418"/>
      <c r="AM102" s="418" t="s">
        <v>655</v>
      </c>
      <c r="AN102" s="418"/>
      <c r="AO102" s="418"/>
      <c r="AP102" s="418"/>
      <c r="AQ102" s="273" t="s">
        <v>650</v>
      </c>
      <c r="AR102" s="274"/>
      <c r="AS102" s="274"/>
      <c r="AT102" s="319"/>
      <c r="AU102" s="273" t="s">
        <v>656</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2">
      <c r="A116" s="439"/>
      <c r="B116" s="440"/>
      <c r="C116" s="440"/>
      <c r="D116" s="440"/>
      <c r="E116" s="440"/>
      <c r="F116" s="441"/>
      <c r="G116" s="393" t="s">
        <v>653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653</v>
      </c>
      <c r="AC116" s="463"/>
      <c r="AD116" s="464"/>
      <c r="AE116" s="418" t="s">
        <v>650</v>
      </c>
      <c r="AF116" s="418"/>
      <c r="AG116" s="418"/>
      <c r="AH116" s="418"/>
      <c r="AI116" s="418" t="s">
        <v>655</v>
      </c>
      <c r="AJ116" s="418"/>
      <c r="AK116" s="418"/>
      <c r="AL116" s="418"/>
      <c r="AM116" s="418" t="s">
        <v>655</v>
      </c>
      <c r="AN116" s="418"/>
      <c r="AO116" s="418"/>
      <c r="AP116" s="418"/>
      <c r="AQ116" s="218" t="s">
        <v>650</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653</v>
      </c>
      <c r="AC117" s="473"/>
      <c r="AD117" s="474"/>
      <c r="AE117" s="551" t="s">
        <v>651</v>
      </c>
      <c r="AF117" s="551"/>
      <c r="AG117" s="551"/>
      <c r="AH117" s="551"/>
      <c r="AI117" s="551" t="s">
        <v>653</v>
      </c>
      <c r="AJ117" s="551"/>
      <c r="AK117" s="551"/>
      <c r="AL117" s="551"/>
      <c r="AM117" s="551" t="s">
        <v>657</v>
      </c>
      <c r="AN117" s="551"/>
      <c r="AO117" s="551"/>
      <c r="AP117" s="551"/>
      <c r="AQ117" s="551" t="s">
        <v>566</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t="s">
        <v>581</v>
      </c>
      <c r="AV133" s="200"/>
      <c r="AW133" s="133" t="s">
        <v>300</v>
      </c>
      <c r="AX133" s="195"/>
    </row>
    <row r="134" spans="1:50" ht="39.75" customHeight="1" x14ac:dyDescent="0.2">
      <c r="A134" s="189"/>
      <c r="B134" s="186"/>
      <c r="C134" s="180"/>
      <c r="D134" s="186"/>
      <c r="E134" s="180"/>
      <c r="F134" s="181"/>
      <c r="G134" s="104" t="s">
        <v>632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576</v>
      </c>
      <c r="AC134" s="205"/>
      <c r="AD134" s="205"/>
      <c r="AE134" s="206" t="s">
        <v>598</v>
      </c>
      <c r="AF134" s="207"/>
      <c r="AG134" s="207"/>
      <c r="AH134" s="207"/>
      <c r="AI134" s="206" t="s">
        <v>599</v>
      </c>
      <c r="AJ134" s="207"/>
      <c r="AK134" s="207"/>
      <c r="AL134" s="207"/>
      <c r="AM134" s="206" t="s">
        <v>598</v>
      </c>
      <c r="AN134" s="207"/>
      <c r="AO134" s="207"/>
      <c r="AP134" s="207"/>
      <c r="AQ134" s="206" t="s">
        <v>581</v>
      </c>
      <c r="AR134" s="207"/>
      <c r="AS134" s="207"/>
      <c r="AT134" s="207"/>
      <c r="AU134" s="206" t="s">
        <v>602</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581</v>
      </c>
      <c r="AF135" s="207"/>
      <c r="AG135" s="207"/>
      <c r="AH135" s="207"/>
      <c r="AI135" s="206" t="s">
        <v>600</v>
      </c>
      <c r="AJ135" s="207"/>
      <c r="AK135" s="207"/>
      <c r="AL135" s="207"/>
      <c r="AM135" s="206" t="s">
        <v>598</v>
      </c>
      <c r="AN135" s="207"/>
      <c r="AO135" s="207"/>
      <c r="AP135" s="207"/>
      <c r="AQ135" s="206" t="s">
        <v>598</v>
      </c>
      <c r="AR135" s="207"/>
      <c r="AS135" s="207"/>
      <c r="AT135" s="207"/>
      <c r="AU135" s="206" t="s">
        <v>601</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561</v>
      </c>
      <c r="D430" s="932"/>
      <c r="E430" s="174" t="s">
        <v>545</v>
      </c>
      <c r="F430" s="899"/>
      <c r="G430" s="900" t="s">
        <v>374</v>
      </c>
      <c r="H430" s="123"/>
      <c r="I430" s="123"/>
      <c r="J430" s="901" t="s">
        <v>575</v>
      </c>
      <c r="K430" s="902"/>
      <c r="L430" s="902"/>
      <c r="M430" s="902"/>
      <c r="N430" s="902"/>
      <c r="O430" s="902"/>
      <c r="P430" s="902"/>
      <c r="Q430" s="902"/>
      <c r="R430" s="902"/>
      <c r="S430" s="902"/>
      <c r="T430" s="903"/>
      <c r="U430" s="588" t="s">
        <v>581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633</v>
      </c>
      <c r="AF432" s="200"/>
      <c r="AG432" s="133" t="s">
        <v>355</v>
      </c>
      <c r="AH432" s="134"/>
      <c r="AI432" s="156"/>
      <c r="AJ432" s="156"/>
      <c r="AK432" s="156"/>
      <c r="AL432" s="154"/>
      <c r="AM432" s="156"/>
      <c r="AN432" s="156"/>
      <c r="AO432" s="156"/>
      <c r="AP432" s="154"/>
      <c r="AQ432" s="590" t="s">
        <v>633</v>
      </c>
      <c r="AR432" s="200"/>
      <c r="AS432" s="133" t="s">
        <v>355</v>
      </c>
      <c r="AT432" s="134"/>
      <c r="AU432" s="200" t="s">
        <v>638</v>
      </c>
      <c r="AV432" s="200"/>
      <c r="AW432" s="133" t="s">
        <v>300</v>
      </c>
      <c r="AX432" s="195"/>
    </row>
    <row r="433" spans="1:50" ht="23.25" customHeight="1" x14ac:dyDescent="0.2">
      <c r="A433" s="189"/>
      <c r="B433" s="186"/>
      <c r="C433" s="180"/>
      <c r="D433" s="186"/>
      <c r="E433" s="342"/>
      <c r="F433" s="343"/>
      <c r="G433" s="104" t="s">
        <v>624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624</v>
      </c>
      <c r="AC433" s="213"/>
      <c r="AD433" s="213"/>
      <c r="AE433" s="340" t="s">
        <v>624</v>
      </c>
      <c r="AF433" s="207"/>
      <c r="AG433" s="207"/>
      <c r="AH433" s="207"/>
      <c r="AI433" s="340" t="s">
        <v>635</v>
      </c>
      <c r="AJ433" s="207"/>
      <c r="AK433" s="207"/>
      <c r="AL433" s="207"/>
      <c r="AM433" s="340" t="s">
        <v>634</v>
      </c>
      <c r="AN433" s="207"/>
      <c r="AO433" s="207"/>
      <c r="AP433" s="341"/>
      <c r="AQ433" s="340" t="s">
        <v>638</v>
      </c>
      <c r="AR433" s="207"/>
      <c r="AS433" s="207"/>
      <c r="AT433" s="341"/>
      <c r="AU433" s="207" t="s">
        <v>628</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632</v>
      </c>
      <c r="AC434" s="205"/>
      <c r="AD434" s="205"/>
      <c r="AE434" s="340" t="s">
        <v>633</v>
      </c>
      <c r="AF434" s="207"/>
      <c r="AG434" s="207"/>
      <c r="AH434" s="341"/>
      <c r="AI434" s="340" t="s">
        <v>636</v>
      </c>
      <c r="AJ434" s="207"/>
      <c r="AK434" s="207"/>
      <c r="AL434" s="207"/>
      <c r="AM434" s="340" t="s">
        <v>634</v>
      </c>
      <c r="AN434" s="207"/>
      <c r="AO434" s="207"/>
      <c r="AP434" s="341"/>
      <c r="AQ434" s="340" t="s">
        <v>638</v>
      </c>
      <c r="AR434" s="207"/>
      <c r="AS434" s="207"/>
      <c r="AT434" s="341"/>
      <c r="AU434" s="207" t="s">
        <v>633</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634</v>
      </c>
      <c r="AF435" s="207"/>
      <c r="AG435" s="207"/>
      <c r="AH435" s="341"/>
      <c r="AI435" s="340" t="s">
        <v>637</v>
      </c>
      <c r="AJ435" s="207"/>
      <c r="AK435" s="207"/>
      <c r="AL435" s="207"/>
      <c r="AM435" s="340" t="s">
        <v>624</v>
      </c>
      <c r="AN435" s="207"/>
      <c r="AO435" s="207"/>
      <c r="AP435" s="341"/>
      <c r="AQ435" s="340" t="s">
        <v>625</v>
      </c>
      <c r="AR435" s="207"/>
      <c r="AS435" s="207"/>
      <c r="AT435" s="341"/>
      <c r="AU435" s="207" t="s">
        <v>624</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629</v>
      </c>
      <c r="AF457" s="200"/>
      <c r="AG457" s="133" t="s">
        <v>355</v>
      </c>
      <c r="AH457" s="134"/>
      <c r="AI457" s="156"/>
      <c r="AJ457" s="156"/>
      <c r="AK457" s="156"/>
      <c r="AL457" s="154"/>
      <c r="AM457" s="156"/>
      <c r="AN457" s="156"/>
      <c r="AO457" s="156"/>
      <c r="AP457" s="154"/>
      <c r="AQ457" s="590" t="s">
        <v>624</v>
      </c>
      <c r="AR457" s="200"/>
      <c r="AS457" s="133" t="s">
        <v>355</v>
      </c>
      <c r="AT457" s="134"/>
      <c r="AU457" s="200" t="s">
        <v>624</v>
      </c>
      <c r="AV457" s="200"/>
      <c r="AW457" s="133" t="s">
        <v>300</v>
      </c>
      <c r="AX457" s="195"/>
    </row>
    <row r="458" spans="1:50" ht="23.25" customHeight="1" x14ac:dyDescent="0.2">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635</v>
      </c>
      <c r="AC458" s="213"/>
      <c r="AD458" s="213"/>
      <c r="AE458" s="340" t="s">
        <v>624</v>
      </c>
      <c r="AF458" s="207"/>
      <c r="AG458" s="207"/>
      <c r="AH458" s="207"/>
      <c r="AI458" s="340" t="s">
        <v>624</v>
      </c>
      <c r="AJ458" s="207"/>
      <c r="AK458" s="207"/>
      <c r="AL458" s="207"/>
      <c r="AM458" s="340" t="s">
        <v>628</v>
      </c>
      <c r="AN458" s="207"/>
      <c r="AO458" s="207"/>
      <c r="AP458" s="341"/>
      <c r="AQ458" s="340" t="s">
        <v>633</v>
      </c>
      <c r="AR458" s="207"/>
      <c r="AS458" s="207"/>
      <c r="AT458" s="341"/>
      <c r="AU458" s="207" t="s">
        <v>625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629</v>
      </c>
      <c r="AC459" s="205"/>
      <c r="AD459" s="205"/>
      <c r="AE459" s="340" t="s">
        <v>624</v>
      </c>
      <c r="AF459" s="207"/>
      <c r="AG459" s="207"/>
      <c r="AH459" s="341"/>
      <c r="AI459" s="340" t="s">
        <v>633</v>
      </c>
      <c r="AJ459" s="207"/>
      <c r="AK459" s="207"/>
      <c r="AL459" s="207"/>
      <c r="AM459" s="340" t="s">
        <v>624</v>
      </c>
      <c r="AN459" s="207"/>
      <c r="AO459" s="207"/>
      <c r="AP459" s="341"/>
      <c r="AQ459" s="340" t="s">
        <v>624</v>
      </c>
      <c r="AR459" s="207"/>
      <c r="AS459" s="207"/>
      <c r="AT459" s="341"/>
      <c r="AU459" s="207" t="s">
        <v>634</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624</v>
      </c>
      <c r="AF460" s="207"/>
      <c r="AG460" s="207"/>
      <c r="AH460" s="341"/>
      <c r="AI460" s="340" t="s">
        <v>624</v>
      </c>
      <c r="AJ460" s="207"/>
      <c r="AK460" s="207"/>
      <c r="AL460" s="207"/>
      <c r="AM460" s="340" t="s">
        <v>632</v>
      </c>
      <c r="AN460" s="207"/>
      <c r="AO460" s="207"/>
      <c r="AP460" s="341"/>
      <c r="AQ460" s="340" t="s">
        <v>625</v>
      </c>
      <c r="AR460" s="207"/>
      <c r="AS460" s="207"/>
      <c r="AT460" s="341"/>
      <c r="AU460" s="207" t="s">
        <v>624</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639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562</v>
      </c>
      <c r="F484" s="175"/>
      <c r="G484" s="900" t="s">
        <v>374</v>
      </c>
      <c r="H484" s="123"/>
      <c r="I484" s="123"/>
      <c r="J484" s="901" t="s">
        <v>575</v>
      </c>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563</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562</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563</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35.1" customHeight="1" x14ac:dyDescent="0.2">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578</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35.1"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578</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35.1" customHeight="1" x14ac:dyDescent="0.2">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578</v>
      </c>
      <c r="AE704" s="784"/>
      <c r="AF704" s="784"/>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5" t="s">
        <v>578</v>
      </c>
      <c r="AE705" s="716"/>
      <c r="AF705" s="716"/>
      <c r="AG705" s="125" t="s">
        <v>609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2"/>
      <c r="B706" s="643"/>
      <c r="C706" s="795"/>
      <c r="D706" s="796"/>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604</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605</v>
      </c>
      <c r="AE708" s="605"/>
      <c r="AF708" s="605"/>
      <c r="AG708" s="743" t="s">
        <v>581</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578</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605</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35.25"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578</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41.25" customHeight="1" x14ac:dyDescent="0.2">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578</v>
      </c>
      <c r="AE712" s="784"/>
      <c r="AF712" s="784"/>
      <c r="AG712" s="811" t="s">
        <v>652</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2">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605</v>
      </c>
      <c r="AE713" s="329"/>
      <c r="AF713" s="663"/>
      <c r="AG713" s="101" t="s">
        <v>588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578</v>
      </c>
      <c r="AE714" s="809"/>
      <c r="AF714" s="810"/>
      <c r="AG714" s="737" t="s">
        <v>612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2">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578</v>
      </c>
      <c r="AE715" s="605"/>
      <c r="AF715" s="656"/>
      <c r="AG715" s="743" t="s">
        <v>613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578</v>
      </c>
      <c r="AE716" s="627"/>
      <c r="AF716" s="627"/>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578</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578</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605</v>
      </c>
      <c r="AE719" s="605"/>
      <c r="AF719" s="605"/>
      <c r="AG719" s="125" t="s">
        <v>576</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0" t="s">
        <v>48</v>
      </c>
      <c r="B726" s="803"/>
      <c r="C726" s="816" t="s">
        <v>53</v>
      </c>
      <c r="D726" s="838"/>
      <c r="E726" s="838"/>
      <c r="F726" s="839"/>
      <c r="G726" s="577" t="s">
        <v>658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4"/>
      <c r="B727" s="805"/>
      <c r="C727" s="749" t="s">
        <v>57</v>
      </c>
      <c r="D727" s="750"/>
      <c r="E727" s="750"/>
      <c r="F727" s="751"/>
      <c r="G727" s="575" t="s">
        <v>617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5">
      <c r="A729" s="634" t="s">
        <v>645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5">
      <c r="A731" s="800"/>
      <c r="B731" s="801"/>
      <c r="C731" s="801"/>
      <c r="D731" s="801"/>
      <c r="E731" s="802"/>
      <c r="F731" s="730"/>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2">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2" t="s">
        <v>549</v>
      </c>
      <c r="B737" s="210"/>
      <c r="C737" s="210"/>
      <c r="D737" s="211"/>
      <c r="E737" s="991" t="s">
        <v>581</v>
      </c>
      <c r="F737" s="991"/>
      <c r="G737" s="991"/>
      <c r="H737" s="991"/>
      <c r="I737" s="991"/>
      <c r="J737" s="991"/>
      <c r="K737" s="991"/>
      <c r="L737" s="991"/>
      <c r="M737" s="991"/>
      <c r="N737" s="365" t="s">
        <v>542</v>
      </c>
      <c r="O737" s="365"/>
      <c r="P737" s="365"/>
      <c r="Q737" s="365"/>
      <c r="R737" s="991" t="s">
        <v>581</v>
      </c>
      <c r="S737" s="991"/>
      <c r="T737" s="991"/>
      <c r="U737" s="991"/>
      <c r="V737" s="991"/>
      <c r="W737" s="991"/>
      <c r="X737" s="991"/>
      <c r="Y737" s="991"/>
      <c r="Z737" s="991"/>
      <c r="AA737" s="365" t="s">
        <v>541</v>
      </c>
      <c r="AB737" s="365"/>
      <c r="AC737" s="365"/>
      <c r="AD737" s="365"/>
      <c r="AE737" s="991" t="s">
        <v>618</v>
      </c>
      <c r="AF737" s="991"/>
      <c r="AG737" s="991"/>
      <c r="AH737" s="991"/>
      <c r="AI737" s="991"/>
      <c r="AJ737" s="991"/>
      <c r="AK737" s="991"/>
      <c r="AL737" s="991"/>
      <c r="AM737" s="991"/>
      <c r="AN737" s="365" t="s">
        <v>540</v>
      </c>
      <c r="AO737" s="365"/>
      <c r="AP737" s="365"/>
      <c r="AQ737" s="365"/>
      <c r="AR737" s="983" t="s">
        <v>581</v>
      </c>
      <c r="AS737" s="984"/>
      <c r="AT737" s="984"/>
      <c r="AU737" s="984"/>
      <c r="AV737" s="984"/>
      <c r="AW737" s="984"/>
      <c r="AX737" s="985"/>
      <c r="AY737" s="89"/>
      <c r="AZ737" s="89"/>
    </row>
    <row r="738" spans="1:52" ht="24.75" customHeight="1" x14ac:dyDescent="0.2">
      <c r="A738" s="992" t="s">
        <v>539</v>
      </c>
      <c r="B738" s="210"/>
      <c r="C738" s="210"/>
      <c r="D738" s="211"/>
      <c r="E738" s="991" t="s">
        <v>581</v>
      </c>
      <c r="F738" s="991"/>
      <c r="G738" s="991"/>
      <c r="H738" s="991"/>
      <c r="I738" s="991"/>
      <c r="J738" s="991"/>
      <c r="K738" s="991"/>
      <c r="L738" s="991"/>
      <c r="M738" s="991"/>
      <c r="N738" s="365" t="s">
        <v>538</v>
      </c>
      <c r="O738" s="365"/>
      <c r="P738" s="365"/>
      <c r="Q738" s="365"/>
      <c r="R738" s="991" t="s">
        <v>584</v>
      </c>
      <c r="S738" s="991"/>
      <c r="T738" s="991"/>
      <c r="U738" s="991"/>
      <c r="V738" s="991"/>
      <c r="W738" s="991"/>
      <c r="X738" s="991"/>
      <c r="Y738" s="991"/>
      <c r="Z738" s="991"/>
      <c r="AA738" s="365" t="s">
        <v>537</v>
      </c>
      <c r="AB738" s="365"/>
      <c r="AC738" s="365"/>
      <c r="AD738" s="365"/>
      <c r="AE738" s="991" t="s">
        <v>576</v>
      </c>
      <c r="AF738" s="991"/>
      <c r="AG738" s="991"/>
      <c r="AH738" s="991"/>
      <c r="AI738" s="991"/>
      <c r="AJ738" s="991"/>
      <c r="AK738" s="991"/>
      <c r="AL738" s="991"/>
      <c r="AM738" s="991"/>
      <c r="AN738" s="365" t="s">
        <v>533</v>
      </c>
      <c r="AO738" s="365"/>
      <c r="AP738" s="365"/>
      <c r="AQ738" s="365"/>
      <c r="AR738" s="983" t="s">
        <v>647</v>
      </c>
      <c r="AS738" s="984"/>
      <c r="AT738" s="984"/>
      <c r="AU738" s="984"/>
      <c r="AV738" s="984"/>
      <c r="AW738" s="984"/>
      <c r="AX738" s="985"/>
    </row>
    <row r="739" spans="1:52" ht="24.75" customHeight="1" thickBot="1" x14ac:dyDescent="0.25">
      <c r="A739" s="993" t="s">
        <v>529</v>
      </c>
      <c r="B739" s="994"/>
      <c r="C739" s="994"/>
      <c r="D739" s="995"/>
      <c r="E739" s="996" t="s">
        <v>569</v>
      </c>
      <c r="F739" s="986"/>
      <c r="G739" s="986"/>
      <c r="H739" s="93" t="str">
        <f>IF(E739="", "", "(")</f>
        <v>(</v>
      </c>
      <c r="I739" s="986"/>
      <c r="J739" s="986"/>
      <c r="K739" s="93" t="str">
        <f>IF(OR(I739="　", I739=""), "", "-")</f>
        <v/>
      </c>
      <c r="L739" s="987">
        <v>302</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2">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511</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2">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640</v>
      </c>
      <c r="H781" s="671"/>
      <c r="I781" s="671"/>
      <c r="J781" s="671"/>
      <c r="K781" s="672"/>
      <c r="L781" s="664" t="s">
        <v>641</v>
      </c>
      <c r="M781" s="665"/>
      <c r="N781" s="665"/>
      <c r="O781" s="665"/>
      <c r="P781" s="665"/>
      <c r="Q781" s="665"/>
      <c r="R781" s="665"/>
      <c r="S781" s="665"/>
      <c r="T781" s="665"/>
      <c r="U781" s="665"/>
      <c r="V781" s="665"/>
      <c r="W781" s="665"/>
      <c r="X781" s="666"/>
      <c r="Y781" s="388">
        <v>6</v>
      </c>
      <c r="Z781" s="389"/>
      <c r="AA781" s="389"/>
      <c r="AB781" s="806"/>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2">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2">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2">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2">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2">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2">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2">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2">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2">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76">
        <v>1</v>
      </c>
      <c r="B837" s="376">
        <v>1</v>
      </c>
      <c r="C837" s="361" t="s">
        <v>620</v>
      </c>
      <c r="D837" s="347"/>
      <c r="E837" s="347"/>
      <c r="F837" s="347"/>
      <c r="G837" s="347"/>
      <c r="H837" s="347"/>
      <c r="I837" s="347"/>
      <c r="J837" s="348">
        <v>9030001054232</v>
      </c>
      <c r="K837" s="349"/>
      <c r="L837" s="349"/>
      <c r="M837" s="349"/>
      <c r="N837" s="349"/>
      <c r="O837" s="349"/>
      <c r="P837" s="362" t="s">
        <v>621</v>
      </c>
      <c r="Q837" s="350"/>
      <c r="R837" s="350"/>
      <c r="S837" s="350"/>
      <c r="T837" s="350"/>
      <c r="U837" s="350"/>
      <c r="V837" s="350"/>
      <c r="W837" s="350"/>
      <c r="X837" s="350"/>
      <c r="Y837" s="351">
        <v>6</v>
      </c>
      <c r="Z837" s="352"/>
      <c r="AA837" s="352"/>
      <c r="AB837" s="353"/>
      <c r="AC837" s="363" t="s">
        <v>497</v>
      </c>
      <c r="AD837" s="371"/>
      <c r="AE837" s="371"/>
      <c r="AF837" s="371"/>
      <c r="AG837" s="371"/>
      <c r="AH837" s="372">
        <v>4</v>
      </c>
      <c r="AI837" s="373"/>
      <c r="AJ837" s="373"/>
      <c r="AK837" s="373"/>
      <c r="AL837" s="357">
        <v>77</v>
      </c>
      <c r="AM837" s="358"/>
      <c r="AN837" s="358"/>
      <c r="AO837" s="359"/>
      <c r="AP837" s="360"/>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76">
        <v>1</v>
      </c>
      <c r="B870" s="376">
        <v>1</v>
      </c>
      <c r="C870" s="361" t="s">
        <v>620</v>
      </c>
      <c r="D870" s="347"/>
      <c r="E870" s="347"/>
      <c r="F870" s="347"/>
      <c r="G870" s="347"/>
      <c r="H870" s="347"/>
      <c r="I870" s="347"/>
      <c r="J870" s="348">
        <v>9030001054232</v>
      </c>
      <c r="K870" s="349"/>
      <c r="L870" s="349"/>
      <c r="M870" s="349"/>
      <c r="N870" s="349"/>
      <c r="O870" s="349"/>
      <c r="P870" s="362" t="s">
        <v>622</v>
      </c>
      <c r="Q870" s="350"/>
      <c r="R870" s="350"/>
      <c r="S870" s="350"/>
      <c r="T870" s="350"/>
      <c r="U870" s="350"/>
      <c r="V870" s="350"/>
      <c r="W870" s="350"/>
      <c r="X870" s="350"/>
      <c r="Y870" s="351">
        <v>0.7</v>
      </c>
      <c r="Z870" s="352"/>
      <c r="AA870" s="352"/>
      <c r="AB870" s="353"/>
      <c r="AC870" s="363" t="s">
        <v>504</v>
      </c>
      <c r="AD870" s="371"/>
      <c r="AE870" s="371"/>
      <c r="AF870" s="371"/>
      <c r="AG870" s="371"/>
      <c r="AH870" s="372" t="s">
        <v>623</v>
      </c>
      <c r="AI870" s="373"/>
      <c r="AJ870" s="373"/>
      <c r="AK870" s="373"/>
      <c r="AL870" s="357">
        <v>100</v>
      </c>
      <c r="AM870" s="358"/>
      <c r="AN870" s="358"/>
      <c r="AO870" s="359"/>
      <c r="AP870" s="360" t="s">
        <v>646</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2">
      <c r="A1102" s="376">
        <v>1</v>
      </c>
      <c r="B1102" s="376">
        <v>1</v>
      </c>
      <c r="C1102" s="374"/>
      <c r="D1102" s="374"/>
      <c r="E1102" s="147" t="s">
        <v>642</v>
      </c>
      <c r="F1102" s="375"/>
      <c r="G1102" s="375"/>
      <c r="H1102" s="375"/>
      <c r="I1102" s="375"/>
      <c r="J1102" s="348" t="s">
        <v>624</v>
      </c>
      <c r="K1102" s="349"/>
      <c r="L1102" s="349"/>
      <c r="M1102" s="349"/>
      <c r="N1102" s="349"/>
      <c r="O1102" s="349"/>
      <c r="P1102" s="362" t="s">
        <v>624</v>
      </c>
      <c r="Q1102" s="350"/>
      <c r="R1102" s="350"/>
      <c r="S1102" s="350"/>
      <c r="T1102" s="350"/>
      <c r="U1102" s="350"/>
      <c r="V1102" s="350"/>
      <c r="W1102" s="350"/>
      <c r="X1102" s="350"/>
      <c r="Y1102" s="351" t="s">
        <v>624</v>
      </c>
      <c r="Z1102" s="352"/>
      <c r="AA1102" s="352"/>
      <c r="AB1102" s="353"/>
      <c r="AC1102" s="354"/>
      <c r="AD1102" s="354"/>
      <c r="AE1102" s="354"/>
      <c r="AF1102" s="354"/>
      <c r="AG1102" s="354"/>
      <c r="AH1102" s="355" t="s">
        <v>643</v>
      </c>
      <c r="AI1102" s="356"/>
      <c r="AJ1102" s="356"/>
      <c r="AK1102" s="356"/>
      <c r="AL1102" s="357" t="s">
        <v>643</v>
      </c>
      <c r="AM1102" s="358"/>
      <c r="AN1102" s="358"/>
      <c r="AO1102" s="359"/>
      <c r="AP1102" s="360" t="s">
        <v>624</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699"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6" sqref="AG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30"/>
      <c r="AA2" s="831"/>
      <c r="AB2" s="1027" t="s">
        <v>11</v>
      </c>
      <c r="AC2" s="1028"/>
      <c r="AD2" s="1029"/>
      <c r="AE2" s="1033" t="s">
        <v>556</v>
      </c>
      <c r="AF2" s="1033"/>
      <c r="AG2" s="1033"/>
      <c r="AH2" s="1033"/>
      <c r="AI2" s="1033" t="s">
        <v>553</v>
      </c>
      <c r="AJ2" s="1033"/>
      <c r="AK2" s="1033"/>
      <c r="AL2" s="1033"/>
      <c r="AM2" s="1033" t="s">
        <v>527</v>
      </c>
      <c r="AN2" s="1033"/>
      <c r="AO2" s="1033"/>
      <c r="AP2" s="557"/>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30"/>
      <c r="AA9" s="831"/>
      <c r="AB9" s="1027" t="s">
        <v>11</v>
      </c>
      <c r="AC9" s="1028"/>
      <c r="AD9" s="1029"/>
      <c r="AE9" s="1033" t="s">
        <v>557</v>
      </c>
      <c r="AF9" s="1033"/>
      <c r="AG9" s="1033"/>
      <c r="AH9" s="1033"/>
      <c r="AI9" s="1033" t="s">
        <v>553</v>
      </c>
      <c r="AJ9" s="1033"/>
      <c r="AK9" s="1033"/>
      <c r="AL9" s="1033"/>
      <c r="AM9" s="1033" t="s">
        <v>527</v>
      </c>
      <c r="AN9" s="1033"/>
      <c r="AO9" s="1033"/>
      <c r="AP9" s="557"/>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7"/>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7"/>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7"/>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7"/>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7"/>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30"/>
      <c r="AA51" s="831"/>
      <c r="AB51" s="557" t="s">
        <v>11</v>
      </c>
      <c r="AC51" s="1028"/>
      <c r="AD51" s="1029"/>
      <c r="AE51" s="1033" t="s">
        <v>556</v>
      </c>
      <c r="AF51" s="1033"/>
      <c r="AG51" s="1033"/>
      <c r="AH51" s="1033"/>
      <c r="AI51" s="1033" t="s">
        <v>553</v>
      </c>
      <c r="AJ51" s="1033"/>
      <c r="AK51" s="1033"/>
      <c r="AL51" s="1033"/>
      <c r="AM51" s="1033" t="s">
        <v>527</v>
      </c>
      <c r="AN51" s="1033"/>
      <c r="AO51" s="1033"/>
      <c r="AP51" s="557"/>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7"/>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7"/>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2">
      <c r="A16" s="1046"/>
      <c r="B16" s="1047"/>
      <c r="C16" s="1047"/>
      <c r="D16" s="1047"/>
      <c r="E16" s="1047"/>
      <c r="F16" s="104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2">
      <c r="A29" s="1046"/>
      <c r="B29" s="1047"/>
      <c r="C29" s="1047"/>
      <c r="D29" s="1047"/>
      <c r="E29" s="1047"/>
      <c r="F29" s="104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2">
      <c r="A42" s="1046"/>
      <c r="B42" s="1047"/>
      <c r="C42" s="1047"/>
      <c r="D42" s="1047"/>
      <c r="E42" s="1047"/>
      <c r="F42" s="104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2">
      <c r="A56" s="1046"/>
      <c r="B56" s="1047"/>
      <c r="C56" s="1047"/>
      <c r="D56" s="1047"/>
      <c r="E56" s="1047"/>
      <c r="F56" s="104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2">
      <c r="A69" s="1046"/>
      <c r="B69" s="1047"/>
      <c r="C69" s="1047"/>
      <c r="D69" s="1047"/>
      <c r="E69" s="1047"/>
      <c r="F69" s="104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2">
      <c r="A82" s="1046"/>
      <c r="B82" s="1047"/>
      <c r="C82" s="1047"/>
      <c r="D82" s="1047"/>
      <c r="E82" s="1047"/>
      <c r="F82" s="104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2">
      <c r="A95" s="1046"/>
      <c r="B95" s="1047"/>
      <c r="C95" s="1047"/>
      <c r="D95" s="1047"/>
      <c r="E95" s="1047"/>
      <c r="F95" s="104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2">
      <c r="A109" s="1046"/>
      <c r="B109" s="1047"/>
      <c r="C109" s="1047"/>
      <c r="D109" s="1047"/>
      <c r="E109" s="1047"/>
      <c r="F109" s="104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2">
      <c r="A122" s="1046"/>
      <c r="B122" s="1047"/>
      <c r="C122" s="1047"/>
      <c r="D122" s="1047"/>
      <c r="E122" s="1047"/>
      <c r="F122" s="104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2">
      <c r="A135" s="1046"/>
      <c r="B135" s="1047"/>
      <c r="C135" s="1047"/>
      <c r="D135" s="1047"/>
      <c r="E135" s="1047"/>
      <c r="F135" s="104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2">
      <c r="A148" s="1046"/>
      <c r="B148" s="1047"/>
      <c r="C148" s="1047"/>
      <c r="D148" s="1047"/>
      <c r="E148" s="1047"/>
      <c r="F148" s="104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2">
      <c r="A162" s="1046"/>
      <c r="B162" s="1047"/>
      <c r="C162" s="1047"/>
      <c r="D162" s="1047"/>
      <c r="E162" s="1047"/>
      <c r="F162" s="104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2">
      <c r="A175" s="1046"/>
      <c r="B175" s="1047"/>
      <c r="C175" s="1047"/>
      <c r="D175" s="1047"/>
      <c r="E175" s="1047"/>
      <c r="F175" s="104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2">
      <c r="A188" s="1046"/>
      <c r="B188" s="1047"/>
      <c r="C188" s="1047"/>
      <c r="D188" s="1047"/>
      <c r="E188" s="1047"/>
      <c r="F188" s="104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2">
      <c r="A201" s="1046"/>
      <c r="B201" s="1047"/>
      <c r="C201" s="1047"/>
      <c r="D201" s="1047"/>
      <c r="E201" s="1047"/>
      <c r="F201" s="104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2">
      <c r="A215" s="1046"/>
      <c r="B215" s="1047"/>
      <c r="C215" s="1047"/>
      <c r="D215" s="1047"/>
      <c r="E215" s="1047"/>
      <c r="F215" s="104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2">
      <c r="A228" s="1046"/>
      <c r="B228" s="1047"/>
      <c r="C228" s="1047"/>
      <c r="D228" s="1047"/>
      <c r="E228" s="1047"/>
      <c r="F228" s="104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2">
      <c r="A241" s="1046"/>
      <c r="B241" s="1047"/>
      <c r="C241" s="1047"/>
      <c r="D241" s="1047"/>
      <c r="E241" s="1047"/>
      <c r="F241" s="104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2">
      <c r="A254" s="1046"/>
      <c r="B254" s="1047"/>
      <c r="C254" s="1047"/>
      <c r="D254" s="1047"/>
      <c r="E254" s="1047"/>
      <c r="F254" s="104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2019-06-27T09:34:41Z</cp:lastPrinted>
  <dcterms:created xsi:type="dcterms:W3CDTF">2012-03-13T00:50:25Z</dcterms:created>
  <dcterms:modified xsi:type="dcterms:W3CDTF">2019-06-27T09:35:02Z</dcterms:modified>
</cp:coreProperties>
</file>